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c\Desktop\fjyq_stat_model\"/>
    </mc:Choice>
  </mc:AlternateContent>
  <xr:revisionPtr revIDLastSave="0" documentId="13_ncr:1_{0DDB6F66-1E7C-446B-A50E-BB55C861B322}" xr6:coauthVersionLast="47" xr6:coauthVersionMax="47" xr10:uidLastSave="{00000000-0000-0000-0000-000000000000}"/>
  <bookViews>
    <workbookView xWindow="-93" yWindow="-93" windowWidth="19386" windowHeight="11733" firstSheet="1" activeTab="2" xr2:uid="{0B0442FE-F51A-4DD4-9AA0-B98815773AB1}"/>
  </bookViews>
  <sheets>
    <sheet name="table1" sheetId="1" r:id="rId1"/>
    <sheet name="parameterDelta" sheetId="13" r:id="rId2"/>
    <sheet name="paramsOmicron" sheetId="14" r:id="rId3"/>
    <sheet name="table1 (2)" sheetId="12" r:id="rId4"/>
    <sheet name="table2" sheetId="4" r:id="rId5"/>
    <sheet name="table2 (2)" sheetId="5" r:id="rId6"/>
    <sheet name="table2 (5)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0" l="1"/>
  <c r="N20" i="10"/>
  <c r="M19" i="10"/>
  <c r="N19" i="10"/>
  <c r="L20" i="10"/>
  <c r="L19" i="10"/>
  <c r="D5" i="10"/>
  <c r="D30" i="10"/>
  <c r="E30" i="10"/>
  <c r="F30" i="10"/>
  <c r="G30" i="10"/>
  <c r="H30" i="10"/>
  <c r="I30" i="10"/>
  <c r="J30" i="10"/>
  <c r="K30" i="10"/>
  <c r="L30" i="10"/>
  <c r="M30" i="10"/>
  <c r="D29" i="10"/>
  <c r="E29" i="10"/>
  <c r="F29" i="10"/>
  <c r="G29" i="10"/>
  <c r="H29" i="10"/>
  <c r="I29" i="10"/>
  <c r="J29" i="10"/>
  <c r="K29" i="10"/>
  <c r="L29" i="10"/>
  <c r="M29" i="10"/>
  <c r="C30" i="10"/>
  <c r="C29" i="10"/>
  <c r="L6" i="10"/>
  <c r="L5" i="10"/>
  <c r="J6" i="10"/>
  <c r="J5" i="10"/>
  <c r="H6" i="10"/>
  <c r="H5" i="10"/>
  <c r="F6" i="10"/>
  <c r="F5" i="10"/>
  <c r="D6" i="10"/>
  <c r="J9" i="5"/>
  <c r="H9" i="5"/>
  <c r="F9" i="5"/>
  <c r="J8" i="5"/>
  <c r="H8" i="5"/>
  <c r="J6" i="5"/>
  <c r="H6" i="5"/>
  <c r="F6" i="5"/>
  <c r="D6" i="5"/>
  <c r="J5" i="5"/>
  <c r="H5" i="5"/>
  <c r="F5" i="5"/>
  <c r="D5" i="5"/>
  <c r="J11" i="4"/>
  <c r="H10" i="4"/>
  <c r="H9" i="4"/>
  <c r="F11" i="4"/>
  <c r="F10" i="4"/>
  <c r="J10" i="4"/>
  <c r="J9" i="4"/>
  <c r="J6" i="4"/>
  <c r="J7" i="4"/>
  <c r="J5" i="4"/>
  <c r="H6" i="4"/>
  <c r="H5" i="4"/>
  <c r="F6" i="4"/>
  <c r="F7" i="4"/>
  <c r="F5" i="4"/>
  <c r="D5" i="4"/>
  <c r="D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75EA36-EB3F-4004-B0F9-0E9820C0366B}" keepAlive="1" name="查询 - 新建文本文档" description="与工作簿中“新建文本文档”查询的连接。" type="5" refreshedVersion="0" background="1">
    <dbPr connection="Provider=Microsoft.Mashup.OleDb.1;Data Source=$Workbook$;Location=新建文本文档;Extended Properties=&quot;&quot;" command="SELECT * FROM [新建文本文档]"/>
  </connection>
</connections>
</file>

<file path=xl/sharedStrings.xml><?xml version="1.0" encoding="utf-8"?>
<sst xmlns="http://schemas.openxmlformats.org/spreadsheetml/2006/main" count="359" uniqueCount="153">
  <si>
    <t>Type of study population</t>
    <phoneticPr fontId="1" type="noConversion"/>
  </si>
  <si>
    <t>Characteristics</t>
    <phoneticPr fontId="1" type="noConversion"/>
  </si>
  <si>
    <t>Unvaccinated</t>
    <phoneticPr fontId="1" type="noConversion"/>
  </si>
  <si>
    <t>Gender</t>
    <phoneticPr fontId="1" type="noConversion"/>
  </si>
  <si>
    <t>Age group(years)</t>
    <phoneticPr fontId="1" type="noConversion"/>
  </si>
  <si>
    <t>Clinical outcome</t>
    <phoneticPr fontId="1" type="noConversion"/>
  </si>
  <si>
    <t> Mild</t>
  </si>
  <si>
    <t> Moderate</t>
  </si>
  <si>
    <t> Severe</t>
  </si>
  <si>
    <t xml:space="preserve">    Asymptomatic</t>
    <phoneticPr fontId="1" type="noConversion"/>
  </si>
  <si>
    <t xml:space="preserve">    Male </t>
    <phoneticPr fontId="1" type="noConversion"/>
  </si>
  <si>
    <t xml:space="preserve">    Female</t>
    <phoneticPr fontId="1" type="noConversion"/>
  </si>
  <si>
    <t>People with infection</t>
    <phoneticPr fontId="1" type="noConversion"/>
  </si>
  <si>
    <t>Close contacts</t>
    <phoneticPr fontId="1" type="noConversion"/>
  </si>
  <si>
    <t>Inactivated vaccine</t>
    <phoneticPr fontId="1" type="noConversion"/>
  </si>
  <si>
    <t>Ad5-nCoV</t>
  </si>
  <si>
    <t>Overall
(n = 9050)</t>
    <phoneticPr fontId="1" type="noConversion"/>
  </si>
  <si>
    <t>Unvaccinated
(n = 2320)</t>
    <phoneticPr fontId="1" type="noConversion"/>
  </si>
  <si>
    <t>Fully vaccinated
(n = 5839)</t>
    <phoneticPr fontId="1" type="noConversion"/>
  </si>
  <si>
    <t>Partially vaccinated
(n = 891)</t>
    <phoneticPr fontId="1" type="noConversion"/>
  </si>
  <si>
    <t>Total</t>
    <phoneticPr fontId="1" type="noConversion"/>
  </si>
  <si>
    <t>68 (75.56%)</t>
    <phoneticPr fontId="1" type="noConversion"/>
  </si>
  <si>
    <t>22 (24.44%)</t>
    <phoneticPr fontId="1" type="noConversion"/>
  </si>
  <si>
    <t>73 (81.11%)</t>
    <phoneticPr fontId="1" type="noConversion"/>
  </si>
  <si>
    <t>13 (14.44%)</t>
    <phoneticPr fontId="1" type="noConversion"/>
  </si>
  <si>
    <t>4 (4.44%)</t>
    <phoneticPr fontId="1" type="noConversion"/>
  </si>
  <si>
    <t>2 (2.22%)</t>
    <phoneticPr fontId="1" type="noConversion"/>
  </si>
  <si>
    <t>36 (40.00%)</t>
    <phoneticPr fontId="1" type="noConversion"/>
  </si>
  <si>
    <t>50 (55.56%)</t>
    <phoneticPr fontId="1" type="noConversion"/>
  </si>
  <si>
    <t>24 (72.73%)</t>
    <phoneticPr fontId="1" type="noConversion"/>
  </si>
  <si>
    <t>9 (27.27%)</t>
    <phoneticPr fontId="1" type="noConversion"/>
  </si>
  <si>
    <t>5 (15.15%)</t>
    <phoneticPr fontId="1" type="noConversion"/>
  </si>
  <si>
    <t>25 (75.76%)</t>
    <phoneticPr fontId="1" type="noConversion"/>
  </si>
  <si>
    <t>3 (9.09%)</t>
    <phoneticPr fontId="1" type="noConversion"/>
  </si>
  <si>
    <t>15 (45.45%)</t>
    <phoneticPr fontId="1" type="noConversion"/>
  </si>
  <si>
    <t>16 (48.48%)</t>
    <phoneticPr fontId="1" type="noConversion"/>
  </si>
  <si>
    <t>2 (6.06%)</t>
    <phoneticPr fontId="1" type="noConversion"/>
  </si>
  <si>
    <t>112 (67.88%)</t>
    <phoneticPr fontId="1" type="noConversion"/>
  </si>
  <si>
    <t>53 (32.12%)</t>
    <phoneticPr fontId="1" type="noConversion"/>
  </si>
  <si>
    <t>3 (1.82%)</t>
    <phoneticPr fontId="1" type="noConversion"/>
  </si>
  <si>
    <t>154 (93.33%)</t>
    <phoneticPr fontId="1" type="noConversion"/>
  </si>
  <si>
    <t>8 (4.85%)</t>
    <phoneticPr fontId="1" type="noConversion"/>
  </si>
  <si>
    <t>40 (24.24%)</t>
    <phoneticPr fontId="1" type="noConversion"/>
  </si>
  <si>
    <t>122 (73.94%)</t>
    <phoneticPr fontId="1" type="noConversion"/>
  </si>
  <si>
    <t>5 (71.43%)</t>
    <phoneticPr fontId="1" type="noConversion"/>
  </si>
  <si>
    <t>2 (28.57%)</t>
    <phoneticPr fontId="1" type="noConversion"/>
  </si>
  <si>
    <t>7 (100.00%)</t>
    <phoneticPr fontId="1" type="noConversion"/>
  </si>
  <si>
    <t>1 (14.29%)</t>
    <phoneticPr fontId="1" type="noConversion"/>
  </si>
  <si>
    <t>6 (85.71%)</t>
    <phoneticPr fontId="1" type="noConversion"/>
  </si>
  <si>
    <t>Outcome</t>
    <phoneticPr fontId="1" type="noConversion"/>
  </si>
  <si>
    <t>Vaccination history</t>
    <phoneticPr fontId="1" type="noConversion"/>
  </si>
  <si>
    <t>VE (95% CI)</t>
    <phoneticPr fontId="1" type="noConversion"/>
  </si>
  <si>
    <t>Ref</t>
    <phoneticPr fontId="1" type="noConversion"/>
  </si>
  <si>
    <t>Inactivated</t>
    <phoneticPr fontId="1" type="noConversion"/>
  </si>
  <si>
    <t>Ad5-nCoV</t>
    <phoneticPr fontId="1" type="noConversion"/>
  </si>
  <si>
    <t>Symptomatic
infection</t>
    <phoneticPr fontId="1" type="noConversion"/>
  </si>
  <si>
    <t>Severe
infection</t>
    <phoneticPr fontId="1" type="noConversion"/>
  </si>
  <si>
    <t>0 to 17 years old</t>
    <phoneticPr fontId="1" type="noConversion"/>
  </si>
  <si>
    <t>  18 to 59 years old</t>
    <phoneticPr fontId="1" type="noConversion"/>
  </si>
  <si>
    <r>
      <t>  </t>
    </r>
    <r>
      <rPr>
        <sz val="11"/>
        <color theme="1"/>
        <rFont val="等线"/>
        <family val="3"/>
        <charset val="134"/>
      </rPr>
      <t>≤</t>
    </r>
    <r>
      <rPr>
        <sz val="11"/>
        <color theme="1"/>
        <rFont val="Times New Roman"/>
        <family val="1"/>
      </rPr>
      <t>17</t>
    </r>
  </si>
  <si>
    <r>
      <t>  18</t>
    </r>
    <r>
      <rPr>
        <sz val="11"/>
        <color theme="1"/>
        <rFont val="等线"/>
        <family val="1"/>
      </rPr>
      <t>∼</t>
    </r>
    <r>
      <rPr>
        <sz val="11"/>
        <color theme="1"/>
        <rFont val="Times New Roman"/>
        <family val="1"/>
      </rPr>
      <t>59</t>
    </r>
  </si>
  <si>
    <r>
      <t>  </t>
    </r>
    <r>
      <rPr>
        <sz val="11"/>
        <color theme="1"/>
        <rFont val="等线"/>
        <family val="3"/>
        <charset val="134"/>
      </rPr>
      <t>≥</t>
    </r>
    <r>
      <rPr>
        <sz val="11"/>
        <color theme="1"/>
        <rFont val="Times New Roman"/>
        <family val="1"/>
      </rPr>
      <t>60</t>
    </r>
  </si>
  <si>
    <r>
      <t>  </t>
    </r>
    <r>
      <rPr>
        <sz val="11"/>
        <color theme="1"/>
        <rFont val="等线"/>
        <family val="3"/>
        <charset val="134"/>
      </rPr>
      <t>≥</t>
    </r>
    <r>
      <rPr>
        <sz val="11"/>
        <color theme="1"/>
        <rFont val="Times New Roman"/>
        <family val="1"/>
      </rPr>
      <t>60 years old</t>
    </r>
    <phoneticPr fontId="1" type="noConversion"/>
  </si>
  <si>
    <t>SAR (95% CI)</t>
    <phoneticPr fontId="1" type="noConversion"/>
  </si>
  <si>
    <t>81 (100.00%)</t>
    <phoneticPr fontId="1" type="noConversion"/>
  </si>
  <si>
    <t>294 (5.11%)</t>
    <phoneticPr fontId="1" type="noConversion"/>
  </si>
  <si>
    <t>1731 (74.61%)</t>
    <phoneticPr fontId="1" type="noConversion"/>
  </si>
  <si>
    <t>589 (25.39%)</t>
    <phoneticPr fontId="1" type="noConversion"/>
  </si>
  <si>
    <t>1876 (80.86%)</t>
    <phoneticPr fontId="1" type="noConversion"/>
  </si>
  <si>
    <t>342 (14.74%)</t>
    <phoneticPr fontId="1" type="noConversion"/>
  </si>
  <si>
    <t>102 (4.40%)</t>
    <phoneticPr fontId="1" type="noConversion"/>
  </si>
  <si>
    <t>655 (73.51%)</t>
    <phoneticPr fontId="1" type="noConversion"/>
  </si>
  <si>
    <t>236 (26.49%)</t>
    <phoneticPr fontId="1" type="noConversion"/>
  </si>
  <si>
    <t>422 (47.36%)</t>
    <phoneticPr fontId="1" type="noConversion"/>
  </si>
  <si>
    <t>420 (47.14%)</t>
    <phoneticPr fontId="1" type="noConversion"/>
  </si>
  <si>
    <t>49 (5.50%)</t>
    <phoneticPr fontId="1" type="noConversion"/>
  </si>
  <si>
    <t>4055 (70.42%)</t>
    <phoneticPr fontId="1" type="noConversion"/>
  </si>
  <si>
    <t>1703 (29.58%)</t>
    <phoneticPr fontId="1" type="noConversion"/>
  </si>
  <si>
    <t>361 (6.27%)</t>
    <phoneticPr fontId="1" type="noConversion"/>
  </si>
  <si>
    <t>5103 (88.62%)</t>
    <phoneticPr fontId="1" type="noConversion"/>
  </si>
  <si>
    <t>58 (71.60%)</t>
    <phoneticPr fontId="1" type="noConversion"/>
  </si>
  <si>
    <t>23 (28.40%)</t>
    <phoneticPr fontId="1" type="noConversion"/>
  </si>
  <si>
    <t>SAR / %</t>
    <phoneticPr fontId="1" type="noConversion"/>
  </si>
  <si>
    <t>NaN</t>
    <phoneticPr fontId="1" type="noConversion"/>
  </si>
  <si>
    <t>Partially</t>
    <phoneticPr fontId="1" type="noConversion"/>
  </si>
  <si>
    <t>Infection</t>
    <phoneticPr fontId="1" type="noConversion"/>
  </si>
  <si>
    <t>Fully</t>
    <phoneticPr fontId="1" type="noConversion"/>
  </si>
  <si>
    <t>Table 2. Inactivated vaccine effectiveness against clinical outcomes by age group.</t>
    <phoneticPr fontId="1" type="noConversion"/>
  </si>
  <si>
    <t>Table 1. Characteristics of the study population.</t>
    <phoneticPr fontId="1" type="noConversion"/>
  </si>
  <si>
    <t>Table 2. Vaccine effectiveness against clinical outcomes by age group.</t>
    <phoneticPr fontId="1" type="noConversion"/>
  </si>
  <si>
    <t>Table 3. Vaccine effectiveness against clinical outcomes by duration since last vaccination.</t>
    <phoneticPr fontId="1" type="noConversion"/>
  </si>
  <si>
    <t>4 - 9 months</t>
    <phoneticPr fontId="1" type="noConversion"/>
  </si>
  <si>
    <t>3 months</t>
    <phoneticPr fontId="1" type="noConversion"/>
  </si>
  <si>
    <t>&lt; 1 month</t>
    <phoneticPr fontId="1" type="noConversion"/>
  </si>
  <si>
    <t>1 month</t>
    <phoneticPr fontId="1" type="noConversion"/>
  </si>
  <si>
    <t>2 months</t>
    <phoneticPr fontId="1" type="noConversion"/>
  </si>
  <si>
    <t>4-9</t>
    <phoneticPr fontId="1" type="noConversion"/>
  </si>
  <si>
    <t>0-20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</si>
  <si>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</si>
  <si>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</si>
  <si>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</si>
  <si>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</si>
  <si>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</si>
  <si>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</si>
  <si>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</si>
  <si>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</si>
  <si>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</si>
  <si>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111+</t>
  </si>
  <si>
    <t>SAR</t>
    <phoneticPr fontId="1" type="noConversion"/>
  </si>
  <si>
    <t>VE</t>
    <phoneticPr fontId="1" type="noConversion"/>
  </si>
  <si>
    <t>2 - 9 months</t>
    <phoneticPr fontId="1" type="noConversion"/>
  </si>
  <si>
    <t>parameter</t>
  </si>
  <si>
    <t>description</t>
  </si>
  <si>
    <t>value</t>
  </si>
  <si>
    <t>source</t>
  </si>
  <si>
    <t>mu</t>
  </si>
  <si>
    <t>Asymptomatic proportion</t>
  </si>
  <si>
    <t>omega</t>
  </si>
  <si>
    <t>Days from exposed to asymptomatic</t>
  </si>
  <si>
    <t>omega'</t>
  </si>
  <si>
    <t>Days from exposed to pre-symp</t>
  </si>
  <si>
    <t>omega''</t>
  </si>
  <si>
    <t>Days from pre-symp to symptomatic</t>
  </si>
  <si>
    <t>f</t>
  </si>
  <si>
    <t>Fatality rate</t>
  </si>
  <si>
    <t>gamma</t>
  </si>
  <si>
    <t>Days from symptomatic to removed</t>
  </si>
  <si>
    <t>gamma'</t>
  </si>
  <si>
    <t>Days from asymptomatic to removed</t>
  </si>
  <si>
    <t>relative transmission rate from asymptomatic to symptomatic</t>
    <phoneticPr fontId="1" type="noConversion"/>
  </si>
  <si>
    <t>relative transmission rate from pre-symptomatic to symptomatic</t>
    <phoneticPr fontId="1" type="noConversion"/>
  </si>
  <si>
    <t>Fully vaccinated
(n = 5758)</t>
    <phoneticPr fontId="1" type="noConversion"/>
  </si>
  <si>
    <t>Overall
(n = 8969)</t>
    <phoneticPr fontId="1" type="noConversion"/>
  </si>
  <si>
    <t>R0</t>
    <phoneticPr fontId="1" type="noConversion"/>
  </si>
  <si>
    <t>The basic reproduction number of Delta variant</t>
    <phoneticPr fontId="1" type="noConversion"/>
  </si>
  <si>
    <t>https://pubmed.ncbi.nlm.nih.gov/34369565/</t>
  </si>
  <si>
    <t>fully vaccinated</t>
    <phoneticPr fontId="1" type="noConversion"/>
  </si>
  <si>
    <t>kappa1</t>
    <phoneticPr fontId="1" type="noConversion"/>
  </si>
  <si>
    <t>kappa2</t>
    <phoneticPr fontId="1" type="noConversion"/>
  </si>
  <si>
    <t>The Delta Wave Is Tough on Kids, But Deadly for the Middle-Aged - Bloomberg</t>
  </si>
  <si>
    <t> https://doi.org/10.1136/bmj.n2342 &amp; PMID:34756186</t>
    <phoneticPr fontId="1" type="noConversion"/>
  </si>
  <si>
    <t>q</t>
    <phoneticPr fontId="1" type="noConversion"/>
  </si>
  <si>
    <t>Infection probability from a single contact</t>
    <phoneticPr fontId="1" type="noConversion"/>
  </si>
  <si>
    <t>Delta's rise is fuelled by rampant spread from people who feel fine - PubMed (nih.gov)</t>
    <phoneticPr fontId="1" type="noConversion"/>
  </si>
  <si>
    <t>zeyu</t>
    <phoneticPr fontId="1" type="noConversion"/>
  </si>
  <si>
    <t>5.08(3.2, 8)</t>
    <phoneticPr fontId="1" type="noConversion"/>
  </si>
  <si>
    <t>sutter health</t>
    <phoneticPr fontId="1" type="noConversion"/>
  </si>
  <si>
    <t>PMID: 34914670 https://www.cdc.gov/media/releases/2021/s1227-isolation-quarantine-guidance.html</t>
    <phoneticPr fontId="1" type="noConversion"/>
  </si>
  <si>
    <t>1.PMID: 35060146    Neutralizing immunity in vaccine breakthrough infections from the 2.SARS-CoV-2 Omicron and Delta variants - ScienceDirect  3.https://www.medrxiv.org/content/10.1101/2022.02.11.22270698v1.full-text</t>
    <phoneticPr fontId="1" type="noConversion"/>
  </si>
  <si>
    <t xml:space="preserve"> https://www.cdc.gov/media/releases/2021/s1227-isolation-quarantine-guidance.html https://www.prevention.com/health/a38868608/omicron-incubation-period/</t>
    <phoneticPr fontId="1" type="noConversion"/>
  </si>
  <si>
    <t>7 (7-9.1)</t>
    <phoneticPr fontId="1" type="noConversion"/>
  </si>
  <si>
    <t>0.55 (0.365,0.567)</t>
    <phoneticPr fontId="1" type="noConversion"/>
  </si>
  <si>
    <t>8 (7-9.1)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</si>
</sst>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等线"/>
      <family val="3"/>
      <charset val="134"/>
    </font>
    <font>
      <sz val="11"/>
      <color theme="1"/>
      <name val="等线"/>
      <family val="1"/>
    </font>
    <font>
      <sz val="11"/>
      <color rgb="FF000000"/>
      <name val="等线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>
      <alignment vertical="center"/>
    </xf>
    <xf numFmtId="0" fontId="7" fillId="0" borderId="0" xfId="1" applyFont="1"/>
    <xf numFmtId="0" fontId="6" fillId="0" borderId="0" xfId="1"/>
    <xf numFmtId="49" fontId="2" fillId="0" borderId="0" xfId="0" applyNumberFormat="1" applyFont="1" applyAlignment="1">
      <alignment horizontal="right" vertical="center"/>
    </xf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3" fillId="0" borderId="0" xfId="0" applyFo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11" fillId="0" borderId="0" xfId="0" applyFont="1">
      <alignment vertical="center"/>
    </xf>
    <xf numFmtId="0" fontId="8" fillId="0" borderId="6" xfId="0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49DDBFE3-9C34-428B-89E8-F29BF3875F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A45D-3D5E-4D53-AB10-7521B453704A}">
  <dimension ref="A1:F23"/>
  <sheetViews>
    <sheetView workbookViewId="0">
      <selection activeCell="I23" sqref="I23"/>
    </sheetView>
  </sheetViews>
  <sheetFormatPr defaultColWidth="8.87890625" defaultRowHeight="14" x14ac:dyDescent="0.45"/>
  <cols>
    <col min="1" max="1" width="13.64453125" style="1" customWidth="1"/>
    <col min="2" max="2" width="15.76171875" style="3" bestFit="1" customWidth="1"/>
    <col min="3" max="3" width="13.1171875" style="3" bestFit="1" customWidth="1"/>
    <col min="4" max="4" width="17.76171875" style="1" bestFit="1" customWidth="1"/>
    <col min="5" max="5" width="16.1171875" style="1" bestFit="1" customWidth="1"/>
    <col min="6" max="6" width="10" style="1" customWidth="1"/>
    <col min="7" max="16384" width="8.87890625" style="1"/>
  </cols>
  <sheetData>
    <row r="1" spans="1:6" s="9" customFormat="1" x14ac:dyDescent="0.45">
      <c r="A1" s="35" t="s">
        <v>88</v>
      </c>
      <c r="B1" s="35"/>
      <c r="C1" s="35"/>
      <c r="D1" s="35"/>
      <c r="E1" s="35"/>
      <c r="F1" s="35"/>
    </row>
    <row r="2" spans="1:6" s="3" customFormat="1" ht="28.1" customHeight="1" x14ac:dyDescent="0.45">
      <c r="A2" s="12" t="s">
        <v>0</v>
      </c>
      <c r="B2" s="11" t="s">
        <v>1</v>
      </c>
      <c r="C2" s="12" t="s">
        <v>17</v>
      </c>
      <c r="D2" s="12" t="s">
        <v>19</v>
      </c>
      <c r="E2" s="12" t="s">
        <v>131</v>
      </c>
      <c r="F2" s="12" t="s">
        <v>132</v>
      </c>
    </row>
    <row r="3" spans="1:6" ht="13.95" customHeight="1" x14ac:dyDescent="0.45">
      <c r="A3" s="37" t="s">
        <v>12</v>
      </c>
      <c r="B3" s="5" t="s">
        <v>3</v>
      </c>
    </row>
    <row r="4" spans="1:6" x14ac:dyDescent="0.45">
      <c r="A4" s="37"/>
      <c r="B4" s="3" t="s">
        <v>10</v>
      </c>
      <c r="C4" s="4" t="s">
        <v>21</v>
      </c>
      <c r="D4" s="4" t="s">
        <v>29</v>
      </c>
      <c r="E4" s="4" t="s">
        <v>37</v>
      </c>
      <c r="F4" s="1">
        <v>204</v>
      </c>
    </row>
    <row r="5" spans="1:6" x14ac:dyDescent="0.45">
      <c r="A5" s="37"/>
      <c r="B5" s="3" t="s">
        <v>11</v>
      </c>
      <c r="C5" s="4" t="s">
        <v>22</v>
      </c>
      <c r="D5" s="4" t="s">
        <v>30</v>
      </c>
      <c r="E5" s="4" t="s">
        <v>38</v>
      </c>
      <c r="F5" s="1">
        <v>84</v>
      </c>
    </row>
    <row r="6" spans="1:6" x14ac:dyDescent="0.45">
      <c r="A6" s="37"/>
      <c r="B6" s="5" t="s">
        <v>4</v>
      </c>
      <c r="C6" s="4"/>
      <c r="D6" s="4"/>
      <c r="E6" s="4"/>
    </row>
    <row r="7" spans="1:6" x14ac:dyDescent="0.45">
      <c r="A7" s="37"/>
      <c r="B7" s="3" t="s">
        <v>59</v>
      </c>
      <c r="C7" s="4" t="s">
        <v>23</v>
      </c>
      <c r="D7" s="4" t="s">
        <v>31</v>
      </c>
      <c r="E7" s="4" t="s">
        <v>39</v>
      </c>
      <c r="F7" s="1">
        <v>81</v>
      </c>
    </row>
    <row r="8" spans="1:6" x14ac:dyDescent="0.45">
      <c r="A8" s="37"/>
      <c r="B8" s="3" t="s">
        <v>60</v>
      </c>
      <c r="C8" s="4" t="s">
        <v>24</v>
      </c>
      <c r="D8" s="4" t="s">
        <v>32</v>
      </c>
      <c r="E8" s="4" t="s">
        <v>40</v>
      </c>
      <c r="F8" s="1">
        <v>192</v>
      </c>
    </row>
    <row r="9" spans="1:6" x14ac:dyDescent="0.45">
      <c r="A9" s="37"/>
      <c r="B9" s="3" t="s">
        <v>61</v>
      </c>
      <c r="C9" s="4" t="s">
        <v>25</v>
      </c>
      <c r="D9" s="4" t="s">
        <v>33</v>
      </c>
      <c r="E9" s="4" t="s">
        <v>41</v>
      </c>
      <c r="F9" s="1">
        <v>15</v>
      </c>
    </row>
    <row r="10" spans="1:6" x14ac:dyDescent="0.45">
      <c r="A10" s="37"/>
      <c r="B10" s="5" t="s">
        <v>5</v>
      </c>
      <c r="C10" s="4"/>
      <c r="D10" s="4"/>
      <c r="E10" s="4"/>
    </row>
    <row r="11" spans="1:6" x14ac:dyDescent="0.45">
      <c r="A11" s="37"/>
      <c r="B11" s="3" t="s">
        <v>9</v>
      </c>
      <c r="C11" s="4" t="s">
        <v>26</v>
      </c>
      <c r="D11" s="4">
        <v>0</v>
      </c>
      <c r="E11" s="4">
        <v>0</v>
      </c>
      <c r="F11" s="1">
        <v>2</v>
      </c>
    </row>
    <row r="12" spans="1:6" x14ac:dyDescent="0.45">
      <c r="A12" s="37"/>
      <c r="B12" s="3" t="s">
        <v>6</v>
      </c>
      <c r="C12" s="4" t="s">
        <v>27</v>
      </c>
      <c r="D12" s="4" t="s">
        <v>34</v>
      </c>
      <c r="E12" s="4" t="s">
        <v>42</v>
      </c>
      <c r="F12" s="1">
        <v>91</v>
      </c>
    </row>
    <row r="13" spans="1:6" x14ac:dyDescent="0.45">
      <c r="A13" s="37"/>
      <c r="B13" s="3" t="s">
        <v>7</v>
      </c>
      <c r="C13" s="4" t="s">
        <v>28</v>
      </c>
      <c r="D13" s="4" t="s">
        <v>35</v>
      </c>
      <c r="E13" s="4" t="s">
        <v>43</v>
      </c>
      <c r="F13" s="1">
        <v>188</v>
      </c>
    </row>
    <row r="14" spans="1:6" x14ac:dyDescent="0.45">
      <c r="A14" s="37"/>
      <c r="B14" s="3" t="s">
        <v>8</v>
      </c>
      <c r="C14" s="4" t="s">
        <v>26</v>
      </c>
      <c r="D14" s="4" t="s">
        <v>36</v>
      </c>
      <c r="E14" s="4" t="s">
        <v>39</v>
      </c>
      <c r="F14" s="1">
        <v>7</v>
      </c>
    </row>
    <row r="15" spans="1:6" x14ac:dyDescent="0.45">
      <c r="A15" s="37"/>
      <c r="B15" s="3" t="s">
        <v>20</v>
      </c>
      <c r="C15" s="4">
        <v>90</v>
      </c>
      <c r="D15" s="4">
        <v>33</v>
      </c>
      <c r="E15" s="4">
        <v>165</v>
      </c>
      <c r="F15" s="1">
        <v>288</v>
      </c>
    </row>
    <row r="16" spans="1:6" x14ac:dyDescent="0.45">
      <c r="A16" s="36" t="s">
        <v>13</v>
      </c>
      <c r="B16" s="5" t="s">
        <v>3</v>
      </c>
      <c r="C16" s="4"/>
      <c r="D16" s="4"/>
      <c r="E16" s="4"/>
    </row>
    <row r="17" spans="1:6" x14ac:dyDescent="0.45">
      <c r="A17" s="36"/>
      <c r="B17" s="3" t="s">
        <v>10</v>
      </c>
      <c r="C17" s="4" t="s">
        <v>66</v>
      </c>
      <c r="D17" s="4" t="s">
        <v>71</v>
      </c>
      <c r="E17" s="4" t="s">
        <v>76</v>
      </c>
      <c r="F17" s="1">
        <v>6441</v>
      </c>
    </row>
    <row r="18" spans="1:6" x14ac:dyDescent="0.45">
      <c r="A18" s="36"/>
      <c r="B18" s="3" t="s">
        <v>11</v>
      </c>
      <c r="C18" s="4" t="s">
        <v>67</v>
      </c>
      <c r="D18" s="4" t="s">
        <v>72</v>
      </c>
      <c r="E18" s="4" t="s">
        <v>77</v>
      </c>
      <c r="F18" s="1">
        <v>2528</v>
      </c>
    </row>
    <row r="19" spans="1:6" x14ac:dyDescent="0.45">
      <c r="A19" s="36"/>
      <c r="B19" s="5" t="s">
        <v>4</v>
      </c>
      <c r="C19" s="4"/>
      <c r="D19" s="4"/>
      <c r="E19" s="4"/>
    </row>
    <row r="20" spans="1:6" x14ac:dyDescent="0.45">
      <c r="A20" s="36"/>
      <c r="B20" s="3" t="s">
        <v>59</v>
      </c>
      <c r="C20" s="4" t="s">
        <v>68</v>
      </c>
      <c r="D20" s="4" t="s">
        <v>73</v>
      </c>
      <c r="E20" s="4" t="s">
        <v>78</v>
      </c>
      <c r="F20" s="1">
        <v>2659</v>
      </c>
    </row>
    <row r="21" spans="1:6" x14ac:dyDescent="0.45">
      <c r="A21" s="36"/>
      <c r="B21" s="3" t="s">
        <v>60</v>
      </c>
      <c r="C21" s="4" t="s">
        <v>69</v>
      </c>
      <c r="D21" s="4" t="s">
        <v>74</v>
      </c>
      <c r="E21" s="4" t="s">
        <v>79</v>
      </c>
      <c r="F21" s="1">
        <v>5865</v>
      </c>
    </row>
    <row r="22" spans="1:6" x14ac:dyDescent="0.45">
      <c r="A22" s="36"/>
      <c r="B22" s="3" t="s">
        <v>61</v>
      </c>
      <c r="C22" s="4" t="s">
        <v>70</v>
      </c>
      <c r="D22" s="4" t="s">
        <v>75</v>
      </c>
      <c r="E22" s="4" t="s">
        <v>65</v>
      </c>
      <c r="F22" s="1">
        <v>445</v>
      </c>
    </row>
    <row r="23" spans="1:6" x14ac:dyDescent="0.45">
      <c r="A23" s="36"/>
      <c r="B23" s="3" t="s">
        <v>20</v>
      </c>
      <c r="C23" s="4">
        <v>2320</v>
      </c>
      <c r="D23" s="4">
        <v>891</v>
      </c>
      <c r="E23" s="4">
        <v>5758</v>
      </c>
      <c r="F23" s="4">
        <v>8969</v>
      </c>
    </row>
  </sheetData>
  <mergeCells count="3">
    <mergeCell ref="A1:F1"/>
    <mergeCell ref="A16:A23"/>
    <mergeCell ref="A3:A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5D09-9AEC-4DA7-87FC-8561506AD127}">
  <dimension ref="A1:E13"/>
  <sheetViews>
    <sheetView topLeftCell="A7" zoomScaleNormal="100" workbookViewId="0">
      <selection activeCell="C13" sqref="C13"/>
    </sheetView>
  </sheetViews>
  <sheetFormatPr defaultRowHeight="14" x14ac:dyDescent="0.45"/>
  <cols>
    <col min="1" max="1" width="14" customWidth="1"/>
    <col min="2" max="2" width="22.52734375" customWidth="1"/>
    <col min="3" max="5" width="14" customWidth="1"/>
  </cols>
  <sheetData>
    <row r="1" spans="1:5" ht="14.7" thickBot="1" x14ac:dyDescent="0.5">
      <c r="A1" s="23" t="s">
        <v>111</v>
      </c>
      <c r="B1" s="23" t="s">
        <v>112</v>
      </c>
      <c r="C1" s="40" t="s">
        <v>113</v>
      </c>
      <c r="D1" s="41"/>
      <c r="E1" s="23" t="s">
        <v>114</v>
      </c>
    </row>
    <row r="2" spans="1:5" ht="14.7" thickBot="1" x14ac:dyDescent="0.5">
      <c r="A2" s="23"/>
      <c r="B2" s="23"/>
      <c r="C2" s="25"/>
      <c r="D2" s="24" t="s">
        <v>136</v>
      </c>
      <c r="E2" s="23"/>
    </row>
    <row r="3" spans="1:5" ht="57.7" customHeight="1" thickBot="1" x14ac:dyDescent="0.5">
      <c r="A3" s="23" t="s">
        <v>137</v>
      </c>
      <c r="B3" s="23" t="s">
        <v>130</v>
      </c>
      <c r="C3" s="23">
        <v>0.63</v>
      </c>
      <c r="D3" s="25">
        <v>0.63</v>
      </c>
      <c r="E3" s="38" t="s">
        <v>140</v>
      </c>
    </row>
    <row r="4" spans="1:5" ht="43.35" thickBot="1" x14ac:dyDescent="0.5">
      <c r="A4" s="23" t="s">
        <v>138</v>
      </c>
      <c r="B4" s="23" t="s">
        <v>129</v>
      </c>
      <c r="C4" s="23">
        <v>0.35</v>
      </c>
      <c r="D4" s="25">
        <v>0.35</v>
      </c>
      <c r="E4" s="42"/>
    </row>
    <row r="5" spans="1:5" ht="14.7" thickBot="1" x14ac:dyDescent="0.5">
      <c r="A5" s="23" t="s">
        <v>115</v>
      </c>
      <c r="B5" s="23" t="s">
        <v>116</v>
      </c>
      <c r="C5" s="23">
        <v>0.33</v>
      </c>
      <c r="D5" s="23">
        <v>0.33</v>
      </c>
      <c r="E5" s="39"/>
    </row>
    <row r="6" spans="1:5" ht="29" thickBot="1" x14ac:dyDescent="0.5">
      <c r="A6" s="23" t="s">
        <v>117</v>
      </c>
      <c r="B6" s="23" t="s">
        <v>118</v>
      </c>
      <c r="C6" s="23">
        <v>3</v>
      </c>
      <c r="D6" s="23">
        <v>3</v>
      </c>
      <c r="E6" s="25" t="s">
        <v>144</v>
      </c>
    </row>
    <row r="7" spans="1:5" ht="100.7" customHeight="1" thickBot="1" x14ac:dyDescent="0.5">
      <c r="A7" s="23" t="s">
        <v>119</v>
      </c>
      <c r="B7" s="23" t="s">
        <v>120</v>
      </c>
      <c r="C7" s="23">
        <v>3</v>
      </c>
      <c r="D7" s="23">
        <v>3</v>
      </c>
      <c r="E7" s="38" t="s">
        <v>143</v>
      </c>
    </row>
    <row r="8" spans="1:5" ht="29" thickBot="1" x14ac:dyDescent="0.5">
      <c r="A8" s="23" t="s">
        <v>121</v>
      </c>
      <c r="B8" s="23" t="s">
        <v>122</v>
      </c>
      <c r="C8" s="23">
        <v>2</v>
      </c>
      <c r="D8" s="23">
        <v>2</v>
      </c>
      <c r="E8" s="39"/>
    </row>
    <row r="9" spans="1:5" ht="72" thickBot="1" x14ac:dyDescent="0.5">
      <c r="A9" s="23" t="s">
        <v>123</v>
      </c>
      <c r="B9" s="23" t="s">
        <v>124</v>
      </c>
      <c r="C9" s="23"/>
      <c r="D9" s="23"/>
      <c r="E9" s="25" t="s">
        <v>139</v>
      </c>
    </row>
    <row r="10" spans="1:5" ht="29" thickBot="1" x14ac:dyDescent="0.5">
      <c r="A10" s="23" t="s">
        <v>125</v>
      </c>
      <c r="B10" s="23" t="s">
        <v>126</v>
      </c>
      <c r="C10" s="27">
        <v>5</v>
      </c>
      <c r="D10" s="27">
        <v>5</v>
      </c>
      <c r="E10" s="38" t="s">
        <v>144</v>
      </c>
    </row>
    <row r="11" spans="1:5" ht="29" thickBot="1" x14ac:dyDescent="0.5">
      <c r="A11" s="23" t="s">
        <v>127</v>
      </c>
      <c r="B11" s="23" t="s">
        <v>128</v>
      </c>
      <c r="C11" s="27">
        <v>7</v>
      </c>
      <c r="D11" s="27">
        <v>7</v>
      </c>
      <c r="E11" s="39"/>
    </row>
    <row r="12" spans="1:5" ht="43.35" thickBot="1" x14ac:dyDescent="0.5">
      <c r="A12" s="23" t="s">
        <v>133</v>
      </c>
      <c r="B12" s="23" t="s">
        <v>134</v>
      </c>
      <c r="C12" s="23" t="s">
        <v>145</v>
      </c>
      <c r="D12" s="23">
        <v>5.08</v>
      </c>
      <c r="E12" s="23" t="s">
        <v>135</v>
      </c>
    </row>
    <row r="13" spans="1:5" ht="29" thickBot="1" x14ac:dyDescent="0.5">
      <c r="A13" s="25" t="s">
        <v>141</v>
      </c>
      <c r="B13" s="25" t="s">
        <v>142</v>
      </c>
      <c r="C13" s="28">
        <v>0.15890000000000001</v>
      </c>
      <c r="D13" s="28">
        <v>0.15890000000000001</v>
      </c>
      <c r="E13" s="25"/>
    </row>
  </sheetData>
  <mergeCells count="4">
    <mergeCell ref="E7:E8"/>
    <mergeCell ref="C1:D1"/>
    <mergeCell ref="E3:E5"/>
    <mergeCell ref="E10:E11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224C5-2D3B-4DD3-BBFB-D749030E0018}">
  <dimension ref="A1:G13"/>
  <sheetViews>
    <sheetView tabSelected="1" topLeftCell="A4" zoomScale="70" zoomScaleNormal="70" workbookViewId="0">
      <selection activeCell="J11" sqref="J11"/>
    </sheetView>
  </sheetViews>
  <sheetFormatPr defaultRowHeight="14" x14ac:dyDescent="0.45"/>
  <cols>
    <col min="1" max="1" width="16" customWidth="1"/>
    <col min="2" max="2" width="19.5859375" customWidth="1"/>
    <col min="3" max="3" width="12.5859375" customWidth="1"/>
    <col min="4" max="4" width="12.3515625" customWidth="1"/>
    <col min="5" max="5" width="19.9375" bestFit="1" customWidth="1"/>
  </cols>
  <sheetData>
    <row r="1" spans="1:7" ht="14.7" thickBot="1" x14ac:dyDescent="0.5">
      <c r="A1" s="25" t="s">
        <v>111</v>
      </c>
      <c r="B1" s="25" t="s">
        <v>112</v>
      </c>
      <c r="C1" s="40" t="s">
        <v>113</v>
      </c>
      <c r="D1" s="41"/>
      <c r="E1" s="25" t="s">
        <v>114</v>
      </c>
    </row>
    <row r="2" spans="1:7" ht="29" thickBot="1" x14ac:dyDescent="0.5">
      <c r="A2" s="25"/>
      <c r="B2" s="25"/>
      <c r="C2" s="25"/>
      <c r="D2" s="26" t="s">
        <v>136</v>
      </c>
      <c r="E2" s="25"/>
    </row>
    <row r="3" spans="1:7" ht="57.7" thickBot="1" x14ac:dyDescent="0.5">
      <c r="A3" s="25" t="s">
        <v>137</v>
      </c>
      <c r="B3" s="25" t="s">
        <v>130</v>
      </c>
      <c r="C3" s="33">
        <v>0.63</v>
      </c>
      <c r="D3" s="33">
        <v>0.63</v>
      </c>
      <c r="E3" s="29" t="s">
        <v>140</v>
      </c>
    </row>
    <row r="4" spans="1:7" ht="57.7" thickBot="1" x14ac:dyDescent="0.5">
      <c r="A4" s="25" t="s">
        <v>138</v>
      </c>
      <c r="B4" s="25" t="s">
        <v>129</v>
      </c>
      <c r="C4" s="33">
        <v>0.35</v>
      </c>
      <c r="D4" s="33">
        <v>0.35</v>
      </c>
      <c r="E4" s="32"/>
    </row>
    <row r="5" spans="1:7" ht="158" thickBot="1" x14ac:dyDescent="0.5">
      <c r="A5" s="25" t="s">
        <v>115</v>
      </c>
      <c r="B5" s="25" t="s">
        <v>116</v>
      </c>
      <c r="C5" s="34" t="s">
        <v>151</v>
      </c>
      <c r="D5" s="34" t="s">
        <v>151</v>
      </c>
      <c r="E5" s="30" t="s">
        <v>148</v>
      </c>
    </row>
    <row r="6" spans="1:7" ht="29" thickBot="1" x14ac:dyDescent="0.5">
      <c r="A6" s="25" t="s">
        <v>117</v>
      </c>
      <c r="B6" s="25" t="s">
        <v>118</v>
      </c>
      <c r="C6" s="33">
        <v>3</v>
      </c>
      <c r="D6" s="33">
        <v>3</v>
      </c>
      <c r="E6" s="38" t="s">
        <v>147</v>
      </c>
      <c r="F6" s="31"/>
    </row>
    <row r="7" spans="1:7" ht="29" thickBot="1" x14ac:dyDescent="0.5">
      <c r="A7" s="25" t="s">
        <v>119</v>
      </c>
      <c r="B7" s="25" t="s">
        <v>120</v>
      </c>
      <c r="C7" s="33">
        <v>2</v>
      </c>
      <c r="D7" s="33">
        <v>2</v>
      </c>
      <c r="E7" s="42"/>
    </row>
    <row r="8" spans="1:7" ht="29" thickBot="1" x14ac:dyDescent="0.5">
      <c r="A8" s="25" t="s">
        <v>121</v>
      </c>
      <c r="B8" s="25" t="s">
        <v>122</v>
      </c>
      <c r="C8" s="33">
        <v>1</v>
      </c>
      <c r="D8" s="33">
        <v>1</v>
      </c>
      <c r="E8" s="39"/>
    </row>
    <row r="9" spans="1:7" ht="14.7" thickBot="1" x14ac:dyDescent="0.5">
      <c r="A9" s="25" t="s">
        <v>123</v>
      </c>
      <c r="B9" s="25" t="s">
        <v>124</v>
      </c>
      <c r="C9" s="33"/>
      <c r="D9" s="33"/>
      <c r="E9" s="25"/>
    </row>
    <row r="10" spans="1:7" ht="72" customHeight="1" thickBot="1" x14ac:dyDescent="0.5">
      <c r="A10" s="25" t="s">
        <v>125</v>
      </c>
      <c r="B10" s="25" t="s">
        <v>126</v>
      </c>
      <c r="C10" s="34">
        <v>3</v>
      </c>
      <c r="D10" s="34">
        <v>3</v>
      </c>
      <c r="E10" s="38" t="s">
        <v>149</v>
      </c>
    </row>
    <row r="11" spans="1:7" ht="43.35" thickBot="1" x14ac:dyDescent="0.5">
      <c r="A11" s="25" t="s">
        <v>127</v>
      </c>
      <c r="B11" s="25" t="s">
        <v>128</v>
      </c>
      <c r="C11" s="34">
        <v>3</v>
      </c>
      <c r="D11" s="34">
        <v>3</v>
      </c>
      <c r="E11" s="39"/>
    </row>
    <row r="12" spans="1:7" ht="29" thickBot="1" x14ac:dyDescent="0.5">
      <c r="A12" s="25" t="s">
        <v>133</v>
      </c>
      <c r="B12" s="25" t="s">
        <v>134</v>
      </c>
      <c r="C12" s="33" t="s">
        <v>152</v>
      </c>
      <c r="D12" s="33" t="s">
        <v>152</v>
      </c>
      <c r="E12" s="25" t="s">
        <v>146</v>
      </c>
      <c r="F12" s="33" t="s">
        <v>150</v>
      </c>
      <c r="G12" s="33" t="s">
        <v>150</v>
      </c>
    </row>
    <row r="13" spans="1:7" ht="29" thickBot="1" x14ac:dyDescent="0.5">
      <c r="A13" s="25" t="s">
        <v>141</v>
      </c>
      <c r="B13" s="25" t="s">
        <v>142</v>
      </c>
      <c r="C13" s="34">
        <v>0.50600000000000001</v>
      </c>
      <c r="D13" s="34">
        <v>0.50600000000000001</v>
      </c>
      <c r="E13" s="25"/>
      <c r="F13" s="34">
        <v>0.44269999999999998</v>
      </c>
      <c r="G13" s="34">
        <v>0.44269999999999998</v>
      </c>
    </row>
  </sheetData>
  <mergeCells count="3">
    <mergeCell ref="C1:D1"/>
    <mergeCell ref="E10:E11"/>
    <mergeCell ref="E6:E8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0F51-C1E4-4F3E-A15B-B4E43DDA685C}">
  <dimension ref="A1:H24"/>
  <sheetViews>
    <sheetView workbookViewId="0">
      <selection activeCell="I8" sqref="I8"/>
    </sheetView>
  </sheetViews>
  <sheetFormatPr defaultColWidth="8.87890625" defaultRowHeight="14" x14ac:dyDescent="0.45"/>
  <cols>
    <col min="1" max="1" width="13.64453125" style="1" customWidth="1"/>
    <col min="2" max="2" width="15.76171875" style="3" bestFit="1" customWidth="1"/>
    <col min="3" max="3" width="13.1171875" style="3" bestFit="1" customWidth="1"/>
    <col min="4" max="4" width="16.1171875" style="1" bestFit="1" customWidth="1"/>
    <col min="5" max="5" width="9.41015625" style="1" bestFit="1" customWidth="1"/>
    <col min="6" max="6" width="16.1171875" style="1" bestFit="1" customWidth="1"/>
    <col min="7" max="7" width="12" style="1" bestFit="1" customWidth="1"/>
    <col min="8" max="8" width="9.3515625" style="1" bestFit="1" customWidth="1"/>
    <col min="9" max="16384" width="8.87890625" style="1"/>
  </cols>
  <sheetData>
    <row r="1" spans="1:8" s="10" customFormat="1" x14ac:dyDescent="0.45">
      <c r="A1" s="35" t="s">
        <v>88</v>
      </c>
      <c r="B1" s="35"/>
      <c r="C1" s="35"/>
      <c r="D1" s="35"/>
      <c r="E1" s="35"/>
      <c r="F1" s="35"/>
      <c r="G1" s="35"/>
      <c r="H1" s="35"/>
    </row>
    <row r="2" spans="1:8" s="3" customFormat="1" ht="28.1" customHeight="1" x14ac:dyDescent="0.45">
      <c r="A2" s="37" t="s">
        <v>0</v>
      </c>
      <c r="B2" s="36" t="s">
        <v>1</v>
      </c>
      <c r="C2" s="37" t="s">
        <v>17</v>
      </c>
      <c r="D2" s="37" t="s">
        <v>19</v>
      </c>
      <c r="E2" s="37"/>
      <c r="F2" s="37" t="s">
        <v>18</v>
      </c>
      <c r="G2" s="37"/>
      <c r="H2" s="37" t="s">
        <v>16</v>
      </c>
    </row>
    <row r="3" spans="1:8" s="3" customFormat="1" ht="28.1" customHeight="1" x14ac:dyDescent="0.45">
      <c r="A3" s="37"/>
      <c r="B3" s="36"/>
      <c r="C3" s="37"/>
      <c r="D3" s="2" t="s">
        <v>14</v>
      </c>
      <c r="E3" s="2" t="s">
        <v>15</v>
      </c>
      <c r="F3" s="2" t="s">
        <v>14</v>
      </c>
      <c r="G3" s="2" t="s">
        <v>15</v>
      </c>
      <c r="H3" s="37"/>
    </row>
    <row r="4" spans="1:8" ht="13.95" customHeight="1" x14ac:dyDescent="0.45">
      <c r="A4" s="37" t="s">
        <v>12</v>
      </c>
      <c r="B4" s="5" t="s">
        <v>3</v>
      </c>
    </row>
    <row r="5" spans="1:8" x14ac:dyDescent="0.45">
      <c r="A5" s="37"/>
      <c r="B5" s="3" t="s">
        <v>10</v>
      </c>
      <c r="C5" s="4" t="s">
        <v>21</v>
      </c>
      <c r="D5" s="4" t="s">
        <v>29</v>
      </c>
      <c r="E5" s="1">
        <v>0</v>
      </c>
      <c r="F5" s="4" t="s">
        <v>37</v>
      </c>
      <c r="G5" s="4" t="s">
        <v>44</v>
      </c>
      <c r="H5" s="1">
        <v>209</v>
      </c>
    </row>
    <row r="6" spans="1:8" x14ac:dyDescent="0.45">
      <c r="A6" s="37"/>
      <c r="B6" s="3" t="s">
        <v>11</v>
      </c>
      <c r="C6" s="4" t="s">
        <v>22</v>
      </c>
      <c r="D6" s="4" t="s">
        <v>30</v>
      </c>
      <c r="E6" s="1">
        <v>0</v>
      </c>
      <c r="F6" s="4" t="s">
        <v>38</v>
      </c>
      <c r="G6" s="4" t="s">
        <v>45</v>
      </c>
      <c r="H6" s="1">
        <v>86</v>
      </c>
    </row>
    <row r="7" spans="1:8" x14ac:dyDescent="0.45">
      <c r="A7" s="37"/>
      <c r="B7" s="5" t="s">
        <v>4</v>
      </c>
      <c r="C7" s="4"/>
      <c r="D7" s="4"/>
      <c r="F7" s="4"/>
      <c r="G7" s="4"/>
    </row>
    <row r="8" spans="1:8" x14ac:dyDescent="0.45">
      <c r="A8" s="37"/>
      <c r="B8" s="3" t="s">
        <v>59</v>
      </c>
      <c r="C8" s="4" t="s">
        <v>23</v>
      </c>
      <c r="D8" s="4" t="s">
        <v>31</v>
      </c>
      <c r="E8" s="1">
        <v>0</v>
      </c>
      <c r="F8" s="4" t="s">
        <v>39</v>
      </c>
      <c r="G8" s="4">
        <v>0</v>
      </c>
      <c r="H8" s="1">
        <v>81</v>
      </c>
    </row>
    <row r="9" spans="1:8" x14ac:dyDescent="0.45">
      <c r="A9" s="37"/>
      <c r="B9" s="3" t="s">
        <v>60</v>
      </c>
      <c r="C9" s="4" t="s">
        <v>24</v>
      </c>
      <c r="D9" s="4" t="s">
        <v>32</v>
      </c>
      <c r="E9" s="1">
        <v>0</v>
      </c>
      <c r="F9" s="4" t="s">
        <v>40</v>
      </c>
      <c r="G9" s="4" t="s">
        <v>46</v>
      </c>
      <c r="H9" s="1">
        <v>199</v>
      </c>
    </row>
    <row r="10" spans="1:8" x14ac:dyDescent="0.45">
      <c r="A10" s="37"/>
      <c r="B10" s="3" t="s">
        <v>61</v>
      </c>
      <c r="C10" s="4" t="s">
        <v>25</v>
      </c>
      <c r="D10" s="4" t="s">
        <v>33</v>
      </c>
      <c r="E10" s="1">
        <v>0</v>
      </c>
      <c r="F10" s="4" t="s">
        <v>41</v>
      </c>
      <c r="G10" s="4">
        <v>0</v>
      </c>
      <c r="H10" s="1">
        <v>15</v>
      </c>
    </row>
    <row r="11" spans="1:8" x14ac:dyDescent="0.45">
      <c r="A11" s="37"/>
      <c r="B11" s="5" t="s">
        <v>5</v>
      </c>
      <c r="C11" s="4"/>
      <c r="D11" s="4"/>
      <c r="F11" s="4"/>
      <c r="G11" s="4"/>
    </row>
    <row r="12" spans="1:8" x14ac:dyDescent="0.45">
      <c r="A12" s="37"/>
      <c r="B12" s="3" t="s">
        <v>9</v>
      </c>
      <c r="C12" s="4" t="s">
        <v>26</v>
      </c>
      <c r="D12" s="4">
        <v>0</v>
      </c>
      <c r="E12" s="1">
        <v>0</v>
      </c>
      <c r="F12" s="4">
        <v>0</v>
      </c>
      <c r="G12" s="4">
        <v>0</v>
      </c>
      <c r="H12" s="1">
        <v>2</v>
      </c>
    </row>
    <row r="13" spans="1:8" x14ac:dyDescent="0.45">
      <c r="A13" s="37"/>
      <c r="B13" s="3" t="s">
        <v>6</v>
      </c>
      <c r="C13" s="4" t="s">
        <v>27</v>
      </c>
      <c r="D13" s="4" t="s">
        <v>34</v>
      </c>
      <c r="E13" s="1">
        <v>0</v>
      </c>
      <c r="F13" s="4" t="s">
        <v>42</v>
      </c>
      <c r="G13" s="4" t="s">
        <v>47</v>
      </c>
      <c r="H13" s="1">
        <v>92</v>
      </c>
    </row>
    <row r="14" spans="1:8" x14ac:dyDescent="0.45">
      <c r="A14" s="37"/>
      <c r="B14" s="3" t="s">
        <v>7</v>
      </c>
      <c r="C14" s="4" t="s">
        <v>28</v>
      </c>
      <c r="D14" s="4" t="s">
        <v>35</v>
      </c>
      <c r="E14" s="1">
        <v>0</v>
      </c>
      <c r="F14" s="4" t="s">
        <v>43</v>
      </c>
      <c r="G14" s="4" t="s">
        <v>48</v>
      </c>
      <c r="H14" s="1">
        <v>194</v>
      </c>
    </row>
    <row r="15" spans="1:8" x14ac:dyDescent="0.45">
      <c r="A15" s="37"/>
      <c r="B15" s="3" t="s">
        <v>8</v>
      </c>
      <c r="C15" s="4" t="s">
        <v>26</v>
      </c>
      <c r="D15" s="4" t="s">
        <v>36</v>
      </c>
      <c r="E15" s="1">
        <v>0</v>
      </c>
      <c r="F15" s="4" t="s">
        <v>39</v>
      </c>
      <c r="G15" s="4">
        <v>0</v>
      </c>
      <c r="H15" s="1">
        <v>7</v>
      </c>
    </row>
    <row r="16" spans="1:8" x14ac:dyDescent="0.45">
      <c r="A16" s="37"/>
      <c r="B16" s="3" t="s">
        <v>20</v>
      </c>
      <c r="C16" s="4">
        <v>90</v>
      </c>
      <c r="D16" s="4">
        <v>33</v>
      </c>
      <c r="E16" s="1">
        <v>0</v>
      </c>
      <c r="F16" s="4">
        <v>165</v>
      </c>
      <c r="G16" s="4">
        <v>7</v>
      </c>
      <c r="H16" s="1">
        <v>295</v>
      </c>
    </row>
    <row r="17" spans="1:8" x14ac:dyDescent="0.45">
      <c r="A17" s="36" t="s">
        <v>13</v>
      </c>
      <c r="B17" s="5" t="s">
        <v>3</v>
      </c>
      <c r="C17" s="4"/>
      <c r="D17" s="4"/>
      <c r="F17" s="4"/>
      <c r="G17" s="4"/>
    </row>
    <row r="18" spans="1:8" x14ac:dyDescent="0.45">
      <c r="A18" s="36"/>
      <c r="B18" s="3" t="s">
        <v>10</v>
      </c>
      <c r="C18" s="4" t="s">
        <v>66</v>
      </c>
      <c r="D18" s="4" t="s">
        <v>71</v>
      </c>
      <c r="E18" s="1">
        <v>0</v>
      </c>
      <c r="F18" s="4" t="s">
        <v>76</v>
      </c>
      <c r="G18" s="4" t="s">
        <v>80</v>
      </c>
      <c r="H18" s="1">
        <v>6499</v>
      </c>
    </row>
    <row r="19" spans="1:8" x14ac:dyDescent="0.45">
      <c r="A19" s="36"/>
      <c r="B19" s="3" t="s">
        <v>11</v>
      </c>
      <c r="C19" s="4" t="s">
        <v>67</v>
      </c>
      <c r="D19" s="4" t="s">
        <v>72</v>
      </c>
      <c r="E19" s="1">
        <v>0</v>
      </c>
      <c r="F19" s="4" t="s">
        <v>77</v>
      </c>
      <c r="G19" s="4" t="s">
        <v>81</v>
      </c>
      <c r="H19" s="1">
        <v>2551</v>
      </c>
    </row>
    <row r="20" spans="1:8" x14ac:dyDescent="0.45">
      <c r="A20" s="36"/>
      <c r="B20" s="5" t="s">
        <v>4</v>
      </c>
      <c r="C20" s="4"/>
      <c r="D20" s="4"/>
      <c r="F20" s="4"/>
      <c r="G20" s="4"/>
    </row>
    <row r="21" spans="1:8" x14ac:dyDescent="0.45">
      <c r="A21" s="36"/>
      <c r="B21" s="3" t="s">
        <v>59</v>
      </c>
      <c r="C21" s="4" t="s">
        <v>68</v>
      </c>
      <c r="D21" s="4" t="s">
        <v>73</v>
      </c>
      <c r="E21" s="1">
        <v>0</v>
      </c>
      <c r="F21" s="4" t="s">
        <v>78</v>
      </c>
      <c r="G21" s="4">
        <v>0</v>
      </c>
      <c r="H21" s="1">
        <v>2659</v>
      </c>
    </row>
    <row r="22" spans="1:8" x14ac:dyDescent="0.45">
      <c r="A22" s="36"/>
      <c r="B22" s="3" t="s">
        <v>60</v>
      </c>
      <c r="C22" s="4" t="s">
        <v>69</v>
      </c>
      <c r="D22" s="4" t="s">
        <v>74</v>
      </c>
      <c r="E22" s="1">
        <v>0</v>
      </c>
      <c r="F22" s="4" t="s">
        <v>79</v>
      </c>
      <c r="G22" s="4" t="s">
        <v>64</v>
      </c>
      <c r="H22" s="1">
        <v>5946</v>
      </c>
    </row>
    <row r="23" spans="1:8" x14ac:dyDescent="0.45">
      <c r="A23" s="36"/>
      <c r="B23" s="3" t="s">
        <v>61</v>
      </c>
      <c r="C23" s="4" t="s">
        <v>70</v>
      </c>
      <c r="D23" s="4" t="s">
        <v>75</v>
      </c>
      <c r="E23" s="1">
        <v>0</v>
      </c>
      <c r="F23" s="4" t="s">
        <v>65</v>
      </c>
      <c r="G23" s="4">
        <v>0</v>
      </c>
      <c r="H23" s="1">
        <v>445</v>
      </c>
    </row>
    <row r="24" spans="1:8" x14ac:dyDescent="0.45">
      <c r="A24" s="36"/>
      <c r="B24" s="3" t="s">
        <v>20</v>
      </c>
      <c r="C24" s="4">
        <v>2320</v>
      </c>
      <c r="D24" s="4">
        <v>891</v>
      </c>
      <c r="E24" s="4">
        <v>0</v>
      </c>
      <c r="F24" s="4">
        <v>5758</v>
      </c>
      <c r="G24" s="4">
        <v>81</v>
      </c>
      <c r="H24" s="4">
        <v>9050</v>
      </c>
    </row>
  </sheetData>
  <mergeCells count="9">
    <mergeCell ref="A4:A16"/>
    <mergeCell ref="A17:A24"/>
    <mergeCell ref="A1:H1"/>
    <mergeCell ref="A2:A3"/>
    <mergeCell ref="B2:B3"/>
    <mergeCell ref="C2:C3"/>
    <mergeCell ref="D2:E2"/>
    <mergeCell ref="F2:G2"/>
    <mergeCell ref="H2:H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A810A-C62C-4B3D-A3F0-7437B1ECF693}">
  <dimension ref="A1:J11"/>
  <sheetViews>
    <sheetView workbookViewId="0">
      <selection activeCell="F15" sqref="F15"/>
    </sheetView>
  </sheetViews>
  <sheetFormatPr defaultColWidth="8.87890625" defaultRowHeight="14" x14ac:dyDescent="0.45"/>
  <cols>
    <col min="1" max="1" width="11.234375" style="1" bestFit="1" customWidth="1"/>
    <col min="2" max="2" width="11" style="1" customWidth="1"/>
    <col min="3" max="3" width="12.64453125" style="1" bestFit="1" customWidth="1"/>
    <col min="4" max="4" width="11.41015625" style="1" bestFit="1" customWidth="1"/>
    <col min="5" max="5" width="12.64453125" style="1" bestFit="1" customWidth="1"/>
    <col min="6" max="6" width="11.41015625" style="1" bestFit="1" customWidth="1"/>
    <col min="7" max="7" width="12.64453125" style="1" bestFit="1" customWidth="1"/>
    <col min="8" max="8" width="11.41015625" style="1" bestFit="1" customWidth="1"/>
    <col min="9" max="9" width="12.64453125" style="1" bestFit="1" customWidth="1"/>
    <col min="10" max="10" width="11.41015625" style="1" bestFit="1" customWidth="1"/>
    <col min="11" max="16384" width="8.87890625" style="1"/>
  </cols>
  <sheetData>
    <row r="1" spans="1:10" x14ac:dyDescent="0.45">
      <c r="A1" s="35" t="s">
        <v>89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x14ac:dyDescent="0.45">
      <c r="A2" s="36" t="s">
        <v>49</v>
      </c>
      <c r="B2" s="37" t="s">
        <v>50</v>
      </c>
      <c r="C2" s="36" t="s">
        <v>57</v>
      </c>
      <c r="D2" s="36"/>
      <c r="E2" s="36" t="s">
        <v>58</v>
      </c>
      <c r="F2" s="36"/>
      <c r="G2" s="36" t="s">
        <v>62</v>
      </c>
      <c r="H2" s="36"/>
      <c r="I2" s="36" t="s">
        <v>20</v>
      </c>
      <c r="J2" s="36"/>
    </row>
    <row r="3" spans="1:10" x14ac:dyDescent="0.45">
      <c r="A3" s="36"/>
      <c r="B3" s="37"/>
      <c r="C3" s="1" t="s">
        <v>82</v>
      </c>
      <c r="D3" s="1" t="s">
        <v>51</v>
      </c>
      <c r="E3" s="1" t="s">
        <v>63</v>
      </c>
      <c r="F3" s="1" t="s">
        <v>51</v>
      </c>
      <c r="G3" s="1" t="s">
        <v>63</v>
      </c>
      <c r="H3" s="1" t="s">
        <v>51</v>
      </c>
      <c r="I3" s="1" t="s">
        <v>63</v>
      </c>
      <c r="J3" s="1" t="s">
        <v>51</v>
      </c>
    </row>
    <row r="4" spans="1:10" x14ac:dyDescent="0.45">
      <c r="A4" s="37" t="s">
        <v>55</v>
      </c>
      <c r="B4" s="1" t="s">
        <v>2</v>
      </c>
      <c r="C4" s="7">
        <v>3.7846481999999999</v>
      </c>
      <c r="D4" s="1" t="s">
        <v>52</v>
      </c>
      <c r="E4" s="7">
        <v>3.8011699999999999</v>
      </c>
      <c r="F4" s="1" t="s">
        <v>52</v>
      </c>
      <c r="G4" s="7">
        <v>1.9607840000000001</v>
      </c>
      <c r="H4" s="1" t="s">
        <v>52</v>
      </c>
      <c r="I4" s="6">
        <v>3.7068970000000001</v>
      </c>
      <c r="J4" s="1" t="s">
        <v>52</v>
      </c>
    </row>
    <row r="5" spans="1:10" x14ac:dyDescent="0.45">
      <c r="A5" s="36"/>
      <c r="B5" s="1" t="s">
        <v>84</v>
      </c>
      <c r="C5" s="7">
        <v>1.1848341</v>
      </c>
      <c r="D5" s="1">
        <f>(C$4-C5)/C$4*100</f>
        <v>68.693679375536149</v>
      </c>
      <c r="E5" s="7">
        <v>5.4761899999999999</v>
      </c>
      <c r="F5" s="1">
        <f>(E$4-E5)/E$4*100</f>
        <v>-44.065906023671658</v>
      </c>
      <c r="G5" s="7">
        <v>6.1224489999999996</v>
      </c>
      <c r="H5" s="1">
        <f>(G$4-G5)/G4*100</f>
        <v>-212.24494895919176</v>
      </c>
      <c r="I5" s="6">
        <v>3.4792369999999999</v>
      </c>
      <c r="J5" s="1">
        <f>(I$4-I5)/I$4*100</f>
        <v>6.1415248386993273</v>
      </c>
    </row>
    <row r="6" spans="1:10" x14ac:dyDescent="0.45">
      <c r="A6" s="36"/>
      <c r="B6" s="1" t="s">
        <v>53</v>
      </c>
      <c r="C6" s="7">
        <v>0.83102489999999996</v>
      </c>
      <c r="D6" s="1">
        <f>(C$4-C6)/C$4*100</f>
        <v>78.042215390059226</v>
      </c>
      <c r="E6" s="7">
        <v>2.959044</v>
      </c>
      <c r="F6" s="1">
        <f t="shared" ref="F6:F7" si="0">(E$4-E6)/E$4*100</f>
        <v>22.15438930645038</v>
      </c>
      <c r="G6" s="7">
        <v>2.721088</v>
      </c>
      <c r="H6" s="1">
        <f>(G$4-G6)/G5*100</f>
        <v>-12.418298625272337</v>
      </c>
      <c r="I6" s="6">
        <v>2.8134769999999998</v>
      </c>
      <c r="J6" s="1">
        <f t="shared" ref="J6:J7" si="1">(I$4-I6)/I$4*100</f>
        <v>24.101559876090441</v>
      </c>
    </row>
    <row r="7" spans="1:10" x14ac:dyDescent="0.45">
      <c r="A7" s="36"/>
      <c r="B7" s="1" t="s">
        <v>54</v>
      </c>
      <c r="C7" s="7" t="s">
        <v>83</v>
      </c>
      <c r="D7" s="7" t="s">
        <v>83</v>
      </c>
      <c r="E7" s="7">
        <v>8.6419750000000004</v>
      </c>
      <c r="F7" s="1">
        <f t="shared" si="0"/>
        <v>-127.3503947468806</v>
      </c>
      <c r="G7" s="7" t="s">
        <v>83</v>
      </c>
      <c r="H7" s="7" t="s">
        <v>83</v>
      </c>
      <c r="I7" s="6">
        <v>8.6419750000000004</v>
      </c>
      <c r="J7" s="1">
        <f t="shared" si="1"/>
        <v>-133.13232064446356</v>
      </c>
    </row>
    <row r="8" spans="1:10" x14ac:dyDescent="0.45">
      <c r="A8" s="37" t="s">
        <v>56</v>
      </c>
      <c r="B8" s="1" t="s">
        <v>2</v>
      </c>
      <c r="C8" s="1">
        <v>0</v>
      </c>
      <c r="D8" s="1" t="s">
        <v>52</v>
      </c>
      <c r="E8" s="8">
        <v>0</v>
      </c>
      <c r="G8" s="7">
        <v>1.9607840000000001</v>
      </c>
      <c r="H8" s="1" t="s">
        <v>52</v>
      </c>
      <c r="I8" s="6">
        <v>8.6206900000000003E-2</v>
      </c>
      <c r="J8" s="1" t="s">
        <v>52</v>
      </c>
    </row>
    <row r="9" spans="1:10" x14ac:dyDescent="0.45">
      <c r="A9" s="36"/>
      <c r="B9" s="1" t="s">
        <v>84</v>
      </c>
      <c r="C9" s="1">
        <v>0</v>
      </c>
      <c r="E9" s="6">
        <v>0.47619048000000003</v>
      </c>
      <c r="F9" s="1" t="s">
        <v>52</v>
      </c>
      <c r="G9" s="1">
        <v>0</v>
      </c>
      <c r="H9" s="1">
        <f>(G$8-G9)/G$8*100</f>
        <v>100</v>
      </c>
      <c r="I9" s="6">
        <v>0.22446689</v>
      </c>
      <c r="J9" s="1">
        <f>(I$8-I9)/I$8*100</f>
        <v>-160.3815819847367</v>
      </c>
    </row>
    <row r="10" spans="1:10" x14ac:dyDescent="0.45">
      <c r="A10" s="36"/>
      <c r="B10" s="1" t="s">
        <v>53</v>
      </c>
      <c r="C10" s="1">
        <v>0</v>
      </c>
      <c r="E10" s="6">
        <v>5.878895E-2</v>
      </c>
      <c r="F10" s="1">
        <f>(E$9-E10)/E$9*100</f>
        <v>87.654320598765437</v>
      </c>
      <c r="G10" s="1">
        <v>0</v>
      </c>
      <c r="H10" s="1">
        <f>(G$8-G10)/G$8*100</f>
        <v>100</v>
      </c>
      <c r="I10" s="6">
        <v>5.2101420000000002E-2</v>
      </c>
      <c r="J10" s="1">
        <f>(I$8-I10)/I$8*100</f>
        <v>39.56235521750579</v>
      </c>
    </row>
    <row r="11" spans="1:10" x14ac:dyDescent="0.45">
      <c r="A11" s="36"/>
      <c r="B11" s="1" t="s">
        <v>54</v>
      </c>
      <c r="C11" s="7" t="s">
        <v>83</v>
      </c>
      <c r="D11" s="7" t="s">
        <v>83</v>
      </c>
      <c r="E11" s="8">
        <v>0</v>
      </c>
      <c r="F11" s="1">
        <f>(E$9-E11)/E$9*100</f>
        <v>100</v>
      </c>
      <c r="G11" s="7" t="s">
        <v>83</v>
      </c>
      <c r="H11" s="7" t="s">
        <v>83</v>
      </c>
      <c r="I11" s="8">
        <v>0</v>
      </c>
      <c r="J11" s="1">
        <f>(I$8-I11)/I$8*100</f>
        <v>100</v>
      </c>
    </row>
  </sheetData>
  <mergeCells count="9">
    <mergeCell ref="A1:J1"/>
    <mergeCell ref="A8:A11"/>
    <mergeCell ref="I2:J2"/>
    <mergeCell ref="C2:D2"/>
    <mergeCell ref="E2:F2"/>
    <mergeCell ref="G2:H2"/>
    <mergeCell ref="A2:A3"/>
    <mergeCell ref="B2:B3"/>
    <mergeCell ref="A4:A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E1231-0237-4B38-9853-5EF440BDBCBF}">
  <dimension ref="A1:J9"/>
  <sheetViews>
    <sheetView workbookViewId="0">
      <selection activeCell="F8" sqref="F8"/>
    </sheetView>
  </sheetViews>
  <sheetFormatPr defaultColWidth="8.87890625" defaultRowHeight="14" x14ac:dyDescent="0.45"/>
  <cols>
    <col min="1" max="1" width="11.234375" style="1" bestFit="1" customWidth="1"/>
    <col min="2" max="2" width="11" style="1" customWidth="1"/>
    <col min="3" max="3" width="12.64453125" style="1" bestFit="1" customWidth="1"/>
    <col min="4" max="4" width="11.41015625" style="1" bestFit="1" customWidth="1"/>
    <col min="5" max="5" width="12.64453125" style="1" bestFit="1" customWidth="1"/>
    <col min="6" max="6" width="11.41015625" style="1" bestFit="1" customWidth="1"/>
    <col min="7" max="7" width="12.64453125" style="1" bestFit="1" customWidth="1"/>
    <col min="8" max="8" width="11.41015625" style="1" bestFit="1" customWidth="1"/>
    <col min="9" max="9" width="12.64453125" style="1" bestFit="1" customWidth="1"/>
    <col min="10" max="10" width="11.41015625" style="1" bestFit="1" customWidth="1"/>
    <col min="11" max="16384" width="8.87890625" style="1"/>
  </cols>
  <sheetData>
    <row r="1" spans="1:10" x14ac:dyDescent="0.45">
      <c r="A1" s="35" t="s">
        <v>87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x14ac:dyDescent="0.45">
      <c r="A2" s="36" t="s">
        <v>49</v>
      </c>
      <c r="B2" s="37" t="s">
        <v>50</v>
      </c>
      <c r="C2" s="36" t="s">
        <v>57</v>
      </c>
      <c r="D2" s="36"/>
      <c r="E2" s="36" t="s">
        <v>58</v>
      </c>
      <c r="F2" s="36"/>
      <c r="G2" s="36" t="s">
        <v>62</v>
      </c>
      <c r="H2" s="36"/>
      <c r="I2" s="36" t="s">
        <v>20</v>
      </c>
      <c r="J2" s="36"/>
    </row>
    <row r="3" spans="1:10" x14ac:dyDescent="0.45">
      <c r="A3" s="36"/>
      <c r="B3" s="37"/>
      <c r="C3" s="1" t="s">
        <v>82</v>
      </c>
      <c r="D3" s="1" t="s">
        <v>51</v>
      </c>
      <c r="E3" s="1" t="s">
        <v>63</v>
      </c>
      <c r="F3" s="1" t="s">
        <v>51</v>
      </c>
      <c r="G3" s="1" t="s">
        <v>63</v>
      </c>
      <c r="H3" s="1" t="s">
        <v>51</v>
      </c>
      <c r="I3" s="1" t="s">
        <v>63</v>
      </c>
      <c r="J3" s="1" t="s">
        <v>51</v>
      </c>
    </row>
    <row r="4" spans="1:10" x14ac:dyDescent="0.45">
      <c r="A4" s="37" t="s">
        <v>85</v>
      </c>
      <c r="B4" s="1" t="s">
        <v>2</v>
      </c>
      <c r="C4" s="7">
        <v>3.8912580000000001</v>
      </c>
      <c r="D4" s="1" t="s">
        <v>52</v>
      </c>
      <c r="E4" s="7">
        <v>3.8011699999999999</v>
      </c>
      <c r="F4" s="1" t="s">
        <v>52</v>
      </c>
      <c r="G4" s="7">
        <v>3.9215689999999999</v>
      </c>
      <c r="H4" s="1" t="s">
        <v>52</v>
      </c>
      <c r="I4" s="6">
        <v>3.8793099999999998</v>
      </c>
      <c r="J4" s="1" t="s">
        <v>52</v>
      </c>
    </row>
    <row r="5" spans="1:10" x14ac:dyDescent="0.45">
      <c r="A5" s="37"/>
      <c r="B5" s="1" t="s">
        <v>84</v>
      </c>
      <c r="C5" s="7">
        <v>1.1848341</v>
      </c>
      <c r="D5" s="1">
        <f>(C$4-C5)/C$4*100</f>
        <v>69.551386723779302</v>
      </c>
      <c r="E5" s="7">
        <v>5.9523809999999999</v>
      </c>
      <c r="F5" s="1">
        <f>(E$4-E5)/E$4*100</f>
        <v>-56.593390982250199</v>
      </c>
      <c r="G5" s="7">
        <v>6.1224489999999996</v>
      </c>
      <c r="H5" s="1">
        <f>(G$4-G5)/G4*100</f>
        <v>-56.122434668368705</v>
      </c>
      <c r="I5" s="6">
        <v>3.7037040000000001</v>
      </c>
      <c r="J5" s="1">
        <f>(I$4-I5)/I$4*100</f>
        <v>4.52673284682069</v>
      </c>
    </row>
    <row r="6" spans="1:10" ht="13.95" customHeight="1" x14ac:dyDescent="0.45">
      <c r="A6" s="37"/>
      <c r="B6" s="1" t="s">
        <v>86</v>
      </c>
      <c r="C6" s="7">
        <v>0.83102489999999996</v>
      </c>
      <c r="D6" s="1">
        <f>(C$4-C6)/C$4*100</f>
        <v>78.643798483678026</v>
      </c>
      <c r="E6" s="7">
        <v>3.017833</v>
      </c>
      <c r="F6" s="1">
        <f t="shared" ref="F6" si="0">(E$4-E6)/E$4*100</f>
        <v>20.60778654993068</v>
      </c>
      <c r="G6" s="7">
        <v>2.721088</v>
      </c>
      <c r="H6" s="1">
        <f>(G$4-G6)/G5*100</f>
        <v>19.607856267973812</v>
      </c>
      <c r="I6" s="6">
        <v>2.8655780000000002</v>
      </c>
      <c r="J6" s="1">
        <f t="shared" ref="J6" si="1">(I$4-I6)/I$4*100</f>
        <v>26.131760545045374</v>
      </c>
    </row>
    <row r="7" spans="1:10" x14ac:dyDescent="0.45">
      <c r="A7" s="37" t="s">
        <v>56</v>
      </c>
      <c r="B7" s="1" t="s">
        <v>2</v>
      </c>
      <c r="C7" s="1">
        <v>0</v>
      </c>
      <c r="D7" s="1" t="s">
        <v>52</v>
      </c>
      <c r="E7" s="8">
        <v>0</v>
      </c>
      <c r="F7" s="1" t="s">
        <v>83</v>
      </c>
      <c r="G7" s="7">
        <v>1.9607840000000001</v>
      </c>
      <c r="H7" s="1" t="s">
        <v>52</v>
      </c>
      <c r="I7" s="6">
        <v>8.6206900000000003E-2</v>
      </c>
      <c r="J7" s="1" t="s">
        <v>52</v>
      </c>
    </row>
    <row r="8" spans="1:10" x14ac:dyDescent="0.45">
      <c r="A8" s="37"/>
      <c r="B8" s="1" t="s">
        <v>84</v>
      </c>
      <c r="C8" s="1">
        <v>0</v>
      </c>
      <c r="E8" s="6">
        <v>0.47619048000000003</v>
      </c>
      <c r="F8" s="1" t="s">
        <v>52</v>
      </c>
      <c r="G8" s="1">
        <v>0</v>
      </c>
      <c r="H8" s="1">
        <f>(G$7-G8)/G$7*100</f>
        <v>100</v>
      </c>
      <c r="I8" s="6">
        <v>0.22446689</v>
      </c>
      <c r="J8" s="1">
        <f>(I$7-I8)/I$7*100</f>
        <v>-160.3815819847367</v>
      </c>
    </row>
    <row r="9" spans="1:10" x14ac:dyDescent="0.45">
      <c r="A9" s="37"/>
      <c r="B9" s="1" t="s">
        <v>86</v>
      </c>
      <c r="C9" s="1">
        <v>0</v>
      </c>
      <c r="E9" s="6">
        <v>5.878895E-2</v>
      </c>
      <c r="F9" s="1">
        <f>(E$8-E9)/E$8*100</f>
        <v>87.654320598765437</v>
      </c>
      <c r="G9" s="1">
        <v>0</v>
      </c>
      <c r="H9" s="1">
        <f>(G$7-G9)/G$7*100</f>
        <v>100</v>
      </c>
      <c r="I9" s="6">
        <v>5.2101420000000002E-2</v>
      </c>
      <c r="J9" s="1">
        <f>(I$7-I9)/I$7*100</f>
        <v>39.56235521750579</v>
      </c>
    </row>
  </sheetData>
  <mergeCells count="9">
    <mergeCell ref="A4:A6"/>
    <mergeCell ref="A7:A9"/>
    <mergeCell ref="A1:J1"/>
    <mergeCell ref="A2:A3"/>
    <mergeCell ref="B2:B3"/>
    <mergeCell ref="C2:D2"/>
    <mergeCell ref="E2:F2"/>
    <mergeCell ref="G2:H2"/>
    <mergeCell ref="I2:J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ED1D-129B-4520-B866-DC1987A15735}">
  <dimension ref="A1:Q30"/>
  <sheetViews>
    <sheetView workbookViewId="0">
      <selection activeCell="L16" sqref="L16:N20"/>
    </sheetView>
  </sheetViews>
  <sheetFormatPr defaultColWidth="8.87890625" defaultRowHeight="14" x14ac:dyDescent="0.45"/>
  <cols>
    <col min="1" max="1" width="11.234375" style="1" bestFit="1" customWidth="1"/>
    <col min="2" max="2" width="11.64453125" style="1" customWidth="1"/>
    <col min="3" max="3" width="12.64453125" style="1" bestFit="1" customWidth="1"/>
    <col min="4" max="4" width="11.41015625" style="1" bestFit="1" customWidth="1"/>
    <col min="5" max="6" width="11.41015625" style="1" customWidth="1"/>
    <col min="7" max="7" width="12.64453125" style="1" bestFit="1" customWidth="1"/>
    <col min="8" max="8" width="11.41015625" style="1" bestFit="1" customWidth="1"/>
    <col min="9" max="9" width="12.64453125" style="1" bestFit="1" customWidth="1"/>
    <col min="10" max="10" width="11.41015625" style="1" bestFit="1" customWidth="1"/>
    <col min="11" max="11" width="12.64453125" style="1" bestFit="1" customWidth="1"/>
    <col min="12" max="12" width="11.41015625" style="1" bestFit="1" customWidth="1"/>
    <col min="13" max="16384" width="8.87890625" style="1"/>
  </cols>
  <sheetData>
    <row r="1" spans="1:14" x14ac:dyDescent="0.45">
      <c r="A1" s="35" t="s">
        <v>90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4" ht="13.85" customHeight="1" x14ac:dyDescent="0.45">
      <c r="A2" s="36" t="s">
        <v>49</v>
      </c>
      <c r="B2" s="37" t="s">
        <v>50</v>
      </c>
      <c r="C2" s="37" t="s">
        <v>93</v>
      </c>
      <c r="D2" s="37"/>
      <c r="E2" s="37" t="s">
        <v>94</v>
      </c>
      <c r="F2" s="37"/>
      <c r="G2" s="37" t="s">
        <v>95</v>
      </c>
      <c r="H2" s="37"/>
      <c r="I2" s="37" t="s">
        <v>92</v>
      </c>
      <c r="J2" s="37"/>
      <c r="K2" s="36" t="s">
        <v>91</v>
      </c>
      <c r="L2" s="36"/>
    </row>
    <row r="3" spans="1:14" x14ac:dyDescent="0.45">
      <c r="A3" s="36"/>
      <c r="B3" s="37"/>
      <c r="C3" s="1" t="s">
        <v>82</v>
      </c>
      <c r="D3" s="1" t="s">
        <v>51</v>
      </c>
      <c r="E3" s="1" t="s">
        <v>82</v>
      </c>
      <c r="G3" s="1" t="s">
        <v>63</v>
      </c>
      <c r="H3" s="1" t="s">
        <v>51</v>
      </c>
      <c r="I3" s="1" t="s">
        <v>63</v>
      </c>
      <c r="J3" s="1" t="s">
        <v>51</v>
      </c>
      <c r="K3" s="1" t="s">
        <v>63</v>
      </c>
      <c r="L3" s="1" t="s">
        <v>51</v>
      </c>
    </row>
    <row r="4" spans="1:14" x14ac:dyDescent="0.45">
      <c r="A4" s="37" t="s">
        <v>85</v>
      </c>
      <c r="B4" s="1" t="s">
        <v>2</v>
      </c>
      <c r="C4" s="14">
        <v>3.8793103448275863</v>
      </c>
      <c r="D4" s="1" t="s">
        <v>52</v>
      </c>
      <c r="E4" s="14">
        <v>3.8793103448275863</v>
      </c>
      <c r="F4" s="1" t="s">
        <v>52</v>
      </c>
      <c r="G4" s="14">
        <v>3.8793103448275863</v>
      </c>
      <c r="H4" s="1" t="s">
        <v>52</v>
      </c>
      <c r="I4" s="14">
        <v>3.8793103448275863</v>
      </c>
      <c r="K4" s="14">
        <v>3.8793103448275863</v>
      </c>
    </row>
    <row r="5" spans="1:14" x14ac:dyDescent="0.45">
      <c r="A5" s="37"/>
      <c r="B5" s="1" t="s">
        <v>84</v>
      </c>
      <c r="C5" s="18">
        <v>1.35593220338983</v>
      </c>
      <c r="D5" s="1">
        <f>(C$4-C5)/C$4*100</f>
        <v>65.047080979284388</v>
      </c>
      <c r="E5" s="18">
        <v>4.5368620037807199</v>
      </c>
      <c r="F5" s="1">
        <f>(E$4-E5)/E$4*100</f>
        <v>-16.950220541903001</v>
      </c>
      <c r="G5" s="18">
        <v>12.1951219512195</v>
      </c>
      <c r="H5" s="13">
        <f>(G$4-G5)/G$4*100</f>
        <v>-214.36314363143603</v>
      </c>
      <c r="I5" s="18">
        <v>0</v>
      </c>
      <c r="J5" s="1">
        <f>(I$4-I5)/I$4*100</f>
        <v>100</v>
      </c>
      <c r="K5" s="18">
        <v>0</v>
      </c>
      <c r="L5" s="1">
        <f>(K$4-K5)/K$4*100</f>
        <v>100</v>
      </c>
    </row>
    <row r="6" spans="1:14" ht="13.95" customHeight="1" x14ac:dyDescent="0.45">
      <c r="A6" s="37"/>
      <c r="B6" s="1" t="s">
        <v>86</v>
      </c>
      <c r="C6" s="18">
        <v>1.7777777777777799</v>
      </c>
      <c r="D6" s="1">
        <f>(C$4-C6)/C$4*100</f>
        <v>54.172839506172785</v>
      </c>
      <c r="E6" s="18">
        <v>2.6296566837107398</v>
      </c>
      <c r="F6" s="1">
        <f>(E$4-E6)/E$4*100</f>
        <v>32.213294375456485</v>
      </c>
      <c r="G6" s="18">
        <v>6.4935064935064899</v>
      </c>
      <c r="H6" s="13">
        <f>(G$4-G6)/G$4*100</f>
        <v>-67.38816738816729</v>
      </c>
      <c r="I6" s="18">
        <v>1.94871794871795</v>
      </c>
      <c r="J6" s="1">
        <f>(I$4-I6)/I$4*100</f>
        <v>49.766381766381734</v>
      </c>
      <c r="K6" s="18">
        <v>0.94607379375591305</v>
      </c>
      <c r="L6" s="1">
        <f>(K$4-K6)/K$4*100</f>
        <v>75.61231998318091</v>
      </c>
    </row>
    <row r="8" spans="1:14" ht="13.85" customHeight="1" x14ac:dyDescent="0.45">
      <c r="A8" s="37" t="s">
        <v>56</v>
      </c>
      <c r="B8" s="1" t="s">
        <v>2</v>
      </c>
      <c r="C8" s="14"/>
      <c r="D8" s="1" t="s">
        <v>52</v>
      </c>
      <c r="E8" s="14">
        <v>0</v>
      </c>
      <c r="G8" s="14">
        <v>0</v>
      </c>
      <c r="H8" s="13"/>
      <c r="I8" s="14">
        <v>0</v>
      </c>
      <c r="K8" s="14">
        <v>0</v>
      </c>
    </row>
    <row r="9" spans="1:14" x14ac:dyDescent="0.45">
      <c r="A9" s="37"/>
      <c r="B9" s="1" t="s">
        <v>84</v>
      </c>
      <c r="C9" s="14">
        <v>0</v>
      </c>
      <c r="E9" s="14">
        <v>0.35971223021582699</v>
      </c>
      <c r="F9" s="1" t="s">
        <v>52</v>
      </c>
      <c r="G9" s="14">
        <v>0</v>
      </c>
      <c r="H9" s="13"/>
      <c r="I9" s="14">
        <v>0</v>
      </c>
      <c r="K9" s="14">
        <v>0</v>
      </c>
    </row>
    <row r="10" spans="1:14" x14ac:dyDescent="0.45">
      <c r="A10" s="37"/>
      <c r="B10" s="1" t="s">
        <v>86</v>
      </c>
      <c r="C10" s="14">
        <v>0</v>
      </c>
      <c r="E10" s="14">
        <v>0</v>
      </c>
      <c r="G10" s="14">
        <v>0.179372197309417</v>
      </c>
      <c r="H10" s="13"/>
      <c r="I10" s="14">
        <v>0</v>
      </c>
      <c r="K10" s="14">
        <v>9.60614793467819E-2</v>
      </c>
    </row>
    <row r="12" spans="1:14" x14ac:dyDescent="0.45">
      <c r="C12" s="1">
        <v>90</v>
      </c>
      <c r="D12" s="1">
        <v>2320</v>
      </c>
    </row>
    <row r="13" spans="1:14" x14ac:dyDescent="0.45">
      <c r="C13" s="1">
        <v>2</v>
      </c>
    </row>
    <row r="15" spans="1:14" x14ac:dyDescent="0.45">
      <c r="J15" s="18"/>
      <c r="K15" s="18"/>
      <c r="L15" s="18"/>
      <c r="M15" s="18"/>
      <c r="N15" s="18"/>
    </row>
    <row r="16" spans="1:14" x14ac:dyDescent="0.45">
      <c r="D16" s="2">
        <v>0</v>
      </c>
      <c r="E16" s="2">
        <v>1</v>
      </c>
      <c r="F16" s="2">
        <v>2</v>
      </c>
      <c r="G16" s="2">
        <v>3</v>
      </c>
      <c r="H16" s="16" t="s">
        <v>96</v>
      </c>
      <c r="I16" s="2"/>
      <c r="L16" s="2" t="s">
        <v>93</v>
      </c>
      <c r="M16" s="2" t="s">
        <v>94</v>
      </c>
      <c r="N16" s="3" t="s">
        <v>110</v>
      </c>
    </row>
    <row r="17" spans="1:17" x14ac:dyDescent="0.45">
      <c r="C17" s="1" t="s">
        <v>84</v>
      </c>
      <c r="D17" s="18">
        <v>1.35593220338983</v>
      </c>
      <c r="E17" s="18">
        <v>4.5368620037807199</v>
      </c>
      <c r="F17" s="18">
        <v>12.1951219512195</v>
      </c>
      <c r="G17" s="18">
        <v>0</v>
      </c>
      <c r="H17" s="18">
        <v>0</v>
      </c>
      <c r="J17" s="1" t="s">
        <v>108</v>
      </c>
      <c r="K17" s="1" t="s">
        <v>84</v>
      </c>
      <c r="L17" s="21">
        <v>1.35593220338983</v>
      </c>
      <c r="M17" s="21">
        <v>4.5368620037807199</v>
      </c>
      <c r="N17" s="21">
        <v>7.4626865671641802</v>
      </c>
      <c r="Q17" s="22"/>
    </row>
    <row r="18" spans="1:17" x14ac:dyDescent="0.45">
      <c r="C18" s="1" t="s">
        <v>86</v>
      </c>
      <c r="D18" s="18">
        <v>1.7777777777777799</v>
      </c>
      <c r="E18" s="18">
        <v>2.6296566837107398</v>
      </c>
      <c r="F18" s="18">
        <v>6.4935064935064899</v>
      </c>
      <c r="G18" s="18">
        <v>1.94871794871795</v>
      </c>
      <c r="H18" s="18">
        <v>0.94607379375591305</v>
      </c>
      <c r="K18" s="1" t="s">
        <v>86</v>
      </c>
      <c r="L18" s="21">
        <v>1.7777777777777799</v>
      </c>
      <c r="M18" s="21">
        <v>2.6296566837107398</v>
      </c>
      <c r="N18" s="21">
        <v>3.3394607843137298</v>
      </c>
    </row>
    <row r="19" spans="1:17" x14ac:dyDescent="0.45">
      <c r="J19" s="1" t="s">
        <v>109</v>
      </c>
      <c r="K19" s="1" t="s">
        <v>84</v>
      </c>
      <c r="L19" s="1">
        <f>($C$4-L17)/$C$4*100</f>
        <v>65.047080979284388</v>
      </c>
      <c r="M19" s="1">
        <f t="shared" ref="M19:N19" si="0">($C$4-M17)/$C$4*100</f>
        <v>-16.950220541903001</v>
      </c>
      <c r="N19" s="1">
        <f t="shared" si="0"/>
        <v>-92.371475953565536</v>
      </c>
    </row>
    <row r="20" spans="1:17" x14ac:dyDescent="0.45">
      <c r="D20" s="2">
        <v>0</v>
      </c>
      <c r="E20" s="2">
        <v>1</v>
      </c>
      <c r="F20" s="2">
        <v>2</v>
      </c>
      <c r="G20" s="2">
        <v>3</v>
      </c>
      <c r="H20" s="16" t="s">
        <v>96</v>
      </c>
      <c r="K20" s="1" t="s">
        <v>86</v>
      </c>
      <c r="L20" s="1">
        <f>($C$4-L18)/$C$4*100</f>
        <v>54.172839506172785</v>
      </c>
      <c r="M20" s="1">
        <f t="shared" ref="M20:N20" si="1">($C$4-M18)/$C$4*100</f>
        <v>32.213294375456485</v>
      </c>
      <c r="N20" s="1">
        <f t="shared" si="1"/>
        <v>13.91612200435719</v>
      </c>
    </row>
    <row r="21" spans="1:17" x14ac:dyDescent="0.45">
      <c r="C21" s="1" t="s">
        <v>84</v>
      </c>
      <c r="D21" s="17">
        <v>0</v>
      </c>
      <c r="E21" s="17">
        <v>0.37807183364839297</v>
      </c>
      <c r="F21" s="17">
        <v>0</v>
      </c>
      <c r="G21" s="17">
        <v>0</v>
      </c>
      <c r="H21" s="17">
        <v>0</v>
      </c>
      <c r="L21" s="17"/>
      <c r="M21" s="17"/>
      <c r="N21" s="17"/>
    </row>
    <row r="22" spans="1:17" x14ac:dyDescent="0.45">
      <c r="C22" s="1" t="s">
        <v>86</v>
      </c>
      <c r="D22" s="17">
        <v>0</v>
      </c>
      <c r="E22" s="17">
        <v>0</v>
      </c>
      <c r="F22" s="17">
        <v>0.162337662337662</v>
      </c>
      <c r="G22" s="17">
        <v>0</v>
      </c>
      <c r="H22" s="17">
        <v>9.46073793755913E-2</v>
      </c>
    </row>
    <row r="23" spans="1:17" x14ac:dyDescent="0.45">
      <c r="D23" s="15"/>
      <c r="E23" s="15"/>
      <c r="F23" s="15"/>
      <c r="G23" s="15"/>
      <c r="H23" s="15"/>
    </row>
    <row r="25" spans="1:17" x14ac:dyDescent="0.45">
      <c r="C25" s="20" t="s">
        <v>97</v>
      </c>
      <c r="D25" s="20" t="s">
        <v>98</v>
      </c>
      <c r="E25" s="20" t="s">
        <v>99</v>
      </c>
      <c r="F25" s="20" t="s">
        <v>100</v>
      </c>
      <c r="G25" s="20" t="s">
        <v>101</v>
      </c>
      <c r="H25" s="20" t="s">
        <v>102</v>
      </c>
      <c r="I25" s="20" t="s">
        <v>103</v>
      </c>
      <c r="J25" s="20" t="s">
        <v>104</v>
      </c>
      <c r="K25" s="20" t="s">
        <v>105</v>
      </c>
      <c r="L25" s="20" t="s">
        <v>106</v>
      </c>
      <c r="M25" s="20" t="s">
        <v>107</v>
      </c>
    </row>
    <row r="26" spans="1:17" x14ac:dyDescent="0.45">
      <c r="A26" s="1" t="s">
        <v>108</v>
      </c>
      <c r="B26" s="1" t="s">
        <v>84</v>
      </c>
      <c r="C26" s="20">
        <v>5.4545454545454497</v>
      </c>
      <c r="D26" s="20">
        <v>0.41666666666666702</v>
      </c>
      <c r="E26" s="20">
        <v>3.4810126582278502</v>
      </c>
      <c r="F26" s="20">
        <v>5.0359712230215798</v>
      </c>
      <c r="G26" s="20">
        <v>8.1081081081081106</v>
      </c>
      <c r="H26" s="20">
        <v>12.9032258064516</v>
      </c>
      <c r="I26" s="20">
        <v>11.1111111111111</v>
      </c>
      <c r="J26" s="20">
        <v>0</v>
      </c>
      <c r="K26" s="20">
        <v>0</v>
      </c>
      <c r="L26" s="20">
        <v>0</v>
      </c>
      <c r="M26" s="20">
        <v>0</v>
      </c>
    </row>
    <row r="27" spans="1:17" x14ac:dyDescent="0.45">
      <c r="B27" s="1" t="s">
        <v>86</v>
      </c>
      <c r="C27" s="20">
        <v>2.3560209424083798</v>
      </c>
      <c r="D27" s="20">
        <v>1.48048452220727</v>
      </c>
      <c r="E27" s="20">
        <v>2.6501766784452299</v>
      </c>
      <c r="F27" s="20">
        <v>3.2258064516128999</v>
      </c>
      <c r="G27" s="20">
        <v>1.6286644951140099</v>
      </c>
      <c r="H27" s="20">
        <v>0</v>
      </c>
      <c r="I27" s="20">
        <v>10.4693140794224</v>
      </c>
      <c r="J27" s="20">
        <v>5.8688147295742201</v>
      </c>
      <c r="K27" s="20">
        <v>1.9115890083631999</v>
      </c>
      <c r="L27" s="20">
        <v>1.8518518518518501</v>
      </c>
      <c r="M27" s="20">
        <v>1.0119595216191399</v>
      </c>
    </row>
    <row r="28" spans="1:17" x14ac:dyDescent="0.45"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7" x14ac:dyDescent="0.45">
      <c r="A29" s="1" t="s">
        <v>109</v>
      </c>
      <c r="B29" s="1" t="s">
        <v>84</v>
      </c>
      <c r="C29" s="1">
        <f>($C$4-C26)/$C$4*100</f>
        <v>-40.606060606060481</v>
      </c>
      <c r="D29" s="1">
        <f t="shared" ref="D29:M29" si="2">($C$4-D26)/$C$4*100</f>
        <v>89.259259259259252</v>
      </c>
      <c r="E29" s="1">
        <f t="shared" si="2"/>
        <v>10.267229254570974</v>
      </c>
      <c r="F29" s="1">
        <f t="shared" si="2"/>
        <v>-29.816147082334055</v>
      </c>
      <c r="G29" s="1">
        <f t="shared" si="2"/>
        <v>-109.00900900900908</v>
      </c>
      <c r="H29" s="1">
        <f t="shared" si="2"/>
        <v>-232.61648745519682</v>
      </c>
      <c r="I29" s="1">
        <f t="shared" si="2"/>
        <v>-186.41975308641946</v>
      </c>
      <c r="J29" s="1">
        <f t="shared" si="2"/>
        <v>100</v>
      </c>
      <c r="K29" s="1">
        <f t="shared" si="2"/>
        <v>100</v>
      </c>
      <c r="L29" s="1">
        <f t="shared" si="2"/>
        <v>100</v>
      </c>
      <c r="M29" s="1">
        <f t="shared" si="2"/>
        <v>100</v>
      </c>
    </row>
    <row r="30" spans="1:17" x14ac:dyDescent="0.45">
      <c r="B30" s="1" t="s">
        <v>86</v>
      </c>
      <c r="C30" s="1">
        <f>($C$4-C27)/$C$4*100</f>
        <v>39.267015706806212</v>
      </c>
      <c r="D30" s="1">
        <f t="shared" ref="D30:M30" si="3">($C$4-D27)/$C$4*100</f>
        <v>61.836398983101482</v>
      </c>
      <c r="E30" s="1">
        <f t="shared" si="3"/>
        <v>31.684334511189633</v>
      </c>
      <c r="F30" s="1">
        <f t="shared" si="3"/>
        <v>16.845878136200803</v>
      </c>
      <c r="G30" s="1">
        <f t="shared" si="3"/>
        <v>58.016648570394416</v>
      </c>
      <c r="H30" s="1">
        <f t="shared" si="3"/>
        <v>100</v>
      </c>
      <c r="I30" s="1">
        <f t="shared" si="3"/>
        <v>-169.87565182511077</v>
      </c>
      <c r="J30" s="1">
        <f t="shared" si="3"/>
        <v>-51.285001917913235</v>
      </c>
      <c r="K30" s="1">
        <f t="shared" si="3"/>
        <v>50.723483339970841</v>
      </c>
      <c r="L30" s="1">
        <f t="shared" si="3"/>
        <v>52.263374485596749</v>
      </c>
      <c r="M30" s="1">
        <f t="shared" si="3"/>
        <v>73.913932331595504</v>
      </c>
    </row>
  </sheetData>
  <mergeCells count="10">
    <mergeCell ref="A8:A10"/>
    <mergeCell ref="A4:A6"/>
    <mergeCell ref="A1:L1"/>
    <mergeCell ref="A2:A3"/>
    <mergeCell ref="B2:B3"/>
    <mergeCell ref="C2:D2"/>
    <mergeCell ref="G2:H2"/>
    <mergeCell ref="I2:J2"/>
    <mergeCell ref="K2:L2"/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I a F E V M M c 1 m 2 j A A A A 9 Q A A A B I A H A B D b 2 5 m a W c v U G F j a 2 F n Z S 5 4 b W w g o h g A K K A U A A A A A A A A A A A A A A A A A A A A A A A A A A A A h Y 8 x D o I w G I W v Q r r T l r o I + S k D q x g T E + P a l A q N U A w t l n g 1 B 4 / k F c Q o 6 u b 4 v v c N 7 9 2 v N 8 j G t g n O q r e 6 M y m K M E W B M r I r t a l S N L h D u E Q Z h 4 2 Q R 1 G p Y J K N T U Z b p q h 2 7 p Q Q 4 r 3 H f o G 7 v i K M 0 o j s i 9 V W 1 q o V 6 C P r / 3 K o j X X C S I U 4 7 F 5 j O M N x j B l l m A K Z G R T a f H s 2 z X 2 2 P x D y o X F D r / i l D v M 1 k D k C e V / g D 1 B L A w Q U A A I A C A A h o U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a F E V O C + l + K M A Q A A i g M A A B M A H A B G b 3 J t d W x h c y 9 T Z W N 0 a W 9 u M S 5 t I K I Y A C i g F A A A A A A A A A A A A A A A A A A A A A A A A A A A A K W S Q U s C Q R i G 7 w v 7 H 4 Y 9 r b A s z l I e F C 9 p Q c d w O 7 U d b B 1 t a 5 2 1 n V F c x F u Y Y Y c I M b B I J I g O E g V d 0 t + z a / 2 L Z t v a L D W j 9 j A 7 3 8 f M 9 7 7 v w x C k U 8 P C I B P 8 Y Y L n e I 7 s Z m 2 U A 1 7 n 3 h 0 N v c 6 R d z n w 1 / 4 1 S A I T U Z 4 D 7 P O G p 6 x M k Y q c t v R y E W E q r h k m k l M W p q w g o p C K a 5 s E 2 U Q r O L q W R m S f W i U t v + c c j E e 9 5 7 u + e 3 b i 3 f a 9 V k + b F p J p l Q o R a S u N T K N o U G Q n B U m Q Q M o y y 0 V M k o o E V r F u 5 Q x c S M a W o 1 G 4 H Z H e X V 0 8 e u 2 n c f d w / D B y r 1 r M o Z r d Y a 5 U O 4 t J 3 r K L w Q j V K S E i s g h S r S Y E L c j m U 9 Y G F F V p X Q I f f e V L v x 4 K n R y 7 z c Z L t z 0 e 3 H i t B t u 7 z f N Q L l M y D R r c F 7 9 Z k s D E 4 L d z L F 5 w Q W U K K 0 6 Y W R T i 7 M h G 2 a I o Q x 0 f L a l E J o z J v u W w U I T 6 H A h w A Y V Z S T 6 5 B D I z y c h + h H V M Y 0 u y P 2 o B H P g b O j B M B P + J B 0 7 i g T / g U f 6 A B 0 6 8 m 7 l 8 4 D Q f n j P w b B O J V 1 B L A Q I t A B Q A A g A I A C G h R F T D H N Z t o w A A A P U A A A A S A A A A A A A A A A A A A A A A A A A A A A B D b 2 5 m a W c v U G F j a 2 F n Z S 5 4 b W x Q S w E C L Q A U A A I A C A A h o U R U D 8 r p q 6 Q A A A D p A A A A E w A A A A A A A A A A A A A A A A D v A A A A W 0 N v b n R l b n R f V H l w Z X N d L n h t b F B L A Q I t A B Q A A g A I A C G h R F T g v p f i j A E A A I o D A A A T A A A A A A A A A A A A A A A A A O A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0 O A A A A A A A A +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F Q x M j o w M z o x M S 4 z N T E 5 M j I y W i I g L z 4 8 R W 5 0 c n k g V H l w Z T 0 i R m l s b E N v b H V t b l R 5 c G V z I i B W Y W x 1 Z T 0 i c 0 J n T U d B d z 0 9 I i A v P j x F b n R y e S B U e X B l P S J G a W x s Q 2 9 s d W 1 u T m F t Z X M i I F Z h b H V l P S J z W y Z x d W 9 0 O 0 N v b H V t b j E u M S Z x d W 9 0 O y w m c X V v d D t D b 2 x 1 b W 4 x L j I m c X V v d D s s J n F 1 b 3 Q 7 Q 2 9 s d W 1 u M i 4 x J n F 1 b 3 Q 7 L C Z x d W 9 0 O 0 N v b H V t b j I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W 7 u u a W h + a c r O a W h + a h o y 9 B d X R v U m V t b 3 Z l Z E N v b H V t b n M x L n t D b 2 x 1 b W 4 x L j E s M H 0 m c X V v d D s s J n F 1 b 3 Q 7 U 2 V j d G l v b j E v 5 p a w 5 b u 6 5 p a H 5 p y s 5 p a H 5 q G j L 0 F 1 d G 9 S Z W 1 v d m V k Q 2 9 s d W 1 u c z E u e 0 N v b H V t b j E u M i w x f S Z x d W 9 0 O y w m c X V v d D t T Z W N 0 a W 9 u M S / m l r D l u 7 r m l o f m n K z m l o f m o a M v Q X V 0 b 1 J l b W 9 2 Z W R D b 2 x 1 b W 5 z M S 5 7 Q 2 9 s d W 1 u M i 4 x L D J 9 J n F 1 b 3 Q 7 L C Z x d W 9 0 O 1 N l Y 3 R p b 2 4 x L + a W s O W 7 u u a W h + a c r O a W h + a h o y 9 B d X R v U m V t b 3 Z l Z E N v b H V t b n M x L n t D b 2 x 1 b W 4 y L j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p a w 5 b u 6 5 p a H 5 p y s 5 p a H 5 q G j L 0 F 1 d G 9 S Z W 1 v d m V k Q 2 9 s d W 1 u c z E u e 0 N v b H V t b j E u M S w w f S Z x d W 9 0 O y w m c X V v d D t T Z W N 0 a W 9 u M S / m l r D l u 7 r m l o f m n K z m l o f m o a M v Q X V 0 b 1 J l b W 9 2 Z W R D b 2 x 1 b W 5 z M S 5 7 Q 2 9 s d W 1 u M S 4 y L D F 9 J n F 1 b 3 Q 7 L C Z x d W 9 0 O 1 N l Y 3 R p b 2 4 x L + a W s O W 7 u u a W h + a c r O a W h + a h o y 9 B d X R v U m V t b 3 Z l Z E N v b H V t b n M x L n t D b 2 x 1 b W 4 y L j E s M n 0 m c X V v d D s s J n F 1 b 3 Q 7 U 2 V j d G l v b j E v 5 p a w 5 b u 6 5 p a H 5 p y s 5 p a H 5 q G j L 0 F 1 d G 9 S Z W 1 v d m V k Q 2 9 s d W 1 u c z E u e 0 N v b H V t b j I u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v J U U 2 J T h D J T g 5 J U U 1 J T g 4 J T g 2 J U U 5 J T l B J T k 0 J U U 3 J U F D J U E 2 J U U 2 J T h C J T g 2 J U U 1 J T g 4 J T g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8 l R T Y l O U I l Q j Q l R T Y l O T Q l Q j k l R T c l O U E l O D Q l R T c l Q j E l Q k I l R T U l O U U l O E I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9 P 8 e z s Z 9 t G s b w c k D T Z v N 8 A A A A A A g A A A A A A E G Y A A A A B A A A g A A A A E l 8 W B W X y w P E y v W 4 B j 5 S 2 8 v O E e c w P o P c k o n 3 q l Z E L g b g A A A A A D o A A A A A C A A A g A A A A Y g I R C H d q z 5 s f i y i X i m r x g l b P Z / f S w R 6 P 2 1 a K d r z l 4 b 9 Q A A A A L f + p E K 3 3 W 7 0 v 0 G 2 B b O C 4 I G C J x H M 1 V j F n T Q J g R i D I M D A V F v H t G 6 k w 3 / F u q W v s a R f Q 8 n d y O i j t 6 y Z k D 2 i r B 4 3 5 6 C s z e h m z W 6 a G D G 5 Q m F 1 u c V t A A A A A x l f m 3 f N 0 u L z H 3 u s R d b T j S / b i s m U i c 7 l V H E O X L w h 0 T + C h f R j 3 J I 7 + W y L 2 c R V 5 z f B y 9 e c s B g x S n 2 + I 7 m O n d q Q 4 l w = = < / D a t a M a s h u p > 
</file>

<file path=customXml/itemProps1.xml><?xml version="1.0" encoding="utf-8"?>
<ds:datastoreItem xmlns:ds="http://schemas.openxmlformats.org/officeDocument/2006/customXml" ds:itemID="{CF0B94D1-0C4C-4E44-9B4F-5B73FA0512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table1</vt:lpstr>
      <vt:lpstr>parameterDelta</vt:lpstr>
      <vt:lpstr>paramsOmicron</vt:lpstr>
      <vt:lpstr>table1 (2)</vt:lpstr>
      <vt:lpstr>table2</vt:lpstr>
      <vt:lpstr>table2 (2)</vt:lpstr>
      <vt:lpstr>table2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yichao</dc:creator>
  <cp:lastModifiedBy>yichao</cp:lastModifiedBy>
  <dcterms:created xsi:type="dcterms:W3CDTF">2022-02-04T03:12:31Z</dcterms:created>
  <dcterms:modified xsi:type="dcterms:W3CDTF">2022-04-07T04:36:59Z</dcterms:modified>
</cp:coreProperties>
</file>