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rybunker/Google Drive/Research/Tennis Prediction ML/"/>
    </mc:Choice>
  </mc:AlternateContent>
  <xr:revisionPtr revIDLastSave="0" documentId="8_{A66EA6AE-DECE-6741-9DF4-1995C2A35FD8}" xr6:coauthVersionLast="47" xr6:coauthVersionMax="47" xr10:uidLastSave="{00000000-0000-0000-0000-000000000000}"/>
  <bookViews>
    <workbookView xWindow="28800" yWindow="500" windowWidth="38400" windowHeight="21100" xr2:uid="{460447F1-02CC-1C4F-B35C-F35B6E705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" i="1" l="1"/>
  <c r="F11" i="1"/>
  <c r="C2" i="1"/>
  <c r="M2" i="1"/>
  <c r="N2" i="1"/>
  <c r="E2" i="1"/>
  <c r="B3" i="1" l="1"/>
  <c r="A3" i="1"/>
  <c r="D2" i="1"/>
  <c r="J2" i="1" l="1"/>
  <c r="F2" i="1"/>
</calcChain>
</file>

<file path=xl/sharedStrings.xml><?xml version="1.0" encoding="utf-8"?>
<sst xmlns="http://schemas.openxmlformats.org/spreadsheetml/2006/main" count="15" uniqueCount="15">
  <si>
    <t>M</t>
  </si>
  <si>
    <t>R_i</t>
  </si>
  <si>
    <t>R_j</t>
  </si>
  <si>
    <t>P(j)</t>
  </si>
  <si>
    <t>P(i)</t>
  </si>
  <si>
    <t>g(H_i,j)</t>
  </si>
  <si>
    <t>P(i)/P(j)</t>
  </si>
  <si>
    <t>P(i) + P(j)</t>
  </si>
  <si>
    <t>U_i,j</t>
  </si>
  <si>
    <t>U_j,i</t>
  </si>
  <si>
    <t>N_i</t>
  </si>
  <si>
    <t>N_j</t>
  </si>
  <si>
    <t>K</t>
  </si>
  <si>
    <t>N_i/(N_i+N_j)</t>
  </si>
  <si>
    <t>N_j/(N_i+N_j)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</si>
</sst>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71E2-6C4F-2447-BACF-6C91C8A9399F}">
  <dimension ref="A1:O11"/>
  <sheetViews>
    <sheetView tabSelected="1" workbookViewId="0">
      <selection activeCell="E15" sqref="E15"/>
    </sheetView>
  </sheetViews>
  <sheetFormatPr baseColWidth="10" defaultRowHeight="16" x14ac:dyDescent="0.2"/>
  <cols>
    <col min="13" max="14" width="12.83203125" bestFit="1" customWidth="1"/>
  </cols>
  <sheetData>
    <row r="1" spans="1:15" x14ac:dyDescent="0.2">
      <c r="A1" s="1" t="s">
        <v>1</v>
      </c>
      <c r="B1" s="1" t="s">
        <v>2</v>
      </c>
      <c r="C1" s="1" t="s">
        <v>4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0</v>
      </c>
      <c r="J1" s="1" t="s">
        <v>7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12</v>
      </c>
    </row>
    <row r="2" spans="1:15" x14ac:dyDescent="0.2">
      <c r="A2" s="2">
        <v>2400</v>
      </c>
      <c r="B2" s="2">
        <v>2000</v>
      </c>
      <c r="C2">
        <f>IFERROR(1/(1+((10*E2)^((B2-A2)/400))),0)</f>
        <v>0.83333333333333337</v>
      </c>
      <c r="D2">
        <f>IFERROR(1/(1+((10*E2)^((A2-B2)/400))),0)</f>
        <v>0.16666666666666666</v>
      </c>
      <c r="E2">
        <f xml:space="preserve"> IF(I2=0,1,1+((G2-H2)/I2))</f>
        <v>0.5</v>
      </c>
      <c r="F2">
        <f>C2/D2</f>
        <v>5.0000000000000009</v>
      </c>
      <c r="G2" s="2">
        <v>0</v>
      </c>
      <c r="H2" s="2">
        <v>1</v>
      </c>
      <c r="I2" s="2">
        <v>2</v>
      </c>
      <c r="J2">
        <f>C2+D2</f>
        <v>1</v>
      </c>
      <c r="K2" s="3">
        <v>2</v>
      </c>
      <c r="L2" s="3">
        <v>1</v>
      </c>
      <c r="M2">
        <f>K2/SUM(K2,L2)</f>
        <v>0.66666666666666663</v>
      </c>
      <c r="N2">
        <f>L2/SUM(K2,L2)</f>
        <v>0.33333333333333331</v>
      </c>
      <c r="O2">
        <v>32</v>
      </c>
    </row>
    <row r="3" spans="1:15" x14ac:dyDescent="0.2">
      <c r="A3">
        <f xml:space="preserve"> A2 + O2*(IF(K2&gt;L2,1,0)-C2)*M2</f>
        <v>2403.5555555555557</v>
      </c>
      <c r="B3">
        <f xml:space="preserve"> B2 + O2*(IF(K2&gt;L2,1,0)-D2)*N2</f>
        <v>2008.8888888888889</v>
      </c>
    </row>
    <row r="7" spans="1:1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11" spans="1:15" x14ac:dyDescent="0.2">
      <c r="E11">
        <f>1/(10^(-(A2-B2+((G2/I2)*100)-((H2/I2)*100)+100)/400)+1)</f>
        <v>0.93024171264109379</v>
      </c>
      <c r="F11">
        <f>1/(10^(-(B2-A2+((H2/I2)*100)-((G2/I2)*100)-100)/400)+1)</f>
        <v>6.975828735890624E-2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2022-08-08T08:07:42Z</dcterms:created>
  <dcterms:modified xsi:type="dcterms:W3CDTF">2022-08-12T00:33:58Z</dcterms:modified>
</cp:coreProperties>
</file>