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rfer0017_student_monash_edu/Documents/Data Analysis Andrew Gunn/"/>
    </mc:Choice>
  </mc:AlternateContent>
  <xr:revisionPtr revIDLastSave="60" documentId="8_{FCBC5A1B-713C-4D46-9128-E68916974A2F}" xr6:coauthVersionLast="47" xr6:coauthVersionMax="47" xr10:uidLastSave="{43027E1E-7513-4AC4-BE13-FEE1628FFDE4}"/>
  <bookViews>
    <workbookView xWindow="-110" yWindow="-110" windowWidth="19420" windowHeight="10300" xr2:uid="{5D4C7FF1-899C-4421-BD4D-1391C01A5038}"/>
  </bookViews>
  <sheets>
    <sheet name="Marshy Creek Data" sheetId="1" r:id="rId1"/>
    <sheet name="Group 1" sheetId="2" r:id="rId2"/>
    <sheet name="Group 2" sheetId="3" r:id="rId3"/>
  </sheets>
  <externalReferences>
    <externalReference r:id="rId4"/>
    <externalReference r:id="rId5"/>
  </externalReferences>
  <definedNames>
    <definedName name="_xlnm._FilterDatabase" localSheetId="0" hidden="1">'Marshy Creek Data'!$A$1:$AB$111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57" i="3"/>
  <c r="F57" i="3" s="1"/>
  <c r="F56" i="3"/>
  <c r="E56" i="3"/>
  <c r="E55" i="3"/>
  <c r="F55" i="3" s="1"/>
  <c r="E54" i="3"/>
  <c r="F54" i="3" s="1"/>
  <c r="E53" i="3"/>
  <c r="F53" i="3" s="1"/>
  <c r="F52" i="3"/>
  <c r="E52" i="3"/>
  <c r="E51" i="3"/>
  <c r="F51" i="3" s="1"/>
  <c r="E50" i="3"/>
  <c r="F50" i="3" s="1"/>
  <c r="E49" i="3"/>
  <c r="F49" i="3" s="1"/>
  <c r="F48" i="3"/>
  <c r="E48" i="3"/>
  <c r="E47" i="3"/>
  <c r="F47" i="3" s="1"/>
  <c r="E46" i="3"/>
  <c r="F46" i="3" s="1"/>
  <c r="E45" i="3"/>
  <c r="F45" i="3" s="1"/>
  <c r="F44" i="3"/>
  <c r="E44" i="3"/>
  <c r="E43" i="3"/>
  <c r="F43" i="3" s="1"/>
  <c r="E42" i="3"/>
  <c r="F42" i="3" s="1"/>
  <c r="E41" i="3"/>
  <c r="F41" i="3" s="1"/>
  <c r="F40" i="3"/>
  <c r="E40" i="3"/>
  <c r="E39" i="3"/>
  <c r="F39" i="3" s="1"/>
  <c r="E38" i="3"/>
  <c r="F38" i="3" s="1"/>
  <c r="E37" i="3"/>
  <c r="F37" i="3" s="1"/>
  <c r="F36" i="3"/>
  <c r="E36" i="3"/>
  <c r="E35" i="3"/>
  <c r="F35" i="3" s="1"/>
  <c r="E34" i="3"/>
  <c r="F34" i="3" s="1"/>
  <c r="E33" i="3"/>
  <c r="F33" i="3" s="1"/>
  <c r="F32" i="3"/>
  <c r="E32" i="3"/>
  <c r="E31" i="3"/>
  <c r="F31" i="3" s="1"/>
  <c r="E30" i="3"/>
  <c r="F30" i="3" s="1"/>
  <c r="E29" i="3"/>
  <c r="F29" i="3" s="1"/>
  <c r="F28" i="3"/>
  <c r="E28" i="3"/>
  <c r="E27" i="3"/>
  <c r="F27" i="3" s="1"/>
  <c r="E26" i="3"/>
  <c r="F26" i="3" s="1"/>
  <c r="E25" i="3"/>
  <c r="F25" i="3" s="1"/>
  <c r="F24" i="3"/>
  <c r="E24" i="3"/>
  <c r="E23" i="3"/>
  <c r="F23" i="3" s="1"/>
  <c r="E22" i="3"/>
  <c r="F22" i="3" s="1"/>
  <c r="E21" i="3"/>
  <c r="F21" i="3" s="1"/>
  <c r="F20" i="3"/>
  <c r="E20" i="3"/>
  <c r="E19" i="3"/>
  <c r="F19" i="3" s="1"/>
  <c r="E18" i="3"/>
  <c r="F18" i="3" s="1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E10" i="3"/>
  <c r="F10" i="3" s="1"/>
  <c r="E9" i="3"/>
  <c r="F9" i="3" s="1"/>
  <c r="F8" i="3"/>
  <c r="E8" i="3"/>
  <c r="E7" i="3"/>
  <c r="F7" i="3" s="1"/>
  <c r="E6" i="3"/>
  <c r="F6" i="3" s="1"/>
  <c r="E5" i="3"/>
  <c r="F5" i="3" s="1"/>
  <c r="F4" i="3"/>
  <c r="E4" i="3"/>
  <c r="E3" i="3"/>
  <c r="F3" i="3" s="1"/>
  <c r="F2" i="3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F28" i="1"/>
  <c r="F48" i="1"/>
  <c r="AE3" i="1"/>
  <c r="E47" i="1"/>
  <c r="F47" i="1" s="1"/>
  <c r="E46" i="1"/>
  <c r="F46" i="1" s="1"/>
  <c r="E43" i="1"/>
  <c r="F43" i="1" s="1"/>
  <c r="E36" i="1"/>
  <c r="F36" i="1" s="1"/>
  <c r="E32" i="1"/>
  <c r="F32" i="1" s="1"/>
  <c r="E106" i="1"/>
  <c r="F106" i="1" s="1"/>
  <c r="E100" i="1"/>
  <c r="F100" i="1" s="1"/>
  <c r="E96" i="1"/>
  <c r="F96" i="1" s="1"/>
  <c r="E94" i="1"/>
  <c r="F94" i="1" s="1"/>
  <c r="E84" i="1"/>
  <c r="F84" i="1" s="1"/>
  <c r="E83" i="1"/>
  <c r="F83" i="1" s="1"/>
  <c r="E75" i="1"/>
  <c r="F75" i="1" s="1"/>
  <c r="E78" i="1"/>
  <c r="F78" i="1" s="1"/>
  <c r="E71" i="1"/>
  <c r="F71" i="1" s="1"/>
  <c r="E67" i="1"/>
  <c r="F67" i="1" s="1"/>
  <c r="E64" i="1"/>
  <c r="F64" i="1" s="1"/>
  <c r="E55" i="1"/>
  <c r="F55" i="1" s="1"/>
  <c r="E48" i="1"/>
  <c r="E28" i="1"/>
  <c r="E24" i="1"/>
  <c r="F24" i="1" s="1"/>
  <c r="E21" i="1"/>
  <c r="F21" i="1" s="1"/>
  <c r="E19" i="1"/>
  <c r="F19" i="1" s="1"/>
  <c r="E15" i="1"/>
  <c r="F15" i="1" s="1"/>
  <c r="E9" i="1"/>
  <c r="F9" i="1" s="1"/>
  <c r="E5" i="1"/>
  <c r="F5" i="1" s="1"/>
  <c r="E108" i="1"/>
  <c r="F108" i="1" s="1"/>
  <c r="E18" i="1" l="1"/>
  <c r="F18" i="1" s="1"/>
  <c r="E69" i="1"/>
  <c r="F69" i="1" s="1"/>
  <c r="E103" i="1"/>
  <c r="F103" i="1" s="1"/>
  <c r="E107" i="1"/>
  <c r="F107" i="1" s="1"/>
  <c r="E60" i="1"/>
  <c r="F60" i="1" s="1"/>
  <c r="E80" i="1"/>
  <c r="F80" i="1" s="1"/>
  <c r="E86" i="1"/>
  <c r="F86" i="1" s="1"/>
  <c r="E45" i="1"/>
  <c r="F45" i="1" s="1"/>
  <c r="E27" i="1"/>
  <c r="F27" i="1" s="1"/>
  <c r="E102" i="1"/>
  <c r="F102" i="1" s="1"/>
  <c r="E6" i="1"/>
  <c r="F6" i="1" s="1"/>
  <c r="E2" i="1"/>
  <c r="F2" i="1" s="1"/>
  <c r="E49" i="1"/>
  <c r="F49" i="1" s="1"/>
  <c r="E52" i="1"/>
  <c r="F52" i="1" s="1"/>
  <c r="E61" i="1"/>
  <c r="F61" i="1" s="1"/>
  <c r="E81" i="1"/>
  <c r="F81" i="1" s="1"/>
  <c r="E91" i="1"/>
  <c r="F91" i="1" s="1"/>
  <c r="E38" i="1"/>
  <c r="F38" i="1" s="1"/>
  <c r="E40" i="1"/>
  <c r="F40" i="1" s="1"/>
  <c r="E10" i="1"/>
  <c r="F10" i="1" s="1"/>
  <c r="E89" i="1"/>
  <c r="F89" i="1" s="1"/>
  <c r="E41" i="1"/>
  <c r="F41" i="1" s="1"/>
  <c r="E12" i="1"/>
  <c r="F12" i="1" s="1"/>
  <c r="E23" i="1"/>
  <c r="F23" i="1" s="1"/>
  <c r="E25" i="1"/>
  <c r="F25" i="1" s="1"/>
  <c r="E65" i="1"/>
  <c r="F65" i="1" s="1"/>
  <c r="E72" i="1"/>
  <c r="F72" i="1" s="1"/>
  <c r="E92" i="1"/>
  <c r="F92" i="1" s="1"/>
  <c r="E104" i="1"/>
  <c r="F104" i="1" s="1"/>
  <c r="E11" i="1"/>
  <c r="F11" i="1" s="1"/>
  <c r="E51" i="1"/>
  <c r="F51" i="1" s="1"/>
  <c r="E58" i="1"/>
  <c r="F58" i="1" s="1"/>
  <c r="E90" i="1"/>
  <c r="F90" i="1" s="1"/>
  <c r="E35" i="1"/>
  <c r="F35" i="1" s="1"/>
  <c r="E42" i="1"/>
  <c r="F42" i="1" s="1"/>
  <c r="E77" i="1"/>
  <c r="F77" i="1" s="1"/>
  <c r="E105" i="1"/>
  <c r="F105" i="1" s="1"/>
  <c r="E26" i="1"/>
  <c r="F26" i="1" s="1"/>
  <c r="E101" i="1"/>
  <c r="F101" i="1" s="1"/>
  <c r="E76" i="1"/>
  <c r="F76" i="1" s="1"/>
  <c r="E4" i="1"/>
  <c r="F4" i="1" s="1"/>
  <c r="E56" i="1"/>
  <c r="F56" i="1" s="1"/>
  <c r="E63" i="1"/>
  <c r="F63" i="1" s="1"/>
  <c r="E34" i="1"/>
  <c r="F34" i="1" s="1"/>
  <c r="E57" i="1"/>
  <c r="F57" i="1" s="1"/>
  <c r="E73" i="1"/>
  <c r="F73" i="1" s="1"/>
  <c r="E85" i="1"/>
  <c r="F85" i="1" s="1"/>
  <c r="E98" i="1"/>
  <c r="F98" i="1" s="1"/>
  <c r="E3" i="1"/>
  <c r="F3" i="1" s="1"/>
  <c r="E20" i="1"/>
  <c r="F20" i="1" s="1"/>
  <c r="E14" i="1"/>
  <c r="F14" i="1" s="1"/>
  <c r="E30" i="1"/>
  <c r="F30" i="1" s="1"/>
  <c r="E59" i="1"/>
  <c r="F59" i="1" s="1"/>
  <c r="E74" i="1"/>
  <c r="F74" i="1" s="1"/>
  <c r="E95" i="1"/>
  <c r="F95" i="1" s="1"/>
  <c r="E31" i="1"/>
  <c r="F31" i="1" s="1"/>
  <c r="E54" i="1"/>
  <c r="F54" i="1" s="1"/>
  <c r="E87" i="1"/>
  <c r="F87" i="1" s="1"/>
  <c r="E29" i="1"/>
  <c r="F29" i="1" s="1"/>
  <c r="E62" i="1"/>
  <c r="F62" i="1" s="1"/>
  <c r="E82" i="1"/>
  <c r="F82" i="1" s="1"/>
  <c r="E97" i="1"/>
  <c r="F97" i="1" s="1"/>
  <c r="E37" i="1"/>
  <c r="F37" i="1" s="1"/>
  <c r="E7" i="1"/>
  <c r="F7" i="1" s="1"/>
  <c r="E16" i="1"/>
  <c r="F16" i="1" s="1"/>
  <c r="E8" i="1"/>
  <c r="F8" i="1" s="1"/>
  <c r="E22" i="1"/>
  <c r="F22" i="1" s="1"/>
  <c r="E53" i="1"/>
  <c r="F53" i="1" s="1"/>
  <c r="E68" i="1"/>
  <c r="F68" i="1" s="1"/>
  <c r="E88" i="1"/>
  <c r="F88" i="1" s="1"/>
  <c r="E99" i="1"/>
  <c r="F99" i="1" s="1"/>
  <c r="E44" i="1"/>
  <c r="F44" i="1" s="1"/>
  <c r="E70" i="1"/>
  <c r="F70" i="1" s="1"/>
  <c r="E17" i="1"/>
  <c r="F17" i="1" s="1"/>
  <c r="E33" i="1"/>
  <c r="F33" i="1" s="1"/>
  <c r="E109" i="1"/>
  <c r="F109" i="1" s="1"/>
  <c r="E13" i="1"/>
  <c r="F13" i="1" s="1"/>
  <c r="E50" i="1"/>
  <c r="F50" i="1" s="1"/>
  <c r="E66" i="1"/>
  <c r="F66" i="1" s="1"/>
  <c r="E79" i="1"/>
  <c r="F79" i="1" s="1"/>
  <c r="E93" i="1"/>
  <c r="F93" i="1" s="1"/>
  <c r="E39" i="1"/>
  <c r="F39" i="1" s="1"/>
  <c r="F111" i="1" l="1"/>
  <c r="F110" i="1"/>
</calcChain>
</file>

<file path=xl/sharedStrings.xml><?xml version="1.0" encoding="utf-8"?>
<sst xmlns="http://schemas.openxmlformats.org/spreadsheetml/2006/main" count="308" uniqueCount="59">
  <si>
    <t>Site</t>
  </si>
  <si>
    <t>Depth to (cm)</t>
  </si>
  <si>
    <t>AVERAGE depth</t>
  </si>
  <si>
    <t>AVS (%S)</t>
  </si>
  <si>
    <t>CRS (%S)</t>
  </si>
  <si>
    <t>Net Acidity (mol H+/t)</t>
  </si>
  <si>
    <t>Depth from (m)</t>
  </si>
  <si>
    <t>MSC28</t>
  </si>
  <si>
    <t>MSC2</t>
  </si>
  <si>
    <t>MSC1</t>
  </si>
  <si>
    <t>MSC3</t>
  </si>
  <si>
    <t>MSC4</t>
  </si>
  <si>
    <t>MSC5</t>
  </si>
  <si>
    <t>MSC6</t>
  </si>
  <si>
    <t>MSC7</t>
  </si>
  <si>
    <t>MSC8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</si>
  <si>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</si>
  <si>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</si>
  <si>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</si>
  <si>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</si>
  <si>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</si>
  <si>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</si>
  <si>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</si>
  <si>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</si>
  <si>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</si>
  <si>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</si>
  <si>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</si>
  <si>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</si>
  <si>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</si>
  <si>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</si>
  <si>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</si>
  <si>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MSC9</t>
  </si>
  <si>
    <t>MSC10</t>
  </si>
  <si>
    <t>MSC11</t>
  </si>
  <si>
    <t>MSC12</t>
  </si>
  <si>
    <t>Distance from estuary mouth</t>
  </si>
  <si>
    <t>Organic C (%)</t>
  </si>
  <si>
    <t>Total N (%)</t>
  </si>
  <si>
    <t>&lt;0.02</t>
  </si>
  <si>
    <t>ALUMINIUM (mg/kg)</t>
  </si>
  <si>
    <t>ARSENIC (mg/kg)</t>
  </si>
  <si>
    <t>CHROMIUM (mg/kg)</t>
  </si>
  <si>
    <t>COPPER (mg/kg)</t>
  </si>
  <si>
    <t>IRON (mg/kg)</t>
  </si>
  <si>
    <t>MANGANESE (mg/kg)</t>
  </si>
  <si>
    <t>NICKEL (mg/kg)</t>
  </si>
  <si>
    <t>ZINC (mg/kg)</t>
  </si>
  <si>
    <t>BORON (mg/kg)</t>
  </si>
  <si>
    <t>COBALT (mg/kg)</t>
  </si>
  <si>
    <t>BARIUM (mg/kg)</t>
  </si>
  <si>
    <t>CALCIUM (mg/kg)</t>
  </si>
  <si>
    <t>MAGNESIUM (mg/kg)</t>
  </si>
  <si>
    <t>POTASSIUM (mg/kg)</t>
  </si>
  <si>
    <t>SODIUM (mg/kg)</t>
  </si>
  <si>
    <t>CHLORIDE (mg/kg)</t>
  </si>
  <si>
    <t>SULFUR (mg/kg)</t>
  </si>
  <si>
    <t>Group</t>
  </si>
  <si>
    <t>Group 2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</si>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</sst>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9796245966899"/>
                  <c:y val="9.3353162355590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'[1]MC Data Group2'!$K$2:$K$57</c:f>
              <c:numCache>
                <c:formatCode>General</c:formatCode>
                <c:ptCount val="56"/>
                <c:pt idx="0">
                  <c:v>0.48699999999999999</c:v>
                </c:pt>
                <c:pt idx="1">
                  <c:v>0.105</c:v>
                </c:pt>
                <c:pt idx="2">
                  <c:v>0.16400000000000001</c:v>
                </c:pt>
                <c:pt idx="3">
                  <c:v>0.13900000000000001</c:v>
                </c:pt>
                <c:pt idx="4">
                  <c:v>0.20899999999999999</c:v>
                </c:pt>
                <c:pt idx="5">
                  <c:v>5.1999999999999998E-2</c:v>
                </c:pt>
                <c:pt idx="6">
                  <c:v>8.4000000000000005E-2</c:v>
                </c:pt>
                <c:pt idx="7">
                  <c:v>0.83099999999999996</c:v>
                </c:pt>
                <c:pt idx="8">
                  <c:v>0.81699999999999995</c:v>
                </c:pt>
                <c:pt idx="9">
                  <c:v>0.54400000000000004</c:v>
                </c:pt>
                <c:pt idx="10">
                  <c:v>1.23</c:v>
                </c:pt>
                <c:pt idx="11">
                  <c:v>1.42</c:v>
                </c:pt>
                <c:pt idx="12">
                  <c:v>1.57</c:v>
                </c:pt>
                <c:pt idx="13">
                  <c:v>1.1399999999999999</c:v>
                </c:pt>
                <c:pt idx="14">
                  <c:v>1.19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1.1299999999999999</c:v>
                </c:pt>
                <c:pt idx="18">
                  <c:v>1.07</c:v>
                </c:pt>
                <c:pt idx="19">
                  <c:v>0.95899999999999996</c:v>
                </c:pt>
                <c:pt idx="20">
                  <c:v>0.90400000000000003</c:v>
                </c:pt>
                <c:pt idx="21">
                  <c:v>1.19</c:v>
                </c:pt>
                <c:pt idx="22">
                  <c:v>1.39</c:v>
                </c:pt>
                <c:pt idx="23">
                  <c:v>0.503</c:v>
                </c:pt>
                <c:pt idx="24">
                  <c:v>0.161</c:v>
                </c:pt>
                <c:pt idx="25">
                  <c:v>0.16200000000000001</c:v>
                </c:pt>
                <c:pt idx="26">
                  <c:v>2.5999999999999999E-2</c:v>
                </c:pt>
                <c:pt idx="27">
                  <c:v>2.9000000000000001E-2</c:v>
                </c:pt>
                <c:pt idx="28">
                  <c:v>0.51800000000000002</c:v>
                </c:pt>
                <c:pt idx="29">
                  <c:v>0.89600000000000002</c:v>
                </c:pt>
                <c:pt idx="30">
                  <c:v>1.1000000000000001</c:v>
                </c:pt>
                <c:pt idx="31">
                  <c:v>0.2</c:v>
                </c:pt>
                <c:pt idx="32">
                  <c:v>6.5500000000000003E-2</c:v>
                </c:pt>
                <c:pt idx="33">
                  <c:v>3.6999999999999998E-2</c:v>
                </c:pt>
                <c:pt idx="34">
                  <c:v>0.93799999999999994</c:v>
                </c:pt>
                <c:pt idx="35">
                  <c:v>1.08</c:v>
                </c:pt>
                <c:pt idx="36">
                  <c:v>0.88500000000000001</c:v>
                </c:pt>
                <c:pt idx="37">
                  <c:v>1.05</c:v>
                </c:pt>
                <c:pt idx="38">
                  <c:v>0.46400000000000002</c:v>
                </c:pt>
                <c:pt idx="39">
                  <c:v>0.376</c:v>
                </c:pt>
                <c:pt idx="40">
                  <c:v>0.48899999999999999</c:v>
                </c:pt>
                <c:pt idx="41">
                  <c:v>0.70899999999999996</c:v>
                </c:pt>
                <c:pt idx="42">
                  <c:v>0.43</c:v>
                </c:pt>
                <c:pt idx="43">
                  <c:v>0.35499999999999998</c:v>
                </c:pt>
                <c:pt idx="44">
                  <c:v>1.1399999999999999</c:v>
                </c:pt>
                <c:pt idx="45">
                  <c:v>0.95399999999999996</c:v>
                </c:pt>
                <c:pt idx="46">
                  <c:v>0.60699999999999998</c:v>
                </c:pt>
                <c:pt idx="47">
                  <c:v>1.1599999999999999</c:v>
                </c:pt>
                <c:pt idx="48">
                  <c:v>0.84299999999999997</c:v>
                </c:pt>
                <c:pt idx="49">
                  <c:v>0.84899999999999998</c:v>
                </c:pt>
                <c:pt idx="50">
                  <c:v>0.52400000000000002</c:v>
                </c:pt>
                <c:pt idx="51">
                  <c:v>0.41</c:v>
                </c:pt>
                <c:pt idx="52">
                  <c:v>0.251</c:v>
                </c:pt>
                <c:pt idx="53">
                  <c:v>8.3000000000000004E-2</c:v>
                </c:pt>
                <c:pt idx="54">
                  <c:v>1.47</c:v>
                </c:pt>
                <c:pt idx="55">
                  <c:v>0.42299999999999999</c:v>
                </c:pt>
              </c:numCache>
            </c:numRef>
          </c:xVal>
          <c:yVal>
            <c:numRef>
              <c:f>'[1]MC Data Group2'!$E$2:$E$57</c:f>
              <c:numCache>
                <c:formatCode>General</c:formatCode>
                <c:ptCount val="56"/>
                <c:pt idx="0">
                  <c:v>0.05</c:v>
                </c:pt>
                <c:pt idx="1">
                  <c:v>0.26</c:v>
                </c:pt>
                <c:pt idx="2">
                  <c:v>0.09</c:v>
                </c:pt>
                <c:pt idx="3">
                  <c:v>0.23</c:v>
                </c:pt>
                <c:pt idx="4">
                  <c:v>0.34</c:v>
                </c:pt>
                <c:pt idx="5">
                  <c:v>0.1</c:v>
                </c:pt>
                <c:pt idx="6">
                  <c:v>0.4</c:v>
                </c:pt>
                <c:pt idx="7">
                  <c:v>7.0000000000000007E-2</c:v>
                </c:pt>
                <c:pt idx="8">
                  <c:v>0.22</c:v>
                </c:pt>
                <c:pt idx="9">
                  <c:v>0.35</c:v>
                </c:pt>
                <c:pt idx="10">
                  <c:v>0.17499999999999999</c:v>
                </c:pt>
                <c:pt idx="11">
                  <c:v>0.16</c:v>
                </c:pt>
                <c:pt idx="12">
                  <c:v>0.42499999999999999</c:v>
                </c:pt>
                <c:pt idx="13">
                  <c:v>0.12</c:v>
                </c:pt>
                <c:pt idx="14">
                  <c:v>0.42</c:v>
                </c:pt>
                <c:pt idx="15">
                  <c:v>0.14000000000000001</c:v>
                </c:pt>
                <c:pt idx="16">
                  <c:v>0.125</c:v>
                </c:pt>
                <c:pt idx="17">
                  <c:v>0.375</c:v>
                </c:pt>
                <c:pt idx="18">
                  <c:v>0.09</c:v>
                </c:pt>
                <c:pt idx="19">
                  <c:v>0.23</c:v>
                </c:pt>
                <c:pt idx="20">
                  <c:v>0.41499999999999998</c:v>
                </c:pt>
                <c:pt idx="21">
                  <c:v>0.125</c:v>
                </c:pt>
                <c:pt idx="22">
                  <c:v>0.375</c:v>
                </c:pt>
                <c:pt idx="23">
                  <c:v>0.08</c:v>
                </c:pt>
                <c:pt idx="24">
                  <c:v>0.28000000000000003</c:v>
                </c:pt>
                <c:pt idx="25">
                  <c:v>2.5000000000000001E-2</c:v>
                </c:pt>
                <c:pt idx="26">
                  <c:v>0.13</c:v>
                </c:pt>
                <c:pt idx="27">
                  <c:v>0.33</c:v>
                </c:pt>
                <c:pt idx="28">
                  <c:v>0.17499999999999999</c:v>
                </c:pt>
                <c:pt idx="29">
                  <c:v>0.05</c:v>
                </c:pt>
                <c:pt idx="30">
                  <c:v>0.32500000000000001</c:v>
                </c:pt>
                <c:pt idx="31">
                  <c:v>7.4999999999999997E-2</c:v>
                </c:pt>
                <c:pt idx="32">
                  <c:v>0.25</c:v>
                </c:pt>
                <c:pt idx="33">
                  <c:v>0.23</c:v>
                </c:pt>
                <c:pt idx="34">
                  <c:v>0.1</c:v>
                </c:pt>
                <c:pt idx="35">
                  <c:v>0.32500000000000001</c:v>
                </c:pt>
                <c:pt idx="36">
                  <c:v>0.22500000000000001</c:v>
                </c:pt>
                <c:pt idx="37">
                  <c:v>0.215</c:v>
                </c:pt>
                <c:pt idx="38">
                  <c:v>0.05</c:v>
                </c:pt>
                <c:pt idx="39">
                  <c:v>0.23499999999999999</c:v>
                </c:pt>
                <c:pt idx="40">
                  <c:v>0.15</c:v>
                </c:pt>
                <c:pt idx="41">
                  <c:v>0.375</c:v>
                </c:pt>
                <c:pt idx="42">
                  <c:v>0.1</c:v>
                </c:pt>
                <c:pt idx="43">
                  <c:v>0.35</c:v>
                </c:pt>
                <c:pt idx="44">
                  <c:v>0.25</c:v>
                </c:pt>
                <c:pt idx="45">
                  <c:v>2.5000000000000001E-2</c:v>
                </c:pt>
                <c:pt idx="46">
                  <c:v>0.14000000000000001</c:v>
                </c:pt>
                <c:pt idx="47">
                  <c:v>0.28999999999999998</c:v>
                </c:pt>
                <c:pt idx="48">
                  <c:v>0.45</c:v>
                </c:pt>
                <c:pt idx="49">
                  <c:v>2.5000000000000001E-2</c:v>
                </c:pt>
                <c:pt idx="50">
                  <c:v>0.21</c:v>
                </c:pt>
                <c:pt idx="51">
                  <c:v>0.04</c:v>
                </c:pt>
                <c:pt idx="52">
                  <c:v>0.14000000000000001</c:v>
                </c:pt>
                <c:pt idx="53">
                  <c:v>0.25</c:v>
                </c:pt>
                <c:pt idx="54">
                  <c:v>0.1</c:v>
                </c:pt>
                <c:pt idx="55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202-A7E0-1893F64B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69311"/>
        <c:axId val="1720870975"/>
      </c:scatterChart>
      <c:valAx>
        <c:axId val="1720869311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0975"/>
        <c:crosses val="autoZero"/>
        <c:crossBetween val="midCat"/>
      </c:valAx>
      <c:valAx>
        <c:axId val="17208709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Dpeth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82239720034997E-3"/>
                  <c:y val="0.20643518518518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'[2]MC Data Group1'!$K$2:$K$53</c:f>
              <c:numCache>
                <c:formatCode>General</c:formatCode>
                <c:ptCount val="52"/>
                <c:pt idx="0">
                  <c:v>4.3999999999999997E-2</c:v>
                </c:pt>
                <c:pt idx="1">
                  <c:v>6.8000000000000005E-2</c:v>
                </c:pt>
                <c:pt idx="2">
                  <c:v>5.5E-2</c:v>
                </c:pt>
                <c:pt idx="3">
                  <c:v>0.11700000000000001</c:v>
                </c:pt>
                <c:pt idx="4">
                  <c:v>7.1999999999999995E-2</c:v>
                </c:pt>
                <c:pt idx="5">
                  <c:v>6.2E-2</c:v>
                </c:pt>
                <c:pt idx="6">
                  <c:v>1.4</c:v>
                </c:pt>
                <c:pt idx="7">
                  <c:v>1.04</c:v>
                </c:pt>
                <c:pt idx="8">
                  <c:v>0.46200000000000002</c:v>
                </c:pt>
                <c:pt idx="9">
                  <c:v>0.14099999999999999</c:v>
                </c:pt>
                <c:pt idx="10">
                  <c:v>1.07</c:v>
                </c:pt>
                <c:pt idx="11">
                  <c:v>7.0000000000000007E-2</c:v>
                </c:pt>
                <c:pt idx="12">
                  <c:v>1.18</c:v>
                </c:pt>
                <c:pt idx="13">
                  <c:v>1.04</c:v>
                </c:pt>
                <c:pt idx="14">
                  <c:v>0.86199999999999999</c:v>
                </c:pt>
                <c:pt idx="15">
                  <c:v>0.78900000000000003</c:v>
                </c:pt>
                <c:pt idx="16">
                  <c:v>0.89600000000000002</c:v>
                </c:pt>
                <c:pt idx="17">
                  <c:v>0.13100000000000001</c:v>
                </c:pt>
                <c:pt idx="18">
                  <c:v>6.5000000000000002E-2</c:v>
                </c:pt>
                <c:pt idx="19">
                  <c:v>0.06</c:v>
                </c:pt>
                <c:pt idx="20">
                  <c:v>0.02</c:v>
                </c:pt>
                <c:pt idx="21">
                  <c:v>0.73299999999999998</c:v>
                </c:pt>
                <c:pt idx="22">
                  <c:v>0.54600000000000004</c:v>
                </c:pt>
                <c:pt idx="23">
                  <c:v>0.254</c:v>
                </c:pt>
                <c:pt idx="24">
                  <c:v>0.58099999999999996</c:v>
                </c:pt>
                <c:pt idx="25">
                  <c:v>0.76500000000000001</c:v>
                </c:pt>
                <c:pt idx="26">
                  <c:v>0.82399999999999995</c:v>
                </c:pt>
                <c:pt idx="27">
                  <c:v>0.91700000000000004</c:v>
                </c:pt>
                <c:pt idx="28">
                  <c:v>0.372</c:v>
                </c:pt>
                <c:pt idx="29">
                  <c:v>3.9E-2</c:v>
                </c:pt>
                <c:pt idx="30">
                  <c:v>0.51700000000000002</c:v>
                </c:pt>
                <c:pt idx="31">
                  <c:v>0.70050000000000001</c:v>
                </c:pt>
                <c:pt idx="32">
                  <c:v>1.26</c:v>
                </c:pt>
                <c:pt idx="33">
                  <c:v>0.218</c:v>
                </c:pt>
                <c:pt idx="34">
                  <c:v>7.8E-2</c:v>
                </c:pt>
                <c:pt idx="35">
                  <c:v>0.443</c:v>
                </c:pt>
                <c:pt idx="36">
                  <c:v>0.627</c:v>
                </c:pt>
                <c:pt idx="37">
                  <c:v>0.624</c:v>
                </c:pt>
                <c:pt idx="38">
                  <c:v>0.60599999999999998</c:v>
                </c:pt>
                <c:pt idx="39">
                  <c:v>0.84099999999999997</c:v>
                </c:pt>
                <c:pt idx="40">
                  <c:v>0.6925</c:v>
                </c:pt>
                <c:pt idx="41">
                  <c:v>0.78800000000000003</c:v>
                </c:pt>
                <c:pt idx="42">
                  <c:v>0.71299999999999997</c:v>
                </c:pt>
                <c:pt idx="43">
                  <c:v>0.996</c:v>
                </c:pt>
                <c:pt idx="44">
                  <c:v>7.6999999999999999E-2</c:v>
                </c:pt>
                <c:pt idx="45">
                  <c:v>0.77300000000000002</c:v>
                </c:pt>
                <c:pt idx="46">
                  <c:v>0.436</c:v>
                </c:pt>
                <c:pt idx="47">
                  <c:v>0.02</c:v>
                </c:pt>
                <c:pt idx="48">
                  <c:v>0.02</c:v>
                </c:pt>
                <c:pt idx="49">
                  <c:v>4.8000000000000001E-2</c:v>
                </c:pt>
                <c:pt idx="50">
                  <c:v>0.57399999999999995</c:v>
                </c:pt>
                <c:pt idx="51">
                  <c:v>8.3000000000000004E-2</c:v>
                </c:pt>
              </c:numCache>
            </c:numRef>
          </c:xVal>
          <c:yVal>
            <c:numRef>
              <c:f>'[2]MC Data Group1'!$E$2:$E$53</c:f>
              <c:numCache>
                <c:formatCode>General</c:formatCode>
                <c:ptCount val="52"/>
                <c:pt idx="0">
                  <c:v>0.53500000000000003</c:v>
                </c:pt>
                <c:pt idx="1">
                  <c:v>0.52500000000000002</c:v>
                </c:pt>
                <c:pt idx="2">
                  <c:v>0.8</c:v>
                </c:pt>
                <c:pt idx="3">
                  <c:v>0.52500000000000002</c:v>
                </c:pt>
                <c:pt idx="4">
                  <c:v>0.75</c:v>
                </c:pt>
                <c:pt idx="5">
                  <c:v>0.75</c:v>
                </c:pt>
                <c:pt idx="6">
                  <c:v>0.76500000000000001</c:v>
                </c:pt>
                <c:pt idx="7">
                  <c:v>1.1499999999999999</c:v>
                </c:pt>
                <c:pt idx="8">
                  <c:v>0.71</c:v>
                </c:pt>
                <c:pt idx="9">
                  <c:v>0.88500000000000001</c:v>
                </c:pt>
                <c:pt idx="10">
                  <c:v>0.56499999999999995</c:v>
                </c:pt>
                <c:pt idx="11">
                  <c:v>1.075</c:v>
                </c:pt>
                <c:pt idx="12">
                  <c:v>0.625</c:v>
                </c:pt>
                <c:pt idx="13">
                  <c:v>0.97499999999999998</c:v>
                </c:pt>
                <c:pt idx="14">
                  <c:v>0.67500000000000004</c:v>
                </c:pt>
                <c:pt idx="15">
                  <c:v>0.95</c:v>
                </c:pt>
                <c:pt idx="16">
                  <c:v>0.66500000000000004</c:v>
                </c:pt>
                <c:pt idx="17">
                  <c:v>0.93500000000000005</c:v>
                </c:pt>
                <c:pt idx="18">
                  <c:v>1.165</c:v>
                </c:pt>
                <c:pt idx="19">
                  <c:v>0.53</c:v>
                </c:pt>
                <c:pt idx="20">
                  <c:v>0.71499999999999997</c:v>
                </c:pt>
                <c:pt idx="21">
                  <c:v>0.77500000000000002</c:v>
                </c:pt>
                <c:pt idx="22">
                  <c:v>1.05</c:v>
                </c:pt>
                <c:pt idx="23">
                  <c:v>0.68</c:v>
                </c:pt>
                <c:pt idx="24">
                  <c:v>0.96499999999999997</c:v>
                </c:pt>
                <c:pt idx="25">
                  <c:v>0.52500000000000002</c:v>
                </c:pt>
                <c:pt idx="26">
                  <c:v>0.65</c:v>
                </c:pt>
                <c:pt idx="27">
                  <c:v>1.0249999999999999</c:v>
                </c:pt>
                <c:pt idx="28">
                  <c:v>0.59</c:v>
                </c:pt>
                <c:pt idx="29">
                  <c:v>0.93500000000000005</c:v>
                </c:pt>
                <c:pt idx="30">
                  <c:v>0.64</c:v>
                </c:pt>
                <c:pt idx="31">
                  <c:v>1.06</c:v>
                </c:pt>
                <c:pt idx="32">
                  <c:v>0.54</c:v>
                </c:pt>
                <c:pt idx="33">
                  <c:v>0.71499999999999997</c:v>
                </c:pt>
                <c:pt idx="34">
                  <c:v>1</c:v>
                </c:pt>
                <c:pt idx="35">
                  <c:v>0.72499999999999998</c:v>
                </c:pt>
                <c:pt idx="36">
                  <c:v>0.97499999999999998</c:v>
                </c:pt>
                <c:pt idx="37">
                  <c:v>1.175</c:v>
                </c:pt>
                <c:pt idx="38">
                  <c:v>0.6</c:v>
                </c:pt>
                <c:pt idx="39">
                  <c:v>0.95</c:v>
                </c:pt>
                <c:pt idx="40">
                  <c:v>0.65500000000000003</c:v>
                </c:pt>
                <c:pt idx="41">
                  <c:v>1.0549999999999999</c:v>
                </c:pt>
                <c:pt idx="42">
                  <c:v>0.52</c:v>
                </c:pt>
                <c:pt idx="43">
                  <c:v>0.86</c:v>
                </c:pt>
                <c:pt idx="44">
                  <c:v>0.8</c:v>
                </c:pt>
                <c:pt idx="45">
                  <c:v>0.85</c:v>
                </c:pt>
                <c:pt idx="46">
                  <c:v>0.5</c:v>
                </c:pt>
                <c:pt idx="47">
                  <c:v>0.47499999999999998</c:v>
                </c:pt>
                <c:pt idx="48">
                  <c:v>0.47499999999999998</c:v>
                </c:pt>
                <c:pt idx="49">
                  <c:v>0.495</c:v>
                </c:pt>
                <c:pt idx="50">
                  <c:v>0.46500000000000002</c:v>
                </c:pt>
                <c:pt idx="5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6-447E-9A70-B3CD691B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0895"/>
        <c:axId val="22536735"/>
      </c:scatterChart>
      <c:valAx>
        <c:axId val="22540895"/>
        <c:scaling>
          <c:orientation val="minMax"/>
          <c:max val="1.21"/>
          <c:min val="0.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735"/>
        <c:crosses val="autoZero"/>
        <c:crossBetween val="midCat"/>
      </c:valAx>
      <c:valAx>
        <c:axId val="225367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334945</xdr:colOff>
      <xdr:row>112</xdr:row>
      <xdr:rowOff>6978</xdr:rowOff>
    </xdr:from>
    <xdr:to>
      <xdr:col>13</xdr:col>
      <xdr:colOff>450757</xdr:colOff>
      <xdr:row>127</xdr:row>
      <xdr:rowOff>88176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C3E8D-ADD1-4FB2-BF9A-C6512ACC1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111</xdr:row>
      <xdr:rowOff>174450</xdr:rowOff>
    </xdr:from>
    <xdr:to>
      <xdr:col>21</xdr:col>
      <xdr:colOff>224692</xdr:colOff>
      <xdr:row>127</xdr:row>
      <xdr:rowOff>14793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AF5EF-2204-4C5E-8637-F263DC74C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ssu\OneDrive%20-%20Monash%20University\Data%20Analysis%20Andrew%20Gunn\MC%20Data%20Group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ssu\OneDrive%20-%20Monash%20University\Data%20Analysis%20Andrew%20Gunn\MC%20Data%20Group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ata Group2"/>
    </sheetNames>
    <sheetDataSet>
      <sheetData sheetId="0">
        <row r="2">
          <cell r="E2">
            <v>0.05</v>
          </cell>
          <cell r="K2">
            <v>0.48699999999999999</v>
          </cell>
        </row>
        <row r="3">
          <cell r="E3">
            <v>0.26</v>
          </cell>
          <cell r="K3">
            <v>0.105</v>
          </cell>
        </row>
        <row r="4">
          <cell r="E4">
            <v>0.09</v>
          </cell>
          <cell r="K4">
            <v>0.16400000000000001</v>
          </cell>
        </row>
        <row r="5">
          <cell r="E5">
            <v>0.23</v>
          </cell>
          <cell r="K5">
            <v>0.13900000000000001</v>
          </cell>
        </row>
        <row r="6">
          <cell r="E6">
            <v>0.34</v>
          </cell>
          <cell r="K6">
            <v>0.20899999999999999</v>
          </cell>
        </row>
        <row r="7">
          <cell r="E7">
            <v>0.1</v>
          </cell>
          <cell r="K7">
            <v>5.1999999999999998E-2</v>
          </cell>
        </row>
        <row r="8">
          <cell r="E8">
            <v>0.4</v>
          </cell>
          <cell r="K8">
            <v>8.4000000000000005E-2</v>
          </cell>
        </row>
        <row r="9">
          <cell r="E9">
            <v>7.0000000000000007E-2</v>
          </cell>
          <cell r="K9">
            <v>0.83099999999999996</v>
          </cell>
        </row>
        <row r="10">
          <cell r="E10">
            <v>0.22</v>
          </cell>
          <cell r="K10">
            <v>0.81699999999999995</v>
          </cell>
        </row>
        <row r="11">
          <cell r="E11">
            <v>0.35</v>
          </cell>
          <cell r="K11">
            <v>0.54400000000000004</v>
          </cell>
        </row>
        <row r="12">
          <cell r="E12">
            <v>0.17499999999999999</v>
          </cell>
          <cell r="K12">
            <v>1.23</v>
          </cell>
        </row>
        <row r="13">
          <cell r="E13">
            <v>0.16</v>
          </cell>
          <cell r="K13">
            <v>1.42</v>
          </cell>
        </row>
        <row r="14">
          <cell r="E14">
            <v>0.42499999999999999</v>
          </cell>
          <cell r="K14">
            <v>1.57</v>
          </cell>
        </row>
        <row r="15">
          <cell r="E15">
            <v>0.12</v>
          </cell>
          <cell r="K15">
            <v>1.1399999999999999</v>
          </cell>
        </row>
        <row r="16">
          <cell r="E16">
            <v>0.42</v>
          </cell>
          <cell r="K16">
            <v>1.19</v>
          </cell>
        </row>
        <row r="17">
          <cell r="E17">
            <v>0.14000000000000001</v>
          </cell>
          <cell r="K17">
            <v>1.23</v>
          </cell>
        </row>
        <row r="18">
          <cell r="E18">
            <v>0.125</v>
          </cell>
          <cell r="K18">
            <v>1.1599999999999999</v>
          </cell>
        </row>
        <row r="19">
          <cell r="E19">
            <v>0.375</v>
          </cell>
          <cell r="K19">
            <v>1.1299999999999999</v>
          </cell>
        </row>
        <row r="20">
          <cell r="E20">
            <v>0.09</v>
          </cell>
          <cell r="K20">
            <v>1.07</v>
          </cell>
        </row>
        <row r="21">
          <cell r="E21">
            <v>0.23</v>
          </cell>
          <cell r="K21">
            <v>0.95899999999999996</v>
          </cell>
        </row>
        <row r="22">
          <cell r="E22">
            <v>0.41499999999999998</v>
          </cell>
          <cell r="K22">
            <v>0.90400000000000003</v>
          </cell>
        </row>
        <row r="23">
          <cell r="E23">
            <v>0.125</v>
          </cell>
          <cell r="K23">
            <v>1.19</v>
          </cell>
        </row>
        <row r="24">
          <cell r="E24">
            <v>0.375</v>
          </cell>
          <cell r="K24">
            <v>1.39</v>
          </cell>
        </row>
        <row r="25">
          <cell r="E25">
            <v>0.08</v>
          </cell>
          <cell r="K25">
            <v>0.503</v>
          </cell>
        </row>
        <row r="26">
          <cell r="E26">
            <v>0.28000000000000003</v>
          </cell>
          <cell r="K26">
            <v>0.161</v>
          </cell>
        </row>
        <row r="27">
          <cell r="E27">
            <v>2.5000000000000001E-2</v>
          </cell>
          <cell r="K27">
            <v>0.16200000000000001</v>
          </cell>
        </row>
        <row r="28">
          <cell r="E28">
            <v>0.13</v>
          </cell>
          <cell r="K28">
            <v>2.5999999999999999E-2</v>
          </cell>
        </row>
        <row r="29">
          <cell r="E29">
            <v>0.33</v>
          </cell>
          <cell r="K29">
            <v>2.9000000000000001E-2</v>
          </cell>
        </row>
        <row r="30">
          <cell r="E30">
            <v>0.17499999999999999</v>
          </cell>
          <cell r="K30">
            <v>0.51800000000000002</v>
          </cell>
        </row>
        <row r="31">
          <cell r="E31">
            <v>0.05</v>
          </cell>
          <cell r="K31">
            <v>0.89600000000000002</v>
          </cell>
        </row>
        <row r="32">
          <cell r="E32">
            <v>0.32500000000000001</v>
          </cell>
          <cell r="K32">
            <v>1.1000000000000001</v>
          </cell>
        </row>
        <row r="33">
          <cell r="E33">
            <v>7.4999999999999997E-2</v>
          </cell>
          <cell r="K33">
            <v>0.2</v>
          </cell>
        </row>
        <row r="34">
          <cell r="E34">
            <v>0.25</v>
          </cell>
          <cell r="K34">
            <v>6.5500000000000003E-2</v>
          </cell>
        </row>
        <row r="35">
          <cell r="E35">
            <v>0.23</v>
          </cell>
          <cell r="K35">
            <v>3.6999999999999998E-2</v>
          </cell>
        </row>
        <row r="36">
          <cell r="E36">
            <v>0.1</v>
          </cell>
          <cell r="K36">
            <v>0.93799999999999994</v>
          </cell>
        </row>
        <row r="37">
          <cell r="E37">
            <v>0.32500000000000001</v>
          </cell>
          <cell r="K37">
            <v>1.08</v>
          </cell>
        </row>
        <row r="38">
          <cell r="E38">
            <v>0.22500000000000001</v>
          </cell>
          <cell r="K38">
            <v>0.88500000000000001</v>
          </cell>
        </row>
        <row r="39">
          <cell r="E39">
            <v>0.215</v>
          </cell>
          <cell r="K39">
            <v>1.05</v>
          </cell>
        </row>
        <row r="40">
          <cell r="E40">
            <v>0.05</v>
          </cell>
          <cell r="K40">
            <v>0.46400000000000002</v>
          </cell>
        </row>
        <row r="41">
          <cell r="E41">
            <v>0.23499999999999999</v>
          </cell>
          <cell r="K41">
            <v>0.376</v>
          </cell>
        </row>
        <row r="42">
          <cell r="E42">
            <v>0.15</v>
          </cell>
          <cell r="K42">
            <v>0.48899999999999999</v>
          </cell>
        </row>
        <row r="43">
          <cell r="E43">
            <v>0.375</v>
          </cell>
          <cell r="K43">
            <v>0.70899999999999996</v>
          </cell>
        </row>
        <row r="44">
          <cell r="E44">
            <v>0.1</v>
          </cell>
          <cell r="K44">
            <v>0.43</v>
          </cell>
        </row>
        <row r="45">
          <cell r="E45">
            <v>0.35</v>
          </cell>
          <cell r="K45">
            <v>0.35499999999999998</v>
          </cell>
        </row>
        <row r="46">
          <cell r="E46">
            <v>0.25</v>
          </cell>
          <cell r="K46">
            <v>1.1399999999999999</v>
          </cell>
        </row>
        <row r="47">
          <cell r="E47">
            <v>2.5000000000000001E-2</v>
          </cell>
          <cell r="K47">
            <v>0.95399999999999996</v>
          </cell>
        </row>
        <row r="48">
          <cell r="E48">
            <v>0.14000000000000001</v>
          </cell>
          <cell r="K48">
            <v>0.60699999999999998</v>
          </cell>
        </row>
        <row r="49">
          <cell r="E49">
            <v>0.28999999999999998</v>
          </cell>
          <cell r="K49">
            <v>1.1599999999999999</v>
          </cell>
        </row>
        <row r="50">
          <cell r="E50">
            <v>0.45</v>
          </cell>
          <cell r="K50">
            <v>0.84299999999999997</v>
          </cell>
        </row>
        <row r="51">
          <cell r="E51">
            <v>2.5000000000000001E-2</v>
          </cell>
          <cell r="K51">
            <v>0.84899999999999998</v>
          </cell>
        </row>
        <row r="52">
          <cell r="E52">
            <v>0.21</v>
          </cell>
          <cell r="K52">
            <v>0.52400000000000002</v>
          </cell>
        </row>
        <row r="53">
          <cell r="E53">
            <v>0.04</v>
          </cell>
          <cell r="K53">
            <v>0.41</v>
          </cell>
        </row>
        <row r="54">
          <cell r="E54">
            <v>0.14000000000000001</v>
          </cell>
          <cell r="K54">
            <v>0.251</v>
          </cell>
        </row>
        <row r="55">
          <cell r="E55">
            <v>0.25</v>
          </cell>
          <cell r="K55">
            <v>8.3000000000000004E-2</v>
          </cell>
        </row>
        <row r="56">
          <cell r="E56">
            <v>0.1</v>
          </cell>
          <cell r="K56">
            <v>1.47</v>
          </cell>
        </row>
        <row r="57">
          <cell r="E57">
            <v>0.42499999999999999</v>
          </cell>
          <cell r="K57">
            <v>0.42299999999999999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ata Group1"/>
    </sheetNames>
    <sheetDataSet>
      <sheetData sheetId="0">
        <row r="2">
          <cell r="E2">
            <v>0.53500000000000003</v>
          </cell>
          <cell r="K2">
            <v>4.3999999999999997E-2</v>
          </cell>
        </row>
        <row r="3">
          <cell r="E3">
            <v>0.52500000000000002</v>
          </cell>
          <cell r="K3">
            <v>6.8000000000000005E-2</v>
          </cell>
        </row>
        <row r="4">
          <cell r="E4">
            <v>0.8</v>
          </cell>
          <cell r="K4">
            <v>5.5E-2</v>
          </cell>
        </row>
        <row r="5">
          <cell r="E5">
            <v>0.52500000000000002</v>
          </cell>
          <cell r="K5">
            <v>0.11700000000000001</v>
          </cell>
        </row>
        <row r="6">
          <cell r="E6">
            <v>0.75</v>
          </cell>
          <cell r="K6">
            <v>7.1999999999999995E-2</v>
          </cell>
        </row>
        <row r="7">
          <cell r="E7">
            <v>0.75</v>
          </cell>
          <cell r="K7">
            <v>6.2E-2</v>
          </cell>
        </row>
        <row r="8">
          <cell r="E8">
            <v>0.76500000000000001</v>
          </cell>
          <cell r="K8">
            <v>1.4</v>
          </cell>
        </row>
        <row r="9">
          <cell r="E9">
            <v>1.1499999999999999</v>
          </cell>
          <cell r="K9">
            <v>1.04</v>
          </cell>
        </row>
        <row r="10">
          <cell r="E10">
            <v>0.71</v>
          </cell>
          <cell r="K10">
            <v>0.46200000000000002</v>
          </cell>
        </row>
        <row r="11">
          <cell r="E11">
            <v>0.88500000000000001</v>
          </cell>
          <cell r="K11">
            <v>0.14099999999999999</v>
          </cell>
        </row>
        <row r="12">
          <cell r="E12">
            <v>0.56499999999999995</v>
          </cell>
          <cell r="K12">
            <v>1.07</v>
          </cell>
        </row>
        <row r="13">
          <cell r="E13">
            <v>1.075</v>
          </cell>
          <cell r="K13">
            <v>7.0000000000000007E-2</v>
          </cell>
        </row>
        <row r="14">
          <cell r="E14">
            <v>0.625</v>
          </cell>
          <cell r="K14">
            <v>1.18</v>
          </cell>
        </row>
        <row r="15">
          <cell r="E15">
            <v>0.97499999999999998</v>
          </cell>
          <cell r="K15">
            <v>1.04</v>
          </cell>
        </row>
        <row r="16">
          <cell r="E16">
            <v>0.67500000000000004</v>
          </cell>
          <cell r="K16">
            <v>0.86199999999999999</v>
          </cell>
        </row>
        <row r="17">
          <cell r="E17">
            <v>0.95</v>
          </cell>
          <cell r="K17">
            <v>0.78900000000000003</v>
          </cell>
        </row>
        <row r="18">
          <cell r="E18">
            <v>0.66500000000000004</v>
          </cell>
          <cell r="K18">
            <v>0.89600000000000002</v>
          </cell>
        </row>
        <row r="19">
          <cell r="E19">
            <v>0.93500000000000005</v>
          </cell>
          <cell r="K19">
            <v>0.13100000000000001</v>
          </cell>
        </row>
        <row r="20">
          <cell r="E20">
            <v>1.165</v>
          </cell>
          <cell r="K20">
            <v>6.5000000000000002E-2</v>
          </cell>
        </row>
        <row r="21">
          <cell r="E21">
            <v>0.53</v>
          </cell>
          <cell r="K21">
            <v>0.06</v>
          </cell>
        </row>
        <row r="22">
          <cell r="E22">
            <v>0.71499999999999997</v>
          </cell>
          <cell r="K22">
            <v>0.02</v>
          </cell>
        </row>
        <row r="23">
          <cell r="E23">
            <v>0.77500000000000002</v>
          </cell>
          <cell r="K23">
            <v>0.73299999999999998</v>
          </cell>
        </row>
        <row r="24">
          <cell r="E24">
            <v>1.05</v>
          </cell>
          <cell r="K24">
            <v>0.54600000000000004</v>
          </cell>
        </row>
        <row r="25">
          <cell r="E25">
            <v>0.68</v>
          </cell>
          <cell r="K25">
            <v>0.254</v>
          </cell>
        </row>
        <row r="26">
          <cell r="E26">
            <v>0.96499999999999997</v>
          </cell>
          <cell r="K26">
            <v>0.58099999999999996</v>
          </cell>
        </row>
        <row r="27">
          <cell r="E27">
            <v>0.52500000000000002</v>
          </cell>
          <cell r="K27">
            <v>0.76500000000000001</v>
          </cell>
        </row>
        <row r="28">
          <cell r="E28">
            <v>0.65</v>
          </cell>
          <cell r="K28">
            <v>0.82399999999999995</v>
          </cell>
        </row>
        <row r="29">
          <cell r="E29">
            <v>1.0249999999999999</v>
          </cell>
          <cell r="K29">
            <v>0.91700000000000004</v>
          </cell>
        </row>
        <row r="30">
          <cell r="E30">
            <v>0.59</v>
          </cell>
          <cell r="K30">
            <v>0.372</v>
          </cell>
        </row>
        <row r="31">
          <cell r="E31">
            <v>0.93500000000000005</v>
          </cell>
          <cell r="K31">
            <v>3.9E-2</v>
          </cell>
        </row>
        <row r="32">
          <cell r="E32">
            <v>0.64</v>
          </cell>
          <cell r="K32">
            <v>0.51700000000000002</v>
          </cell>
        </row>
        <row r="33">
          <cell r="E33">
            <v>1.06</v>
          </cell>
          <cell r="K33">
            <v>0.70050000000000001</v>
          </cell>
        </row>
        <row r="34">
          <cell r="E34">
            <v>0.54</v>
          </cell>
          <cell r="K34">
            <v>1.26</v>
          </cell>
        </row>
        <row r="35">
          <cell r="E35">
            <v>0.71499999999999997</v>
          </cell>
          <cell r="K35">
            <v>0.218</v>
          </cell>
        </row>
        <row r="36">
          <cell r="E36">
            <v>1</v>
          </cell>
          <cell r="K36">
            <v>7.8E-2</v>
          </cell>
        </row>
        <row r="37">
          <cell r="E37">
            <v>0.72499999999999998</v>
          </cell>
          <cell r="K37">
            <v>0.443</v>
          </cell>
        </row>
        <row r="38">
          <cell r="E38">
            <v>0.97499999999999998</v>
          </cell>
          <cell r="K38">
            <v>0.627</v>
          </cell>
        </row>
        <row r="39">
          <cell r="E39">
            <v>1.175</v>
          </cell>
          <cell r="K39">
            <v>0.624</v>
          </cell>
        </row>
        <row r="40">
          <cell r="E40">
            <v>0.6</v>
          </cell>
          <cell r="K40">
            <v>0.60599999999999998</v>
          </cell>
        </row>
        <row r="41">
          <cell r="E41">
            <v>0.95</v>
          </cell>
          <cell r="K41">
            <v>0.84099999999999997</v>
          </cell>
        </row>
        <row r="42">
          <cell r="E42">
            <v>0.65500000000000003</v>
          </cell>
          <cell r="K42">
            <v>0.6925</v>
          </cell>
        </row>
        <row r="43">
          <cell r="E43">
            <v>1.0549999999999999</v>
          </cell>
          <cell r="K43">
            <v>0.78800000000000003</v>
          </cell>
        </row>
        <row r="44">
          <cell r="E44">
            <v>0.52</v>
          </cell>
          <cell r="K44">
            <v>0.71299999999999997</v>
          </cell>
        </row>
        <row r="45">
          <cell r="E45">
            <v>0.86</v>
          </cell>
          <cell r="K45">
            <v>0.996</v>
          </cell>
        </row>
        <row r="46">
          <cell r="E46">
            <v>0.8</v>
          </cell>
          <cell r="K46">
            <v>7.6999999999999999E-2</v>
          </cell>
        </row>
        <row r="47">
          <cell r="E47">
            <v>0.85</v>
          </cell>
          <cell r="K47">
            <v>0.77300000000000002</v>
          </cell>
        </row>
        <row r="48">
          <cell r="E48">
            <v>0.5</v>
          </cell>
          <cell r="K48">
            <v>0.436</v>
          </cell>
        </row>
        <row r="49">
          <cell r="E49">
            <v>0.47499999999999998</v>
          </cell>
          <cell r="K49">
            <v>0.02</v>
          </cell>
        </row>
        <row r="50">
          <cell r="E50">
            <v>0.47499999999999998</v>
          </cell>
          <cell r="K50">
            <v>0.02</v>
          </cell>
        </row>
        <row r="51">
          <cell r="E51">
            <v>0.495</v>
          </cell>
          <cell r="K51">
            <v>4.8000000000000001E-2</v>
          </cell>
        </row>
        <row r="52">
          <cell r="E52">
            <v>0.46500000000000002</v>
          </cell>
          <cell r="K52">
            <v>0.57399999999999995</v>
          </cell>
        </row>
        <row r="53">
          <cell r="E53">
            <v>0.5</v>
          </cell>
          <cell r="K53">
            <v>8.3000000000000004E-2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8B24-68F0-4F33-8566-D27970FBF67C}">
  <dimension ref="A1:AF129"/>
  <sheetViews>
    <sheetView tabSelected="1" topLeftCell="A107" zoomScale="47" zoomScaleNormal="70" workbookViewId="0">
      <selection activeCell="A11" sqref="A11"/>
    </sheetView>
  </sheetViews>
  <sheetFormatPr defaultColWidth="8.90625" defaultRowHeight="14.5" x14ac:dyDescent="0.35"/>
  <cols>
    <col min="1" max="7" width="8.90625" style="4"/>
    <col min="8" max="8" width="11.36328125" style="4" customWidth="1"/>
    <col min="9" max="9" width="8.90625" style="4"/>
    <col min="10" max="10" width="8.7265625" customWidth="1"/>
    <col min="11" max="16384" width="8.90625" style="4"/>
  </cols>
  <sheetData>
    <row r="1" spans="1:32" s="3" customFormat="1" ht="58" x14ac:dyDescent="0.35">
      <c r="A1" s="2" t="s">
        <v>0</v>
      </c>
      <c r="B1" s="2" t="s">
        <v>35</v>
      </c>
      <c r="C1" s="3" t="s">
        <v>6</v>
      </c>
      <c r="D1" s="3" t="s">
        <v>1</v>
      </c>
      <c r="E1" s="3" t="s">
        <v>2</v>
      </c>
      <c r="F1" s="3" t="s">
        <v>56</v>
      </c>
      <c r="G1" s="3" t="s">
        <v>3</v>
      </c>
      <c r="H1" s="3" t="s">
        <v>4</v>
      </c>
      <c r="I1" s="3" t="s">
        <v>5</v>
      </c>
      <c r="J1" s="1" t="s">
        <v>36</v>
      </c>
      <c r="K1" s="3" t="s">
        <v>37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</row>
    <row r="2" spans="1:32" x14ac:dyDescent="0.35">
      <c r="A2" s="5" t="s">
        <v>9</v>
      </c>
      <c r="B2" s="5">
        <v>1</v>
      </c>
      <c r="C2" s="4">
        <v>0.42</v>
      </c>
      <c r="D2" s="4">
        <v>0.65</v>
      </c>
      <c r="E2" s="4">
        <f>(D2+C2)/2</f>
        <v>0.53500000000000003</v>
      </c>
      <c r="F2" s="4">
        <f>IF(E2 &gt; 0.45, 1, 2)</f>
        <v>1</v>
      </c>
      <c r="G2" s="6">
        <v>1.1855366154945229E-2</v>
      </c>
      <c r="H2" s="6">
        <v>1.1700514420723514E-2</v>
      </c>
      <c r="I2" s="6">
        <v>53.614915597476163</v>
      </c>
      <c r="J2">
        <v>0.89100000000000001</v>
      </c>
      <c r="K2" s="4">
        <v>4.3999999999999997E-2</v>
      </c>
      <c r="L2" s="7">
        <v>1.5825350582599651</v>
      </c>
      <c r="M2" s="7">
        <v>2.4150000535883001E-3</v>
      </c>
      <c r="N2" s="7">
        <v>6.38999976217745E-3</v>
      </c>
      <c r="O2" s="7">
        <v>2.9559999238699647E-2</v>
      </c>
      <c r="P2" s="7">
        <v>7.5296449661255007</v>
      </c>
      <c r="Q2" s="7">
        <v>0.41638001799583446</v>
      </c>
      <c r="R2" s="7">
        <v>0.182885006070137</v>
      </c>
      <c r="S2" s="7">
        <v>0.52492000162601493</v>
      </c>
      <c r="T2" s="7">
        <v>0.1436047721654175</v>
      </c>
      <c r="U2" s="7">
        <v>0.1389949955046175</v>
      </c>
      <c r="V2" s="7">
        <v>8.1394445151090497E-2</v>
      </c>
      <c r="W2" s="7">
        <v>5.6592047214508003</v>
      </c>
      <c r="X2" s="7">
        <v>25.494256019592299</v>
      </c>
      <c r="Y2" s="7">
        <v>14.376155138015749</v>
      </c>
      <c r="Z2" s="7">
        <v>79.029126167297491</v>
      </c>
      <c r="AA2" s="7">
        <v>76.921668052673496</v>
      </c>
      <c r="AB2" s="7">
        <v>54.2564821243285</v>
      </c>
    </row>
    <row r="3" spans="1:32" x14ac:dyDescent="0.35">
      <c r="A3" s="5" t="s">
        <v>9</v>
      </c>
      <c r="B3" s="5">
        <v>1</v>
      </c>
      <c r="C3" s="4">
        <v>0</v>
      </c>
      <c r="D3" s="4">
        <v>0.1</v>
      </c>
      <c r="E3" s="4">
        <f>(D3+C3)/2</f>
        <v>0.05</v>
      </c>
      <c r="F3" s="4">
        <f>IF(E3 &gt; 0.45, 1, 2)</f>
        <v>2</v>
      </c>
      <c r="G3" s="6">
        <v>5.0462410222498616E-3</v>
      </c>
      <c r="H3" s="6">
        <v>1.2803195598881503E-2</v>
      </c>
      <c r="I3" s="6">
        <v>109.53130446645615</v>
      </c>
      <c r="J3">
        <v>11</v>
      </c>
      <c r="K3" s="4">
        <v>0.48699999999999999</v>
      </c>
      <c r="L3" s="7">
        <v>28.426384925842299</v>
      </c>
      <c r="M3" s="7">
        <v>2.160999923944475E-2</v>
      </c>
      <c r="N3" s="7">
        <v>4.1784998029470451E-2</v>
      </c>
      <c r="O3" s="7">
        <v>4.9084997735917554E-2</v>
      </c>
      <c r="P3" s="7">
        <v>18.0465054512024</v>
      </c>
      <c r="Q3" s="7">
        <v>1.08705498278141</v>
      </c>
      <c r="R3" s="7">
        <v>0.67731499671935991</v>
      </c>
      <c r="S3" s="7">
        <v>2.1790899336338048</v>
      </c>
      <c r="T3" s="7">
        <v>0.42976669967174552</v>
      </c>
      <c r="U3" s="7">
        <v>0.49329999834299099</v>
      </c>
      <c r="V3" s="7">
        <v>0.18799444660544398</v>
      </c>
      <c r="W3" s="7">
        <v>11.809484958648699</v>
      </c>
      <c r="X3" s="7">
        <v>63.330602645873995</v>
      </c>
      <c r="Y3" s="7">
        <v>44.900717735290556</v>
      </c>
      <c r="Z3" s="7">
        <v>232.90306091308599</v>
      </c>
      <c r="AA3" s="7">
        <v>235.813694000244</v>
      </c>
      <c r="AB3" s="7">
        <v>99.254636764526495</v>
      </c>
      <c r="AE3" s="6">
        <f>SUM(I2:I109)</f>
        <v>50320.54862824388</v>
      </c>
      <c r="AF3"/>
    </row>
    <row r="4" spans="1:32" x14ac:dyDescent="0.35">
      <c r="A4" s="5" t="s">
        <v>9</v>
      </c>
      <c r="B4" s="5">
        <v>1</v>
      </c>
      <c r="C4" s="4">
        <v>0.1</v>
      </c>
      <c r="D4" s="4">
        <v>0.42</v>
      </c>
      <c r="E4" s="4">
        <f>(D4+C4)/2</f>
        <v>0.26</v>
      </c>
      <c r="F4" s="4">
        <f>IF(E4 &gt; 0.45, 1, 2)</f>
        <v>2</v>
      </c>
      <c r="G4" s="6">
        <v>0</v>
      </c>
      <c r="H4" s="6">
        <v>2.2967238932304068E-3</v>
      </c>
      <c r="I4" s="6">
        <v>52.618733818398468</v>
      </c>
      <c r="J4">
        <v>2.91</v>
      </c>
      <c r="K4" s="4">
        <v>0.105</v>
      </c>
      <c r="L4" s="7">
        <v>3.1788399815559396</v>
      </c>
      <c r="M4" s="7">
        <v>4.4149998575448999E-3</v>
      </c>
      <c r="N4" s="7">
        <v>1.2440000427886851E-2</v>
      </c>
      <c r="O4" s="7">
        <v>3.1699999235570445E-2</v>
      </c>
      <c r="P4" s="7">
        <v>3.9678901433944702</v>
      </c>
      <c r="Q4" s="7">
        <v>0.49122501164674753</v>
      </c>
      <c r="R4" s="7">
        <v>0.13341000303626049</v>
      </c>
      <c r="S4" s="7">
        <v>0.34754499793052651</v>
      </c>
      <c r="T4" s="7">
        <v>0.1996333338320255</v>
      </c>
      <c r="U4" s="7">
        <v>8.7754996493459012E-2</v>
      </c>
      <c r="V4" s="7">
        <v>0.119244446977973</v>
      </c>
      <c r="W4" s="7">
        <v>5.5195701122284007</v>
      </c>
      <c r="X4" s="7">
        <v>25.993111133575447</v>
      </c>
      <c r="Y4" s="7">
        <v>20.491154193878153</v>
      </c>
      <c r="Z4" s="7">
        <v>94.205513000488494</v>
      </c>
      <c r="AA4" s="7">
        <v>94.936208724975501</v>
      </c>
      <c r="AB4" s="7">
        <v>53.525433540343997</v>
      </c>
      <c r="AF4">
        <v>3.15</v>
      </c>
    </row>
    <row r="5" spans="1:32" x14ac:dyDescent="0.35">
      <c r="A5" s="5" t="s">
        <v>8</v>
      </c>
      <c r="B5" s="5">
        <v>2</v>
      </c>
      <c r="C5" s="4">
        <v>0.4</v>
      </c>
      <c r="D5" s="4">
        <v>0.65</v>
      </c>
      <c r="E5" s="4">
        <f>(D5+C5)/2</f>
        <v>0.52500000000000002</v>
      </c>
      <c r="F5" s="4">
        <f>IF(E5 &gt; 0.45, 1, 2)</f>
        <v>1</v>
      </c>
      <c r="G5" s="6">
        <v>0</v>
      </c>
      <c r="H5" s="6">
        <v>8.15241545893719E-3</v>
      </c>
      <c r="I5" s="6">
        <v>41.074005446333587</v>
      </c>
      <c r="J5">
        <v>1.31</v>
      </c>
      <c r="K5" s="4">
        <v>6.8000000000000005E-2</v>
      </c>
      <c r="L5" s="7">
        <v>8.3118802309036504</v>
      </c>
      <c r="M5" s="7">
        <v>4.0900000021792948E-3</v>
      </c>
      <c r="N5" s="7">
        <v>3.6220001056790352E-2</v>
      </c>
      <c r="O5" s="7">
        <v>8.0099998740479506E-3</v>
      </c>
      <c r="P5" s="7">
        <v>6.7011499404907005</v>
      </c>
      <c r="Q5" s="7">
        <v>1.7709999810904251E-2</v>
      </c>
      <c r="R5" s="7">
        <v>5.8200000785291004E-3</v>
      </c>
      <c r="S5" s="7">
        <v>4.5349998981691906E-3</v>
      </c>
      <c r="T5" s="7">
        <v>9.6247624605894005E-2</v>
      </c>
      <c r="U5" s="7">
        <v>4.1350000537931902E-3</v>
      </c>
      <c r="V5" s="7">
        <v>5.5966665968298995E-2</v>
      </c>
      <c r="W5" s="7">
        <v>2.605229914188385</v>
      </c>
      <c r="X5" s="7">
        <v>5.6724148988724004</v>
      </c>
      <c r="Y5" s="7">
        <v>0.90980999171733989</v>
      </c>
      <c r="Z5" s="7">
        <v>49.589657783508301</v>
      </c>
      <c r="AA5" s="7">
        <v>24.215030670165998</v>
      </c>
      <c r="AB5" s="7">
        <v>5.5882847309112504</v>
      </c>
      <c r="AF5">
        <v>5.84</v>
      </c>
    </row>
    <row r="6" spans="1:32" x14ac:dyDescent="0.35">
      <c r="A6" s="5" t="s">
        <v>8</v>
      </c>
      <c r="B6" s="5">
        <v>2</v>
      </c>
      <c r="C6" s="4">
        <v>0</v>
      </c>
      <c r="D6" s="4">
        <v>0.18</v>
      </c>
      <c r="E6" s="4">
        <f>(D6+C6)/2</f>
        <v>0.09</v>
      </c>
      <c r="F6" s="4">
        <f>IF(E6 &gt; 0.45, 1, 2)</f>
        <v>2</v>
      </c>
      <c r="G6" s="6">
        <v>0</v>
      </c>
      <c r="H6" s="6">
        <v>0</v>
      </c>
      <c r="I6" s="6">
        <v>88.79185104028447</v>
      </c>
      <c r="J6">
        <v>3.07</v>
      </c>
      <c r="K6" s="4">
        <v>0.16400000000000001</v>
      </c>
      <c r="L6" s="7">
        <v>7.0995247364044003</v>
      </c>
      <c r="M6" s="7">
        <v>8.3550001727417007E-3</v>
      </c>
      <c r="N6" s="7">
        <v>3.5659999120980501E-2</v>
      </c>
      <c r="O6" s="7">
        <v>3.6955000832676901E-2</v>
      </c>
      <c r="P6" s="7">
        <v>8.5400497913360489</v>
      </c>
      <c r="Q6" s="7">
        <v>0.241800006479025</v>
      </c>
      <c r="R6" s="7">
        <v>2.6974999345839003E-2</v>
      </c>
      <c r="S6" s="7">
        <v>0.14162999577820298</v>
      </c>
      <c r="T6" s="7">
        <v>0.22312382236123099</v>
      </c>
      <c r="U6" s="7">
        <v>1.83099997229874E-2</v>
      </c>
      <c r="V6" s="7">
        <v>0.13287778012454499</v>
      </c>
      <c r="W6" s="7">
        <v>8.2141399383544993</v>
      </c>
      <c r="X6" s="7">
        <v>12.869704961776749</v>
      </c>
      <c r="Y6" s="7">
        <v>8.0156302452087509</v>
      </c>
      <c r="Z6" s="7">
        <v>56.748299598693997</v>
      </c>
      <c r="AA6" s="7">
        <v>48.306751251220703</v>
      </c>
      <c r="AB6" s="7">
        <v>15.10390520095825</v>
      </c>
      <c r="AF6">
        <v>8.26</v>
      </c>
    </row>
    <row r="7" spans="1:32" x14ac:dyDescent="0.35">
      <c r="A7" s="5" t="s">
        <v>8</v>
      </c>
      <c r="B7" s="5">
        <v>2</v>
      </c>
      <c r="C7" s="4">
        <v>0.18</v>
      </c>
      <c r="D7" s="4">
        <v>0.28000000000000003</v>
      </c>
      <c r="E7" s="4">
        <f>(D7+C7)/2</f>
        <v>0.23</v>
      </c>
      <c r="F7" s="4">
        <f>IF(E7 &gt; 0.45, 1, 2)</f>
        <v>2</v>
      </c>
      <c r="G7" s="6">
        <v>0</v>
      </c>
      <c r="H7" s="6">
        <v>0</v>
      </c>
      <c r="I7" s="6">
        <v>87.468987946568816</v>
      </c>
      <c r="J7">
        <v>1.87</v>
      </c>
      <c r="K7" s="4">
        <v>0.13900000000000001</v>
      </c>
      <c r="L7" s="7">
        <v>6.866455078125</v>
      </c>
      <c r="M7" s="7">
        <v>5.2200001664459497E-3</v>
      </c>
      <c r="N7" s="7">
        <v>4.8445002175867551E-2</v>
      </c>
      <c r="O7" s="7">
        <v>1.1200000299140801E-2</v>
      </c>
      <c r="P7" s="7">
        <v>9.6053099632262988</v>
      </c>
      <c r="Q7" s="7">
        <v>1.8715000478550799E-2</v>
      </c>
      <c r="R7" s="7">
        <v>6.5300002461299491E-3</v>
      </c>
      <c r="S7" s="7">
        <v>9.9215004593133996E-2</v>
      </c>
      <c r="T7" s="7">
        <v>0.13575715012848399</v>
      </c>
      <c r="U7" s="7">
        <v>7.2150002233683994E-3</v>
      </c>
      <c r="V7" s="7">
        <v>5.2211112342775E-2</v>
      </c>
      <c r="W7" s="7">
        <v>2.8755250573158246</v>
      </c>
      <c r="X7" s="7">
        <v>4.3291199207305899</v>
      </c>
      <c r="Y7" s="7">
        <v>2.2734749317169198</v>
      </c>
      <c r="Z7" s="7">
        <v>66.509690284729004</v>
      </c>
      <c r="AA7" s="7">
        <v>32.942240238189704</v>
      </c>
      <c r="AB7" s="7">
        <v>9.1954749822616506</v>
      </c>
      <c r="AF7">
        <v>2.34</v>
      </c>
    </row>
    <row r="8" spans="1:32" x14ac:dyDescent="0.35">
      <c r="A8" s="5" t="s">
        <v>8</v>
      </c>
      <c r="B8" s="5">
        <v>2</v>
      </c>
      <c r="C8" s="4">
        <v>0.28000000000000003</v>
      </c>
      <c r="D8" s="4">
        <v>0.4</v>
      </c>
      <c r="E8" s="4">
        <f>(D8+C8)/2</f>
        <v>0.34</v>
      </c>
      <c r="F8" s="4">
        <f>IF(E8 &gt; 0.45, 1, 2)</f>
        <v>2</v>
      </c>
      <c r="G8" s="6">
        <v>0</v>
      </c>
      <c r="H8" s="6">
        <v>0</v>
      </c>
      <c r="I8" s="6">
        <v>98.6</v>
      </c>
      <c r="J8">
        <v>4.3499999999999996</v>
      </c>
      <c r="K8" s="4">
        <v>0.20899999999999999</v>
      </c>
      <c r="L8" s="7">
        <v>5.9037452936172494</v>
      </c>
      <c r="M8" s="7">
        <v>5.7700002798810506E-3</v>
      </c>
      <c r="N8" s="7">
        <v>2.5989999994635599E-2</v>
      </c>
      <c r="O8" s="7">
        <v>8.9650001609698007E-3</v>
      </c>
      <c r="P8" s="7">
        <v>7.0374101400375499</v>
      </c>
      <c r="Q8" s="7">
        <v>2.9345001094043251E-2</v>
      </c>
      <c r="R8" s="7">
        <v>5.1250000251457E-3</v>
      </c>
      <c r="S8" s="7">
        <v>9.4950001221150004E-3</v>
      </c>
      <c r="T8" s="7">
        <v>0.1410761941224335</v>
      </c>
      <c r="U8" s="7">
        <v>5.6150002637877991E-3</v>
      </c>
      <c r="V8" s="7">
        <v>4.5333332382142551E-2</v>
      </c>
      <c r="W8" s="7">
        <v>3.8908800482749948</v>
      </c>
      <c r="X8" s="7">
        <v>6.4129400253295996</v>
      </c>
      <c r="Y8" s="7">
        <v>1.728599965572355</v>
      </c>
      <c r="Z8" s="7">
        <v>67.381134033202997</v>
      </c>
      <c r="AA8" s="7">
        <v>44.403553009033203</v>
      </c>
      <c r="AB8" s="7">
        <v>11.935780048370351</v>
      </c>
      <c r="AF8">
        <v>1.4</v>
      </c>
    </row>
    <row r="9" spans="1:32" x14ac:dyDescent="0.35">
      <c r="A9" s="5" t="s">
        <v>10</v>
      </c>
      <c r="B9" s="5">
        <v>3</v>
      </c>
      <c r="C9" s="4">
        <v>0.6</v>
      </c>
      <c r="D9" s="4">
        <v>1</v>
      </c>
      <c r="E9" s="4">
        <f>(D9+C9)/2</f>
        <v>0.8</v>
      </c>
      <c r="F9" s="4">
        <f>IF(E9 &gt; 0.45, 1, 2)</f>
        <v>1</v>
      </c>
      <c r="G9" s="6">
        <v>0</v>
      </c>
      <c r="H9" s="6">
        <v>2.5565619346763213E-3</v>
      </c>
      <c r="I9" s="6">
        <v>30.121430199590058</v>
      </c>
      <c r="J9">
        <v>0.98399999999999999</v>
      </c>
      <c r="K9" s="4">
        <v>5.5E-2</v>
      </c>
      <c r="L9" s="7">
        <v>1.891140043735505</v>
      </c>
      <c r="M9" s="7">
        <v>1.4449999434873451E-3</v>
      </c>
      <c r="N9" s="7">
        <v>3.1249999301508047E-3</v>
      </c>
      <c r="O9" s="7">
        <v>2.26099998690188E-2</v>
      </c>
      <c r="P9" s="7">
        <v>0.87301999330520508</v>
      </c>
      <c r="Q9" s="7">
        <v>0.27984499931335449</v>
      </c>
      <c r="R9" s="7">
        <v>1.1170000070705999E-2</v>
      </c>
      <c r="S9" s="7">
        <v>3.2585000153630951E-2</v>
      </c>
      <c r="T9" s="7">
        <v>0.21307144314050649</v>
      </c>
      <c r="U9" s="7">
        <v>2.0399999339133501E-2</v>
      </c>
      <c r="V9" s="7">
        <v>4.4444445520639406E-2</v>
      </c>
      <c r="W9" s="7">
        <v>1.2985900044441201</v>
      </c>
      <c r="X9" s="7">
        <v>9.0706998109817505</v>
      </c>
      <c r="Y9" s="7">
        <v>4.9086400866508502</v>
      </c>
      <c r="Z9" s="7">
        <v>189.27188873291001</v>
      </c>
      <c r="AA9" s="7">
        <v>130.02926826477051</v>
      </c>
      <c r="AB9" s="7">
        <v>74.062280654906999</v>
      </c>
      <c r="AF9">
        <v>13.9</v>
      </c>
    </row>
    <row r="10" spans="1:32" x14ac:dyDescent="0.35">
      <c r="A10" s="5" t="s">
        <v>10</v>
      </c>
      <c r="B10" s="5">
        <v>3</v>
      </c>
      <c r="C10" s="4">
        <v>0</v>
      </c>
      <c r="D10" s="4">
        <v>0.2</v>
      </c>
      <c r="E10" s="4">
        <f>(D10+C10)/2</f>
        <v>0.1</v>
      </c>
      <c r="F10" s="4">
        <f>IF(E10 &gt; 0.45, 1, 2)</f>
        <v>2</v>
      </c>
      <c r="G10" s="6">
        <v>1.1396424005780637E-2</v>
      </c>
      <c r="H10" s="6">
        <v>1.3148109578705111E-2</v>
      </c>
      <c r="I10" s="6">
        <v>49.446828015111898</v>
      </c>
      <c r="J10">
        <v>0.872</v>
      </c>
      <c r="K10" s="4">
        <v>5.1999999999999998E-2</v>
      </c>
      <c r="L10" s="7">
        <v>4.7425949573516855</v>
      </c>
      <c r="M10" s="7">
        <v>4.185000143479555E-3</v>
      </c>
      <c r="N10" s="7">
        <v>1.5625000232830651E-2</v>
      </c>
      <c r="O10" s="7">
        <v>3.881500102579595E-2</v>
      </c>
      <c r="P10" s="7">
        <v>3.5806450247764596</v>
      </c>
      <c r="Q10" s="7">
        <v>1.391260027885435</v>
      </c>
      <c r="R10" s="7">
        <v>0.12263500131666649</v>
      </c>
      <c r="S10" s="7">
        <v>0.41682500392198552</v>
      </c>
      <c r="T10" s="7">
        <v>0.199119057506323</v>
      </c>
      <c r="U10" s="7">
        <v>0.1536399964243175</v>
      </c>
      <c r="V10" s="7">
        <v>0.12513333931565301</v>
      </c>
      <c r="W10" s="7">
        <v>3.5220000147819501</v>
      </c>
      <c r="X10" s="7">
        <v>12.893069982528701</v>
      </c>
      <c r="Y10" s="7">
        <v>15.67192554473875</v>
      </c>
      <c r="Z10" s="7">
        <v>65.806460380554</v>
      </c>
      <c r="AA10" s="7">
        <v>55.143027305602999</v>
      </c>
      <c r="AB10" s="7">
        <v>33.546431064605699</v>
      </c>
      <c r="AF10">
        <v>17.399999999999999</v>
      </c>
    </row>
    <row r="11" spans="1:32" x14ac:dyDescent="0.35">
      <c r="A11" s="5" t="s">
        <v>10</v>
      </c>
      <c r="B11" s="5">
        <v>3</v>
      </c>
      <c r="C11" s="4">
        <v>0.2</v>
      </c>
      <c r="D11" s="4">
        <v>0.6</v>
      </c>
      <c r="E11" s="4">
        <f>(D11+C11)/2</f>
        <v>0.4</v>
      </c>
      <c r="F11" s="4">
        <f>IF(E11 &gt; 0.45, 1, 2)</f>
        <v>2</v>
      </c>
      <c r="G11" s="6">
        <v>1.5755641276851418E-3</v>
      </c>
      <c r="H11" s="6">
        <v>0</v>
      </c>
      <c r="I11" s="6">
        <v>21.247021657024792</v>
      </c>
      <c r="J11">
        <v>1.53</v>
      </c>
      <c r="K11" s="4">
        <v>8.4000000000000005E-2</v>
      </c>
      <c r="L11" s="7">
        <v>2.6080450415611249</v>
      </c>
      <c r="M11" s="7">
        <v>1.0900000052060949E-3</v>
      </c>
      <c r="N11" s="7">
        <v>3.9249999099411053E-3</v>
      </c>
      <c r="O11" s="7">
        <v>2.7489999774843451E-2</v>
      </c>
      <c r="P11" s="7">
        <v>1.1365850269794451</v>
      </c>
      <c r="Q11" s="7">
        <v>3.5428649187088004</v>
      </c>
      <c r="R11" s="7">
        <v>6.0089998878538498E-2</v>
      </c>
      <c r="S11" s="7">
        <v>0.106285000219941</v>
      </c>
      <c r="T11" s="7">
        <v>0.22278096526861202</v>
      </c>
      <c r="U11" s="7">
        <v>0.17169499769806851</v>
      </c>
      <c r="V11" s="7">
        <v>4.9922224134206744E-2</v>
      </c>
      <c r="W11" s="7">
        <v>2.4274049699306497</v>
      </c>
      <c r="X11" s="7">
        <v>15.837939977645849</v>
      </c>
      <c r="Y11" s="7">
        <v>7.42552995681765</v>
      </c>
      <c r="Z11" s="7">
        <v>151.51830673217751</v>
      </c>
      <c r="AA11" s="7">
        <v>73.838834762573001</v>
      </c>
      <c r="AB11" s="7">
        <v>76.947760581970002</v>
      </c>
      <c r="AF11">
        <v>8.6199999999999992</v>
      </c>
    </row>
    <row r="12" spans="1:32" x14ac:dyDescent="0.35">
      <c r="A12" s="5" t="s">
        <v>11</v>
      </c>
      <c r="B12" s="5">
        <v>4</v>
      </c>
      <c r="C12" s="4">
        <v>0.4</v>
      </c>
      <c r="D12" s="4">
        <v>0.65</v>
      </c>
      <c r="E12" s="4">
        <f>(D12+C12)/2</f>
        <v>0.52500000000000002</v>
      </c>
      <c r="F12" s="4">
        <f>IF(E12 &gt; 0.45, 1, 2)</f>
        <v>1</v>
      </c>
      <c r="G12" s="6">
        <v>0</v>
      </c>
      <c r="H12" s="6">
        <v>0</v>
      </c>
      <c r="I12" s="6">
        <v>100.43091261483094</v>
      </c>
      <c r="J12">
        <v>2.52</v>
      </c>
      <c r="K12" s="4">
        <v>0.11700000000000001</v>
      </c>
      <c r="L12" s="7">
        <v>2.022909969091415</v>
      </c>
      <c r="M12" s="7">
        <v>3.2550000469200304E-3</v>
      </c>
      <c r="N12" s="7">
        <v>2.45700008235872E-2</v>
      </c>
      <c r="O12" s="7">
        <v>2.0485001150518652E-2</v>
      </c>
      <c r="P12" s="7">
        <v>3.10813993215561</v>
      </c>
      <c r="Q12" s="7">
        <v>0.28390500694513299</v>
      </c>
      <c r="R12" s="7">
        <v>8.0815004184841999E-2</v>
      </c>
      <c r="S12" s="7">
        <v>0.2951950021088125</v>
      </c>
      <c r="T12" s="7">
        <v>0.28806190937757498</v>
      </c>
      <c r="U12" s="7">
        <v>9.8940003663301496E-2</v>
      </c>
      <c r="V12" s="7">
        <v>0.10841111652553101</v>
      </c>
      <c r="W12" s="7">
        <v>8.9503449201584004</v>
      </c>
      <c r="X12" s="7">
        <v>62.399053573608498</v>
      </c>
      <c r="Y12" s="7">
        <v>11.162619590759299</v>
      </c>
      <c r="Z12" s="7">
        <v>495.23777008056646</v>
      </c>
      <c r="AA12" s="7">
        <v>477.79827117919899</v>
      </c>
      <c r="AB12" s="7">
        <v>192.08522796630848</v>
      </c>
      <c r="AF12">
        <v>6.08</v>
      </c>
    </row>
    <row r="13" spans="1:32" x14ac:dyDescent="0.35">
      <c r="A13" s="5" t="s">
        <v>11</v>
      </c>
      <c r="B13" s="5">
        <v>4</v>
      </c>
      <c r="C13" s="4">
        <v>0.65</v>
      </c>
      <c r="D13" s="4">
        <v>0.85</v>
      </c>
      <c r="E13" s="4">
        <f>(D13+C13)/2</f>
        <v>0.75</v>
      </c>
      <c r="F13" s="4">
        <f>IF(E13 &gt; 0.45, 1, 2)</f>
        <v>1</v>
      </c>
      <c r="G13" s="6">
        <v>1.5835999873825418E-3</v>
      </c>
      <c r="H13" s="6">
        <v>0</v>
      </c>
      <c r="I13" s="6">
        <v>74.06520898916385</v>
      </c>
      <c r="J13">
        <v>1.29</v>
      </c>
      <c r="K13" s="4">
        <v>7.1999999999999995E-2</v>
      </c>
      <c r="L13" s="7">
        <v>1.4803999662399301</v>
      </c>
      <c r="M13" s="7">
        <v>2.6599998818710451E-3</v>
      </c>
      <c r="N13" s="7">
        <v>1.4080000109970551E-2</v>
      </c>
      <c r="O13" s="7">
        <v>1.7664999468252049E-2</v>
      </c>
      <c r="P13" s="7">
        <v>1.7552350461482999</v>
      </c>
      <c r="Q13" s="7">
        <v>0.39778999984264352</v>
      </c>
      <c r="R13" s="7">
        <v>7.2989999316632498E-2</v>
      </c>
      <c r="S13" s="7">
        <v>0.14113999903202051</v>
      </c>
      <c r="T13" s="7">
        <v>0.1563047617673875</v>
      </c>
      <c r="U13" s="7">
        <v>0.1212949957698585</v>
      </c>
      <c r="V13" s="7">
        <v>0.1023166719824075</v>
      </c>
      <c r="W13" s="7">
        <v>10.859570503234849</v>
      </c>
      <c r="X13" s="7">
        <v>64.155421257019</v>
      </c>
      <c r="Y13" s="7">
        <v>10.285614728927598</v>
      </c>
      <c r="Z13" s="7">
        <v>444.27967071533203</v>
      </c>
      <c r="AA13" s="7">
        <v>512.09560394287007</v>
      </c>
      <c r="AB13" s="7">
        <v>153.9729595184325</v>
      </c>
      <c r="AF13">
        <v>18.399999999999999</v>
      </c>
    </row>
    <row r="14" spans="1:32" x14ac:dyDescent="0.35">
      <c r="A14" s="5" t="s">
        <v>11</v>
      </c>
      <c r="B14" s="5">
        <v>4</v>
      </c>
      <c r="C14" s="4">
        <v>0</v>
      </c>
      <c r="D14" s="4">
        <v>0.14000000000000001</v>
      </c>
      <c r="E14" s="4">
        <f>(D14+C14)/2</f>
        <v>7.0000000000000007E-2</v>
      </c>
      <c r="F14" s="4">
        <f>IF(E14 &gt; 0.45, 1, 2)</f>
        <v>2</v>
      </c>
      <c r="G14" s="6">
        <v>0</v>
      </c>
      <c r="H14" s="6">
        <v>0</v>
      </c>
      <c r="I14" s="6">
        <v>216.53348558988995</v>
      </c>
      <c r="J14">
        <v>19.8</v>
      </c>
      <c r="K14" s="4">
        <v>0.83099999999999996</v>
      </c>
      <c r="L14" s="7">
        <v>20.871734619140653</v>
      </c>
      <c r="M14" s="7">
        <v>1.8339999951422201E-2</v>
      </c>
      <c r="N14" s="7">
        <v>3.955500200390815E-2</v>
      </c>
      <c r="O14" s="7">
        <v>5.8619999326765503E-2</v>
      </c>
      <c r="P14" s="7">
        <v>4.4612050056457502</v>
      </c>
      <c r="Q14" s="7">
        <v>8.6845999956130999</v>
      </c>
      <c r="R14" s="7">
        <v>0.41122499853372552</v>
      </c>
      <c r="S14" s="7">
        <v>0.97524501383304496</v>
      </c>
      <c r="T14" s="7">
        <v>0.46372383832931496</v>
      </c>
      <c r="U14" s="7">
        <v>0.61605498194694497</v>
      </c>
      <c r="V14" s="7">
        <v>0.22008333355188348</v>
      </c>
      <c r="W14" s="7">
        <v>21.292240619659403</v>
      </c>
      <c r="X14" s="7">
        <v>154.0675163269045</v>
      </c>
      <c r="Y14" s="7">
        <v>64.921898841857995</v>
      </c>
      <c r="Z14" s="7">
        <v>867.04872131347497</v>
      </c>
      <c r="AA14" s="7">
        <v>1090.3484344482401</v>
      </c>
      <c r="AB14" s="7">
        <v>294.46243286132801</v>
      </c>
      <c r="AF14">
        <v>20.7</v>
      </c>
    </row>
    <row r="15" spans="1:32" x14ac:dyDescent="0.35">
      <c r="A15" s="5" t="s">
        <v>11</v>
      </c>
      <c r="B15" s="5">
        <v>4</v>
      </c>
      <c r="C15" s="4">
        <v>0.14000000000000001</v>
      </c>
      <c r="D15" s="4">
        <v>0.3</v>
      </c>
      <c r="E15" s="4">
        <f>(D15+C15)/2</f>
        <v>0.22</v>
      </c>
      <c r="F15" s="4">
        <f>IF(E15 &gt; 0.45, 1, 2)</f>
        <v>2</v>
      </c>
      <c r="G15" s="6">
        <v>0</v>
      </c>
      <c r="H15" s="6">
        <v>0</v>
      </c>
      <c r="I15" s="6">
        <v>202.01666337397415</v>
      </c>
      <c r="J15">
        <v>18.3</v>
      </c>
      <c r="K15" s="4">
        <v>0.81699999999999995</v>
      </c>
      <c r="L15" s="7">
        <v>13.901984691619852</v>
      </c>
      <c r="M15" s="7">
        <v>1.6575000481680049E-2</v>
      </c>
      <c r="N15" s="7">
        <v>2.9319999739527699E-2</v>
      </c>
      <c r="O15" s="7">
        <v>5.11249992996455E-2</v>
      </c>
      <c r="P15" s="7">
        <v>2.7348101139068599</v>
      </c>
      <c r="Q15" s="7">
        <v>1.2031050026416799</v>
      </c>
      <c r="R15" s="7">
        <v>0.38271501660346996</v>
      </c>
      <c r="S15" s="7">
        <v>0.89284002780914506</v>
      </c>
      <c r="T15" s="7">
        <v>0.39382860064506553</v>
      </c>
      <c r="U15" s="7">
        <v>0.347360000014305</v>
      </c>
      <c r="V15" s="7">
        <v>0.17187777906656251</v>
      </c>
      <c r="W15" s="7">
        <v>18.16625475883485</v>
      </c>
      <c r="X15" s="7">
        <v>144.63839530944799</v>
      </c>
      <c r="Y15" s="7">
        <v>41.775097846984856</v>
      </c>
      <c r="Z15" s="7">
        <v>943.17321777344</v>
      </c>
      <c r="AA15" s="7">
        <v>1180.9407043457049</v>
      </c>
      <c r="AB15" s="7">
        <v>266.91049575805653</v>
      </c>
      <c r="AF15">
        <v>20.7</v>
      </c>
    </row>
    <row r="16" spans="1:32" x14ac:dyDescent="0.35">
      <c r="A16" s="5" t="s">
        <v>11</v>
      </c>
      <c r="B16" s="5">
        <v>4</v>
      </c>
      <c r="C16" s="4">
        <v>0.3</v>
      </c>
      <c r="D16" s="4">
        <v>0.4</v>
      </c>
      <c r="E16" s="4">
        <f>(D16+C16)/2</f>
        <v>0.35</v>
      </c>
      <c r="F16" s="4">
        <f>IF(E16 &gt; 0.45, 1, 2)</f>
        <v>2</v>
      </c>
      <c r="G16" s="6">
        <v>0</v>
      </c>
      <c r="H16" s="6">
        <v>0</v>
      </c>
      <c r="I16" s="6">
        <v>167.69956775534683</v>
      </c>
      <c r="J16">
        <v>12.4</v>
      </c>
      <c r="K16" s="4">
        <v>0.54400000000000004</v>
      </c>
      <c r="L16" s="7">
        <v>11.199765205383301</v>
      </c>
      <c r="M16" s="7">
        <v>1.1315000010654349E-2</v>
      </c>
      <c r="N16" s="7">
        <v>3.5900000948458903E-2</v>
      </c>
      <c r="O16" s="7">
        <v>3.0080000869929797E-2</v>
      </c>
      <c r="P16" s="7">
        <v>4.3972301483154306</v>
      </c>
      <c r="Q16" s="7">
        <v>0.59572000056505003</v>
      </c>
      <c r="R16" s="7">
        <v>0.26602499186992651</v>
      </c>
      <c r="S16" s="7">
        <v>0.66870503127575009</v>
      </c>
      <c r="T16" s="7">
        <v>0.39165239781141303</v>
      </c>
      <c r="U16" s="7">
        <v>0.221755001693964</v>
      </c>
      <c r="V16" s="7">
        <v>0.15406111255288099</v>
      </c>
      <c r="W16" s="7">
        <v>14.361175298690799</v>
      </c>
      <c r="X16" s="7">
        <v>114.7895908355715</v>
      </c>
      <c r="Y16" s="7">
        <v>22.33076095581055</v>
      </c>
      <c r="Z16" s="7">
        <v>805.35026550292991</v>
      </c>
      <c r="AA16" s="7">
        <v>896.89895629882994</v>
      </c>
      <c r="AB16" s="7">
        <v>224.6654319763185</v>
      </c>
      <c r="AF16">
        <v>22.9</v>
      </c>
    </row>
    <row r="17" spans="1:32" x14ac:dyDescent="0.35">
      <c r="A17" s="5" t="s">
        <v>12</v>
      </c>
      <c r="B17" s="5">
        <v>5</v>
      </c>
      <c r="C17" s="4">
        <v>0.65</v>
      </c>
      <c r="D17" s="4">
        <v>0.85</v>
      </c>
      <c r="E17" s="4">
        <f>(D17+C17)/2</f>
        <v>0.75</v>
      </c>
      <c r="F17" s="4">
        <f>IF(E17 &gt; 0.45, 1, 2)</f>
        <v>1</v>
      </c>
      <c r="G17" s="6">
        <v>2.1165238792513162E-2</v>
      </c>
      <c r="H17" s="6">
        <v>2.1752555552568456E-2</v>
      </c>
      <c r="I17" s="6">
        <v>69.344817099310632</v>
      </c>
      <c r="J17">
        <v>1.76</v>
      </c>
      <c r="K17" s="4">
        <v>6.2E-2</v>
      </c>
      <c r="L17" s="7">
        <v>27.212278842926054</v>
      </c>
      <c r="M17" s="7">
        <v>6.4400001429021497E-3</v>
      </c>
      <c r="N17" s="7">
        <v>2.2525000385940103E-2</v>
      </c>
      <c r="O17" s="7">
        <v>2.8240000829100602E-2</v>
      </c>
      <c r="P17" s="7">
        <v>16.145279407501199</v>
      </c>
      <c r="Q17" s="7">
        <v>0.45520000159740448</v>
      </c>
      <c r="R17" s="7">
        <v>0.26922000572085403</v>
      </c>
      <c r="S17" s="7">
        <v>0.65857000648975494</v>
      </c>
      <c r="T17" s="7">
        <v>0.120590478181839</v>
      </c>
      <c r="U17" s="7">
        <v>0.29191000387072552</v>
      </c>
      <c r="V17" s="7">
        <v>0.18096111714839949</v>
      </c>
      <c r="W17" s="7">
        <v>8.6142897605895996</v>
      </c>
      <c r="X17" s="7">
        <v>85.653142929077006</v>
      </c>
      <c r="Y17" s="7">
        <v>6.4231950044632002</v>
      </c>
      <c r="Z17" s="7">
        <v>388.504638671875</v>
      </c>
      <c r="AA17" s="7">
        <v>486.75502777099604</v>
      </c>
      <c r="AB17" s="7">
        <v>187.62681961059548</v>
      </c>
      <c r="AF17">
        <v>21.4</v>
      </c>
    </row>
    <row r="18" spans="1:32" x14ac:dyDescent="0.35">
      <c r="A18" s="5" t="s">
        <v>12</v>
      </c>
      <c r="B18" s="5">
        <v>5</v>
      </c>
      <c r="C18" s="4">
        <v>0.35</v>
      </c>
      <c r="D18" s="4">
        <v>0.65</v>
      </c>
      <c r="E18" s="4">
        <f>(D18+C18)/2</f>
        <v>0.5</v>
      </c>
      <c r="F18" s="4">
        <f>IF(E18 &gt; 0.45, 1, 2)</f>
        <v>1</v>
      </c>
      <c r="G18" s="6">
        <v>0</v>
      </c>
      <c r="H18" s="6">
        <v>0</v>
      </c>
      <c r="I18" s="6">
        <v>147.47789844778237</v>
      </c>
      <c r="J18">
        <v>10.7</v>
      </c>
      <c r="K18" s="4">
        <v>0.436</v>
      </c>
      <c r="L18" s="7">
        <v>64.102787971496497</v>
      </c>
      <c r="M18" s="7">
        <v>2.2275000810623152E-2</v>
      </c>
      <c r="N18" s="7">
        <v>4.1284998878836646E-2</v>
      </c>
      <c r="O18" s="7">
        <v>3.80149995908141E-2</v>
      </c>
      <c r="P18" s="7">
        <v>22.32444524765015</v>
      </c>
      <c r="Q18" s="7">
        <v>0.77438503503799494</v>
      </c>
      <c r="R18" s="7">
        <v>0.71542501449585005</v>
      </c>
      <c r="S18" s="7">
        <v>1.00863501429558</v>
      </c>
      <c r="T18" s="7">
        <v>0.22625714540481551</v>
      </c>
      <c r="U18" s="7">
        <v>0.68869002163410009</v>
      </c>
      <c r="V18" s="7">
        <v>0.15382222831249248</v>
      </c>
      <c r="W18" s="7">
        <v>11.76605463027955</v>
      </c>
      <c r="X18" s="7">
        <v>201.65727615356448</v>
      </c>
      <c r="Y18" s="7">
        <v>19.179929494857799</v>
      </c>
      <c r="Z18" s="7">
        <v>1077.4323272705099</v>
      </c>
      <c r="AA18" s="7">
        <v>1510.7023620605448</v>
      </c>
      <c r="AB18" s="7">
        <v>381.43035888671903</v>
      </c>
      <c r="AF18">
        <v>20.7</v>
      </c>
    </row>
    <row r="19" spans="1:32" x14ac:dyDescent="0.35">
      <c r="A19" s="5" t="s">
        <v>12</v>
      </c>
      <c r="B19" s="5">
        <v>5</v>
      </c>
      <c r="C19" s="4">
        <v>0</v>
      </c>
      <c r="D19" s="4">
        <v>0.35</v>
      </c>
      <c r="E19" s="4">
        <f>(D19+C19)/2</f>
        <v>0.17499999999999999</v>
      </c>
      <c r="F19" s="4">
        <f>IF(E19 &gt; 0.45, 1, 2)</f>
        <v>2</v>
      </c>
      <c r="G19" s="6">
        <v>0</v>
      </c>
      <c r="H19" s="6">
        <v>0</v>
      </c>
      <c r="I19" s="6">
        <v>378.58954869543379</v>
      </c>
      <c r="J19">
        <v>30.7</v>
      </c>
      <c r="K19" s="4">
        <v>1.23</v>
      </c>
      <c r="L19" s="7">
        <v>121.02309465408351</v>
      </c>
      <c r="M19" s="7">
        <v>6.5850000828504507E-2</v>
      </c>
      <c r="N19" s="7">
        <v>0.102700002025813</v>
      </c>
      <c r="O19" s="7">
        <v>8.6149998242035508E-2</v>
      </c>
      <c r="P19" s="7">
        <v>136.06364727020249</v>
      </c>
      <c r="Q19" s="7">
        <v>1.801149919629095</v>
      </c>
      <c r="R19" s="7">
        <v>0.89159999042749505</v>
      </c>
      <c r="S19" s="7">
        <v>2.17710006982088</v>
      </c>
      <c r="T19" s="7">
        <v>0.77538099139928995</v>
      </c>
      <c r="U19" s="7">
        <v>0.81630004569888004</v>
      </c>
      <c r="V19" s="7">
        <v>0.23738888558000351</v>
      </c>
      <c r="W19" s="7">
        <v>23.75404983758925</v>
      </c>
      <c r="X19" s="7">
        <v>264.25964832305903</v>
      </c>
      <c r="Y19" s="7">
        <v>98.418897390365487</v>
      </c>
      <c r="Z19" s="7">
        <v>1127.5374412536601</v>
      </c>
      <c r="AA19" s="7">
        <v>1853.7866592407249</v>
      </c>
      <c r="AB19" s="7">
        <v>419.93160247802746</v>
      </c>
      <c r="AF19">
        <v>24.7</v>
      </c>
    </row>
    <row r="20" spans="1:32" x14ac:dyDescent="0.35">
      <c r="A20" s="5" t="s">
        <v>13</v>
      </c>
      <c r="B20" s="5">
        <v>6</v>
      </c>
      <c r="C20" s="4">
        <v>0.53</v>
      </c>
      <c r="D20" s="4">
        <v>1</v>
      </c>
      <c r="E20" s="4">
        <f>(D20+C20)/2</f>
        <v>0.76500000000000001</v>
      </c>
      <c r="F20" s="4">
        <f>IF(E20 &gt; 0.45, 1, 2)</f>
        <v>1</v>
      </c>
      <c r="G20" s="6">
        <v>0</v>
      </c>
      <c r="H20" s="6">
        <v>3.2615349546302741E-4</v>
      </c>
      <c r="I20" s="6">
        <v>240.34574644753209</v>
      </c>
      <c r="J20">
        <v>29.1</v>
      </c>
      <c r="K20" s="4">
        <v>1.4</v>
      </c>
      <c r="L20" s="7">
        <v>47.733348608016954</v>
      </c>
      <c r="M20" s="7">
        <v>1.6300000424962498E-2</v>
      </c>
      <c r="N20" s="7">
        <v>2.6749999960884452E-2</v>
      </c>
      <c r="O20" s="7">
        <v>2.2499999613501149E-2</v>
      </c>
      <c r="P20" s="7">
        <v>114.79389667511001</v>
      </c>
      <c r="Q20" s="7">
        <v>16.4866507053375</v>
      </c>
      <c r="R20" s="7">
        <v>1.1260500177741048</v>
      </c>
      <c r="S20" s="7">
        <v>2.9702000319957751</v>
      </c>
      <c r="T20" s="7">
        <v>1.1379524134099501</v>
      </c>
      <c r="U20" s="7">
        <v>2.2505499422550197</v>
      </c>
      <c r="V20" s="7">
        <v>0.57444446720182996</v>
      </c>
      <c r="W20" s="7">
        <v>219.1694021224975</v>
      </c>
      <c r="X20" s="7">
        <v>760.93602180481003</v>
      </c>
      <c r="Y20" s="7">
        <v>34.867799282073946</v>
      </c>
      <c r="Z20" s="7">
        <v>2093.3492660522452</v>
      </c>
      <c r="AA20" s="7">
        <v>2928.1684875488299</v>
      </c>
      <c r="AB20" s="7">
        <v>1205.99012374878</v>
      </c>
      <c r="AF20">
        <v>25.2</v>
      </c>
    </row>
    <row r="21" spans="1:32" x14ac:dyDescent="0.35">
      <c r="A21" s="5" t="s">
        <v>13</v>
      </c>
      <c r="B21" s="5">
        <v>6</v>
      </c>
      <c r="C21" s="4">
        <v>1</v>
      </c>
      <c r="D21" s="4">
        <v>1.3</v>
      </c>
      <c r="E21" s="4">
        <f>(D21+C21)/2</f>
        <v>1.1499999999999999</v>
      </c>
      <c r="F21" s="4">
        <f>IF(E21 &gt; 0.45, 1, 2)</f>
        <v>1</v>
      </c>
      <c r="G21" s="6">
        <v>0</v>
      </c>
      <c r="H21" s="6">
        <v>0.74463904178620288</v>
      </c>
      <c r="I21" s="6">
        <v>633.81118761143557</v>
      </c>
      <c r="J21">
        <v>29.8</v>
      </c>
      <c r="K21" s="4">
        <v>1.04</v>
      </c>
      <c r="L21" s="7">
        <v>85.191202163696502</v>
      </c>
      <c r="M21" s="7">
        <v>0.45635001733899105</v>
      </c>
      <c r="N21" s="7">
        <v>3.4100000630132847E-2</v>
      </c>
      <c r="O21" s="7">
        <v>1.0499999916646649E-3</v>
      </c>
      <c r="P21" s="7">
        <v>375.16369819641102</v>
      </c>
      <c r="Q21" s="7">
        <v>18.0182993412018</v>
      </c>
      <c r="R21" s="7">
        <v>3.466450050473215</v>
      </c>
      <c r="S21" s="7">
        <v>3.8407500833272952</v>
      </c>
      <c r="T21" s="7">
        <v>1.2658571824431399</v>
      </c>
      <c r="U21" s="7">
        <v>8.6250498890877001</v>
      </c>
      <c r="V21" s="7">
        <v>0.41300002485513698</v>
      </c>
      <c r="W21" s="7">
        <v>404.35814857482904</v>
      </c>
      <c r="X21" s="7">
        <v>1246.992778778075</v>
      </c>
      <c r="Y21" s="7">
        <v>50.399148464202995</v>
      </c>
      <c r="Z21" s="7">
        <v>1457.8963279724101</v>
      </c>
      <c r="AA21" s="7">
        <v>1397.0940589904799</v>
      </c>
      <c r="AB21" s="7">
        <v>2803.352546691895</v>
      </c>
      <c r="AF21">
        <v>24.3</v>
      </c>
    </row>
    <row r="22" spans="1:32" x14ac:dyDescent="0.35">
      <c r="A22" s="5" t="s">
        <v>13</v>
      </c>
      <c r="B22" s="5">
        <v>6</v>
      </c>
      <c r="C22" s="4">
        <v>0</v>
      </c>
      <c r="D22" s="4">
        <v>0.32</v>
      </c>
      <c r="E22" s="4">
        <f>(D22+C22)/2</f>
        <v>0.16</v>
      </c>
      <c r="F22" s="4">
        <f>IF(E22 &gt; 0.45, 1, 2)</f>
        <v>2</v>
      </c>
      <c r="G22" s="6">
        <v>0</v>
      </c>
      <c r="H22" s="6">
        <v>0</v>
      </c>
      <c r="I22" s="6">
        <v>367.51590441094311</v>
      </c>
      <c r="J22">
        <v>30.8</v>
      </c>
      <c r="K22" s="4">
        <v>1.42</v>
      </c>
      <c r="L22" s="7">
        <v>113.07879686355599</v>
      </c>
      <c r="M22" s="7">
        <v>2.5949999690055851E-2</v>
      </c>
      <c r="N22" s="7">
        <v>5.4350000573322003E-2</v>
      </c>
      <c r="O22" s="7">
        <v>3.1000000308267751E-2</v>
      </c>
      <c r="P22" s="7">
        <v>82.887202501296997</v>
      </c>
      <c r="Q22" s="7">
        <v>3.2421499490737897</v>
      </c>
      <c r="R22" s="7">
        <v>0.86289998143911495</v>
      </c>
      <c r="S22" s="7">
        <v>2.4360500276088701</v>
      </c>
      <c r="T22" s="7">
        <v>0.909571442753075</v>
      </c>
      <c r="U22" s="7">
        <v>0.58789998292922996</v>
      </c>
      <c r="V22" s="7">
        <v>0.44838888570666302</v>
      </c>
      <c r="W22" s="7">
        <v>40.428999066352851</v>
      </c>
      <c r="X22" s="7">
        <v>430.76958656311047</v>
      </c>
      <c r="Y22" s="7">
        <v>110.663604736328</v>
      </c>
      <c r="Z22" s="7">
        <v>2465.51685333252</v>
      </c>
      <c r="AA22" s="7">
        <v>3724.9954223632803</v>
      </c>
      <c r="AB22" s="7">
        <v>508.94637107849002</v>
      </c>
      <c r="AF22">
        <v>18.100000000000001</v>
      </c>
    </row>
    <row r="23" spans="1:32" x14ac:dyDescent="0.35">
      <c r="A23" s="5" t="s">
        <v>13</v>
      </c>
      <c r="B23" s="5">
        <v>6</v>
      </c>
      <c r="C23" s="4">
        <v>0.32</v>
      </c>
      <c r="D23" s="4">
        <v>0.53</v>
      </c>
      <c r="E23" s="4">
        <f>(D23+C23)/2</f>
        <v>0.42500000000000004</v>
      </c>
      <c r="F23" s="4">
        <f>IF(E23 &gt; 0.45, 1, 2)</f>
        <v>2</v>
      </c>
      <c r="G23" s="6">
        <v>0</v>
      </c>
      <c r="H23" s="6">
        <v>0</v>
      </c>
      <c r="I23" s="6">
        <v>296.27865998928036</v>
      </c>
      <c r="J23">
        <v>32.9</v>
      </c>
      <c r="K23" s="4">
        <v>1.57</v>
      </c>
      <c r="L23" s="7">
        <v>141.88574552535999</v>
      </c>
      <c r="M23" s="7">
        <v>1.3800000306218849E-2</v>
      </c>
      <c r="N23" s="7">
        <v>4.6549999387934804E-2</v>
      </c>
      <c r="O23" s="7">
        <v>2.659999881871045E-2</v>
      </c>
      <c r="P23" s="7">
        <v>198.62585067748998</v>
      </c>
      <c r="Q23" s="7">
        <v>7.2968997061252505</v>
      </c>
      <c r="R23" s="7">
        <v>1.2833000160753749</v>
      </c>
      <c r="S23" s="7">
        <v>2.3275500163435949</v>
      </c>
      <c r="T23" s="7">
        <v>0.6922381464391949</v>
      </c>
      <c r="U23" s="7">
        <v>0.96899997442960506</v>
      </c>
      <c r="V23" s="7">
        <v>0.46611111611127853</v>
      </c>
      <c r="W23" s="7">
        <v>65.208947658538989</v>
      </c>
      <c r="X23" s="7">
        <v>531.50873184203999</v>
      </c>
      <c r="Y23" s="7">
        <v>52.184247970580998</v>
      </c>
      <c r="Z23" s="7">
        <v>3067.1812057495099</v>
      </c>
      <c r="AA23" s="7">
        <v>4747.2553253173846</v>
      </c>
      <c r="AB23" s="7">
        <v>781.18677139281999</v>
      </c>
      <c r="AF23">
        <v>14.3</v>
      </c>
    </row>
    <row r="24" spans="1:32" x14ac:dyDescent="0.35">
      <c r="A24" s="5" t="s">
        <v>14</v>
      </c>
      <c r="B24" s="5">
        <v>7</v>
      </c>
      <c r="C24" s="4">
        <v>0.6</v>
      </c>
      <c r="D24" s="4">
        <v>0.82</v>
      </c>
      <c r="E24" s="4">
        <f>(D24+C24)/2</f>
        <v>0.71</v>
      </c>
      <c r="F24" s="4">
        <f>IF(E24 &gt; 0.45, 1, 2)</f>
        <v>1</v>
      </c>
      <c r="G24" s="6">
        <v>0</v>
      </c>
      <c r="H24" s="6">
        <v>1.1160245673485503E-2</v>
      </c>
      <c r="I24" s="6">
        <v>223.76617121071499</v>
      </c>
      <c r="J24">
        <v>15.8</v>
      </c>
      <c r="K24" s="4">
        <v>0.46200000000000002</v>
      </c>
      <c r="L24" s="7">
        <v>271.3169288635255</v>
      </c>
      <c r="M24" s="7">
        <v>0.60173500329256002</v>
      </c>
      <c r="N24" s="7">
        <v>5.6435000151395999E-2</v>
      </c>
      <c r="O24" s="7">
        <v>2.0399999630171801E-3</v>
      </c>
      <c r="P24" s="7">
        <v>375.25852203369146</v>
      </c>
      <c r="Q24" s="7">
        <v>5.4480451345443504</v>
      </c>
      <c r="R24" s="7">
        <v>8.4812647104263501</v>
      </c>
      <c r="S24" s="7">
        <v>2.0655250549316402</v>
      </c>
      <c r="T24" s="7">
        <v>0.2160476334393025</v>
      </c>
      <c r="U24" s="7">
        <v>20.41128396987915</v>
      </c>
      <c r="V24" s="7">
        <v>0.278955567628145</v>
      </c>
      <c r="W24" s="7">
        <v>121.89593315124499</v>
      </c>
      <c r="X24" s="7">
        <v>294.47177886962902</v>
      </c>
      <c r="Y24" s="7">
        <v>20.635244846343998</v>
      </c>
      <c r="Z24" s="7">
        <v>685.96366882324003</v>
      </c>
      <c r="AA24" s="7">
        <v>803.77281188965003</v>
      </c>
      <c r="AB24" s="7">
        <v>1354.5799255371098</v>
      </c>
      <c r="AF24">
        <v>9.1300000000000008</v>
      </c>
    </row>
    <row r="25" spans="1:32" x14ac:dyDescent="0.35">
      <c r="A25" s="5" t="s">
        <v>14</v>
      </c>
      <c r="B25" s="5">
        <v>7</v>
      </c>
      <c r="C25" s="4">
        <v>0.82</v>
      </c>
      <c r="D25" s="4">
        <v>0.95</v>
      </c>
      <c r="E25" s="4">
        <f>(D25+C25)/2</f>
        <v>0.88500000000000001</v>
      </c>
      <c r="F25" s="4">
        <f>IF(E25 &gt; 0.45, 1, 2)</f>
        <v>1</v>
      </c>
      <c r="G25" s="6">
        <v>0</v>
      </c>
      <c r="H25" s="6">
        <v>8.7575666110445469E-2</v>
      </c>
      <c r="I25" s="6">
        <v>112.08014152366903</v>
      </c>
      <c r="J25">
        <v>5.36</v>
      </c>
      <c r="K25" s="4">
        <v>0.14099999999999999</v>
      </c>
      <c r="L25" s="7">
        <v>2.5238949060440055</v>
      </c>
      <c r="M25" s="7">
        <v>0.49267001450061798</v>
      </c>
      <c r="N25" s="7">
        <v>8.04000010248275E-3</v>
      </c>
      <c r="O25" s="7">
        <v>1.72500003827736E-3</v>
      </c>
      <c r="P25" s="7">
        <v>8.0174601078033501</v>
      </c>
      <c r="Q25" s="7">
        <v>2.1117350459098798</v>
      </c>
      <c r="R25" s="7">
        <v>0.65241500735282998</v>
      </c>
      <c r="S25" s="7">
        <v>0.14042999595403649</v>
      </c>
      <c r="T25" s="7">
        <v>0.166623815894127</v>
      </c>
      <c r="U25" s="7">
        <v>2.4442000687122349</v>
      </c>
      <c r="V25" s="7">
        <v>0.35157777369022347</v>
      </c>
      <c r="W25" s="7">
        <v>48.305072784423842</v>
      </c>
      <c r="X25" s="7">
        <v>180.2977561950685</v>
      </c>
      <c r="Y25" s="7">
        <v>10.83250522613525</v>
      </c>
      <c r="Z25" s="7">
        <v>263.52512359619152</v>
      </c>
      <c r="AA25" s="7">
        <v>222.95684814453151</v>
      </c>
      <c r="AB25" s="7">
        <v>372.06218719482399</v>
      </c>
      <c r="AF25">
        <v>6.65</v>
      </c>
    </row>
    <row r="26" spans="1:32" x14ac:dyDescent="0.35">
      <c r="A26" s="5" t="s">
        <v>14</v>
      </c>
      <c r="B26" s="5">
        <v>7</v>
      </c>
      <c r="C26" s="4">
        <v>0</v>
      </c>
      <c r="D26" s="4">
        <v>0.24</v>
      </c>
      <c r="E26" s="4">
        <f>(D26+C26)/2</f>
        <v>0.12</v>
      </c>
      <c r="F26" s="4">
        <f>IF(E26 &gt; 0.45, 1, 2)</f>
        <v>2</v>
      </c>
      <c r="G26" s="6">
        <v>0</v>
      </c>
      <c r="H26" s="6">
        <v>0</v>
      </c>
      <c r="I26" s="6">
        <v>344.71251842048201</v>
      </c>
      <c r="J26">
        <v>24.5</v>
      </c>
      <c r="K26" s="4">
        <v>1.1399999999999999</v>
      </c>
      <c r="L26" s="7">
        <v>37.331348657608046</v>
      </c>
      <c r="M26" s="7">
        <v>2.50000011874363E-2</v>
      </c>
      <c r="N26" s="7">
        <v>5.2800000412389497E-2</v>
      </c>
      <c r="O26" s="7">
        <v>1.345000055152925E-2</v>
      </c>
      <c r="P26" s="7">
        <v>18.827599287033102</v>
      </c>
      <c r="Q26" s="7">
        <v>1.1679500341415401</v>
      </c>
      <c r="R26" s="7">
        <v>0.22150001022964699</v>
      </c>
      <c r="S26" s="7">
        <v>0.56139999069273494</v>
      </c>
      <c r="T26" s="7">
        <v>0.58980956673621998</v>
      </c>
      <c r="U26" s="7">
        <v>0.35784998908638949</v>
      </c>
      <c r="V26" s="7">
        <v>0.24644446093589051</v>
      </c>
      <c r="W26" s="7">
        <v>31.140050292015097</v>
      </c>
      <c r="X26" s="7">
        <v>248.53351116180397</v>
      </c>
      <c r="Y26" s="7">
        <v>55.841249227524003</v>
      </c>
      <c r="Z26" s="7">
        <v>1229.61301803589</v>
      </c>
      <c r="AA26" s="7">
        <v>1963.368034362795</v>
      </c>
      <c r="AB26" s="7">
        <v>282.32810497283947</v>
      </c>
      <c r="AF26">
        <v>4.03</v>
      </c>
    </row>
    <row r="27" spans="1:32" x14ac:dyDescent="0.35">
      <c r="A27" s="5" t="s">
        <v>14</v>
      </c>
      <c r="B27" s="5">
        <v>7</v>
      </c>
      <c r="C27" s="4">
        <v>0.24</v>
      </c>
      <c r="D27" s="4">
        <v>0.6</v>
      </c>
      <c r="E27" s="4">
        <f>(D27+C27)/2</f>
        <v>0.42</v>
      </c>
      <c r="F27" s="4">
        <f>IF(E27 &gt; 0.45, 1, 2)</f>
        <v>2</v>
      </c>
      <c r="G27" s="6">
        <v>0</v>
      </c>
      <c r="H27" s="6">
        <v>0</v>
      </c>
      <c r="I27" s="6">
        <v>346.68081068492177</v>
      </c>
      <c r="J27">
        <v>31</v>
      </c>
      <c r="K27" s="4">
        <v>1.19</v>
      </c>
      <c r="L27" s="7">
        <v>78.303599357604995</v>
      </c>
      <c r="M27" s="7">
        <v>8.3099998300895012E-2</v>
      </c>
      <c r="N27" s="7">
        <v>7.9750001896173012E-2</v>
      </c>
      <c r="O27" s="7">
        <v>2.4199999461416152E-2</v>
      </c>
      <c r="P27" s="7">
        <v>74.329501390456997</v>
      </c>
      <c r="Q27" s="7">
        <v>1.9956000149250051</v>
      </c>
      <c r="R27" s="7">
        <v>0.45004999265074752</v>
      </c>
      <c r="S27" s="7">
        <v>0.45260000042617299</v>
      </c>
      <c r="T27" s="7">
        <v>0.25428573135286547</v>
      </c>
      <c r="U27" s="7">
        <v>0.70349997840821499</v>
      </c>
      <c r="V27" s="7">
        <v>0.37555557209998347</v>
      </c>
      <c r="W27" s="7">
        <v>20.143550634384152</v>
      </c>
      <c r="X27" s="7">
        <v>227.73776054382299</v>
      </c>
      <c r="Y27" s="7">
        <v>25.805801153183001</v>
      </c>
      <c r="Z27" s="7">
        <v>1341.2537574768048</v>
      </c>
      <c r="AA27" s="7">
        <v>1935.2272033691402</v>
      </c>
      <c r="AB27" s="7">
        <v>525.12550354003997</v>
      </c>
      <c r="AF27">
        <v>14</v>
      </c>
    </row>
    <row r="28" spans="1:32" x14ac:dyDescent="0.35">
      <c r="A28" s="5" t="s">
        <v>15</v>
      </c>
      <c r="B28" s="5">
        <v>8</v>
      </c>
      <c r="C28" s="4">
        <v>0.28000000000000003</v>
      </c>
      <c r="D28" s="4">
        <v>0.85</v>
      </c>
      <c r="E28" s="4">
        <f>(D28+C28)/2</f>
        <v>0.56499999999999995</v>
      </c>
      <c r="F28" s="4">
        <f>IF(E28 &gt; 0.45, 1, 2)</f>
        <v>1</v>
      </c>
      <c r="G28" s="6">
        <v>0</v>
      </c>
      <c r="H28" s="6">
        <v>4.6422103221835959E-2</v>
      </c>
      <c r="I28" s="6">
        <v>165.46440245030854</v>
      </c>
      <c r="J28">
        <v>25.4</v>
      </c>
      <c r="K28" s="4">
        <v>1.07</v>
      </c>
      <c r="L28" s="7">
        <v>60.4483485221865</v>
      </c>
      <c r="M28" s="7">
        <v>0.38445000536739848</v>
      </c>
      <c r="N28" s="7">
        <v>2.8949999250471599E-2</v>
      </c>
      <c r="O28" s="7">
        <v>1.0150000161956999E-2</v>
      </c>
      <c r="P28" s="7">
        <v>35.071200132370002</v>
      </c>
      <c r="Q28" s="7">
        <v>6.162200123071651</v>
      </c>
      <c r="R28" s="7">
        <v>0.46850000508129597</v>
      </c>
      <c r="S28" s="7">
        <v>0.79939998686313507</v>
      </c>
      <c r="T28" s="7">
        <v>0.77476194128394005</v>
      </c>
      <c r="U28" s="7">
        <v>0.91845002025365996</v>
      </c>
      <c r="V28" s="7">
        <v>0.55038891732692508</v>
      </c>
      <c r="W28" s="7">
        <v>108.146047592163</v>
      </c>
      <c r="X28" s="7">
        <v>498.5679149627685</v>
      </c>
      <c r="Y28" s="7">
        <v>22.513799369335146</v>
      </c>
      <c r="Z28" s="7">
        <v>1073.0584144592299</v>
      </c>
      <c r="AA28" s="7">
        <v>1293.0455207824702</v>
      </c>
      <c r="AB28" s="7">
        <v>852.68573760986499</v>
      </c>
      <c r="AF28">
        <v>11.4</v>
      </c>
    </row>
    <row r="29" spans="1:32" x14ac:dyDescent="0.35">
      <c r="A29" s="5" t="s">
        <v>15</v>
      </c>
      <c r="B29" s="5">
        <v>8</v>
      </c>
      <c r="C29" s="4">
        <v>0.85</v>
      </c>
      <c r="D29" s="4">
        <v>1.3</v>
      </c>
      <c r="E29" s="4">
        <f>(D29+C29)/2</f>
        <v>1.075</v>
      </c>
      <c r="F29" s="4">
        <f>IF(E29 &gt; 0.45, 1, 2)</f>
        <v>1</v>
      </c>
      <c r="G29" s="6">
        <v>1.9182998225548063E-2</v>
      </c>
      <c r="H29" s="6">
        <v>6.915847029991605E-2</v>
      </c>
      <c r="I29" s="6">
        <v>78.734331619331954</v>
      </c>
      <c r="J29">
        <v>1.83</v>
      </c>
      <c r="K29" s="4">
        <v>7.0000000000000007E-2</v>
      </c>
      <c r="L29" s="7">
        <v>0.92587001621722997</v>
      </c>
      <c r="M29" s="7">
        <v>0.16851000487804399</v>
      </c>
      <c r="N29" s="7">
        <v>7.7099999180063501E-3</v>
      </c>
      <c r="O29" s="7">
        <v>1.3650000619236399E-3</v>
      </c>
      <c r="P29" s="7">
        <v>2.02344998717308</v>
      </c>
      <c r="Q29" s="7">
        <v>0.56855998933315499</v>
      </c>
      <c r="R29" s="7">
        <v>3.0899999546818453E-3</v>
      </c>
      <c r="S29" s="7">
        <v>1.2044999748468399E-2</v>
      </c>
      <c r="T29" s="7">
        <v>0.13520953245460998</v>
      </c>
      <c r="U29" s="7">
        <v>2.7650000993162398E-3</v>
      </c>
      <c r="V29" s="7">
        <v>3.45222232863307E-2</v>
      </c>
      <c r="W29" s="7">
        <v>10.72378039360045</v>
      </c>
      <c r="X29" s="7">
        <v>42.760949134826653</v>
      </c>
      <c r="Y29" s="7">
        <v>10.725760459899901</v>
      </c>
      <c r="Z29" s="7">
        <v>176.35404586791998</v>
      </c>
      <c r="AA29" s="7">
        <v>109.8353385925295</v>
      </c>
      <c r="AB29" s="7">
        <v>130.75760841369652</v>
      </c>
      <c r="AF29">
        <v>8.7799999999999994</v>
      </c>
    </row>
    <row r="30" spans="1:32" x14ac:dyDescent="0.35">
      <c r="A30" s="5" t="s">
        <v>15</v>
      </c>
      <c r="B30" s="5">
        <v>8</v>
      </c>
      <c r="C30" s="4">
        <v>0</v>
      </c>
      <c r="D30" s="4">
        <v>0.28000000000000003</v>
      </c>
      <c r="E30" s="4">
        <f>(D30+C30)/2</f>
        <v>0.14000000000000001</v>
      </c>
      <c r="F30" s="4">
        <f>IF(E30 &gt; 0.45, 1, 2)</f>
        <v>2</v>
      </c>
      <c r="G30" s="6">
        <v>0</v>
      </c>
      <c r="H30" s="6">
        <v>0</v>
      </c>
      <c r="I30" s="6">
        <v>414.50954899011572</v>
      </c>
      <c r="J30">
        <v>28.7</v>
      </c>
      <c r="K30" s="4">
        <v>1.23</v>
      </c>
      <c r="L30" s="7">
        <v>57.514351606369004</v>
      </c>
      <c r="M30" s="7">
        <v>2.300000051036475E-2</v>
      </c>
      <c r="N30" s="7">
        <v>4.1850001434795552E-2</v>
      </c>
      <c r="O30" s="7">
        <v>1.1549999908311299E-2</v>
      </c>
      <c r="P30" s="7">
        <v>32.009300589561448</v>
      </c>
      <c r="Q30" s="7">
        <v>0.52585001103579998</v>
      </c>
      <c r="R30" s="7">
        <v>0.1346000004559755</v>
      </c>
      <c r="S30" s="7">
        <v>0.19384999759495253</v>
      </c>
      <c r="T30" s="7">
        <v>0.34971430432051398</v>
      </c>
      <c r="U30" s="7">
        <v>0.127100001554936</v>
      </c>
      <c r="V30" s="7">
        <v>0.22888889070600249</v>
      </c>
      <c r="W30" s="7">
        <v>6.8039998412132494</v>
      </c>
      <c r="X30" s="7">
        <v>132.9375982284545</v>
      </c>
      <c r="Y30" s="7">
        <v>26.506051421165449</v>
      </c>
      <c r="Z30" s="7">
        <v>824.86362457275504</v>
      </c>
      <c r="AA30" s="7">
        <v>930.68876266479504</v>
      </c>
      <c r="AB30" s="7">
        <v>294.97015476226801</v>
      </c>
      <c r="AF30">
        <v>4.83</v>
      </c>
    </row>
    <row r="31" spans="1:32" x14ac:dyDescent="0.35">
      <c r="A31" s="5" t="s">
        <v>31</v>
      </c>
      <c r="B31" s="5">
        <v>9</v>
      </c>
      <c r="C31" s="4">
        <v>0.5</v>
      </c>
      <c r="D31" s="4">
        <v>0.75</v>
      </c>
      <c r="E31" s="4">
        <f>(D31+C31)/2</f>
        <v>0.625</v>
      </c>
      <c r="F31" s="4">
        <f>IF(E31 &gt; 0.45, 1, 2)</f>
        <v>1</v>
      </c>
      <c r="G31" s="6">
        <v>1E-3</v>
      </c>
      <c r="H31" s="6">
        <v>2.4319999999999999</v>
      </c>
      <c r="I31" s="6">
        <v>1777.9139937385339</v>
      </c>
      <c r="J31">
        <v>35.200000000000003</v>
      </c>
      <c r="K31" s="4">
        <v>1.18</v>
      </c>
      <c r="L31" s="7">
        <v>178.41664552688599</v>
      </c>
      <c r="M31" s="7">
        <v>9.4699999317527012E-2</v>
      </c>
      <c r="N31" s="7">
        <v>7.7999997301958501E-3</v>
      </c>
      <c r="O31" s="7">
        <v>6.8000001192558505E-3</v>
      </c>
      <c r="P31" s="7">
        <v>78.627401590347503</v>
      </c>
      <c r="Q31" s="7">
        <v>2.83215008676052</v>
      </c>
      <c r="R31" s="7">
        <v>11.339449882507299</v>
      </c>
      <c r="S31" s="7">
        <v>3.7690501660108549</v>
      </c>
      <c r="T31" s="7">
        <v>0.64657144248485499</v>
      </c>
      <c r="U31" s="7">
        <v>11.569300293922399</v>
      </c>
      <c r="V31" s="7">
        <v>0.69211111404001502</v>
      </c>
      <c r="W31" s="7">
        <v>61.391001939773496</v>
      </c>
      <c r="X31" s="7">
        <v>241.00184440612799</v>
      </c>
      <c r="Y31" s="7">
        <v>74.077200889587502</v>
      </c>
      <c r="Z31" s="7">
        <v>1455.0609588623049</v>
      </c>
      <c r="AA31" s="7">
        <v>2100.6097793579097</v>
      </c>
      <c r="AB31" s="7">
        <v>605.83624839782499</v>
      </c>
      <c r="AF31">
        <v>1.55</v>
      </c>
    </row>
    <row r="32" spans="1:32" x14ac:dyDescent="0.35">
      <c r="A32" s="5" t="s">
        <v>31</v>
      </c>
      <c r="B32" s="5">
        <v>9</v>
      </c>
      <c r="C32" s="4">
        <v>0.75</v>
      </c>
      <c r="D32" s="4">
        <v>1.2</v>
      </c>
      <c r="E32" s="4">
        <f>(D32+C32)/2</f>
        <v>0.97499999999999998</v>
      </c>
      <c r="F32" s="4">
        <f>IF(E32 &gt; 0.45, 1, 2)</f>
        <v>1</v>
      </c>
      <c r="G32" s="6">
        <v>1E-3</v>
      </c>
      <c r="H32" s="6">
        <v>1.46</v>
      </c>
      <c r="I32" s="6">
        <v>1143.2218796333896</v>
      </c>
      <c r="J32">
        <v>38.1</v>
      </c>
      <c r="K32" s="4">
        <v>1.04</v>
      </c>
      <c r="L32" s="7">
        <v>97.776752710342492</v>
      </c>
      <c r="M32" s="7">
        <v>9.2399999266490493E-2</v>
      </c>
      <c r="N32" s="7">
        <v>4.5500000851461646E-3</v>
      </c>
      <c r="O32" s="7">
        <v>2.9999999242136251E-3</v>
      </c>
      <c r="P32" s="7">
        <v>17.971050739288351</v>
      </c>
      <c r="Q32" s="7">
        <v>2.1219000220298749</v>
      </c>
      <c r="R32" s="7">
        <v>4.21519987285137</v>
      </c>
      <c r="S32" s="7">
        <v>1.7241999506950401</v>
      </c>
      <c r="T32" s="7">
        <v>0.58785718865692493</v>
      </c>
      <c r="U32" s="7">
        <v>5.4820999503135504</v>
      </c>
      <c r="V32" s="7">
        <v>0.47072223387658602</v>
      </c>
      <c r="W32" s="7">
        <v>45.8851993083954</v>
      </c>
      <c r="X32" s="7">
        <v>173.01210165023801</v>
      </c>
      <c r="Y32" s="7">
        <v>41.79475009441375</v>
      </c>
      <c r="Z32" s="7">
        <v>1095.001220703125</v>
      </c>
      <c r="AA32" s="7">
        <v>1714.6459579467751</v>
      </c>
      <c r="AB32" s="7">
        <v>312.63120174407948</v>
      </c>
      <c r="AF32">
        <v>21.6</v>
      </c>
    </row>
    <row r="33" spans="1:32" x14ac:dyDescent="0.35">
      <c r="A33" s="5" t="s">
        <v>31</v>
      </c>
      <c r="B33" s="5">
        <v>9</v>
      </c>
      <c r="C33" s="4">
        <v>0</v>
      </c>
      <c r="D33" s="4">
        <v>0.25</v>
      </c>
      <c r="E33" s="4">
        <f>(D33+C33)/2</f>
        <v>0.125</v>
      </c>
      <c r="F33" s="4">
        <f>IF(E33 &gt; 0.45, 1, 2)</f>
        <v>2</v>
      </c>
      <c r="G33" s="6">
        <v>0</v>
      </c>
      <c r="H33" s="6">
        <v>0.52800000000000002</v>
      </c>
      <c r="I33" s="6">
        <v>604.80906331464985</v>
      </c>
      <c r="J33">
        <v>29.3</v>
      </c>
      <c r="K33" s="4">
        <v>1.1599999999999999</v>
      </c>
      <c r="L33" s="7">
        <v>19.103244543075551</v>
      </c>
      <c r="M33" s="7">
        <v>4.7829998657107353E-2</v>
      </c>
      <c r="N33" s="7">
        <v>1.1244999477639801E-2</v>
      </c>
      <c r="O33" s="7">
        <v>5.5619999766350001E-2</v>
      </c>
      <c r="P33" s="7">
        <v>2.2679649293422699</v>
      </c>
      <c r="Q33" s="7">
        <v>0.98015502095222495</v>
      </c>
      <c r="R33" s="7">
        <v>9.7179999575019008E-2</v>
      </c>
      <c r="S33" s="7">
        <v>0.18029499799013152</v>
      </c>
      <c r="T33" s="7">
        <v>0.51823336631059502</v>
      </c>
      <c r="U33" s="7">
        <v>5.2570002153515996E-2</v>
      </c>
      <c r="V33" s="7">
        <v>0.29057223349809652</v>
      </c>
      <c r="W33" s="7">
        <v>30.185666084289551</v>
      </c>
      <c r="X33" s="7">
        <v>191.8006324768065</v>
      </c>
      <c r="Y33" s="7">
        <v>41.936149597167955</v>
      </c>
      <c r="Z33" s="7">
        <v>1114.448623657225</v>
      </c>
      <c r="AA33" s="7">
        <v>1578.0342102050802</v>
      </c>
      <c r="AB33" s="7">
        <v>218.62995147705101</v>
      </c>
      <c r="AF33">
        <v>4.1900000000000004</v>
      </c>
    </row>
    <row r="34" spans="1:32" x14ac:dyDescent="0.35">
      <c r="A34" s="5" t="s">
        <v>31</v>
      </c>
      <c r="B34" s="5">
        <v>9</v>
      </c>
      <c r="C34" s="4">
        <v>0.25</v>
      </c>
      <c r="D34" s="4">
        <v>0.5</v>
      </c>
      <c r="E34" s="4">
        <f>(D34+C34)/2</f>
        <v>0.375</v>
      </c>
      <c r="F34" s="4">
        <f>IF(E34 &gt; 0.45, 1, 2)</f>
        <v>2</v>
      </c>
      <c r="G34" s="6">
        <v>0</v>
      </c>
      <c r="H34" s="6">
        <v>11.026</v>
      </c>
      <c r="I34" s="6">
        <v>7168.0205782041139</v>
      </c>
      <c r="J34">
        <v>33.1</v>
      </c>
      <c r="K34" s="4">
        <v>1.1299999999999999</v>
      </c>
      <c r="L34" s="7">
        <v>335.26425361633301</v>
      </c>
      <c r="M34" s="7">
        <v>8.8599999435246005E-2</v>
      </c>
      <c r="N34" s="7">
        <v>1.1899999663000951E-2</v>
      </c>
      <c r="O34" s="7">
        <v>9.2000002041458997E-3</v>
      </c>
      <c r="P34" s="7">
        <v>136.22945547103899</v>
      </c>
      <c r="Q34" s="7">
        <v>3.9891000837087649</v>
      </c>
      <c r="R34" s="7">
        <v>13.646000623703001</v>
      </c>
      <c r="S34" s="7">
        <v>7.0683002471923997</v>
      </c>
      <c r="T34" s="7">
        <v>0.68504763767123</v>
      </c>
      <c r="U34" s="7">
        <v>12.391900271177301</v>
      </c>
      <c r="V34" s="7">
        <v>0.94600003212690509</v>
      </c>
      <c r="W34" s="7">
        <v>83.452248573302995</v>
      </c>
      <c r="X34" s="7">
        <v>269.16389465332048</v>
      </c>
      <c r="Y34" s="7">
        <v>56.904047727584995</v>
      </c>
      <c r="Z34" s="7">
        <v>1342.9784774780251</v>
      </c>
      <c r="AA34" s="7">
        <v>1857.4338912963849</v>
      </c>
      <c r="AB34" s="7">
        <v>1024.162578582765</v>
      </c>
      <c r="AF34">
        <v>3.87</v>
      </c>
    </row>
    <row r="35" spans="1:32" x14ac:dyDescent="0.35">
      <c r="A35" s="5" t="s">
        <v>32</v>
      </c>
      <c r="B35" s="5">
        <v>10</v>
      </c>
      <c r="C35" s="4">
        <v>0.55000000000000004</v>
      </c>
      <c r="D35" s="4">
        <v>0.8</v>
      </c>
      <c r="E35" s="4">
        <f>(D35+C35)/2</f>
        <v>0.67500000000000004</v>
      </c>
      <c r="F35" s="4">
        <f>IF(E35 &gt; 0.45, 1, 2)</f>
        <v>1</v>
      </c>
      <c r="G35" s="6">
        <v>0</v>
      </c>
      <c r="H35" s="6">
        <v>7.4180000000000001</v>
      </c>
      <c r="I35" s="6">
        <v>4887.7306789709965</v>
      </c>
      <c r="J35">
        <v>26.1</v>
      </c>
      <c r="K35" s="4">
        <v>0.86199999999999999</v>
      </c>
      <c r="L35" s="7">
        <v>486.906337738037</v>
      </c>
      <c r="M35" s="7">
        <v>5.7350000133737998E-2</v>
      </c>
      <c r="N35" s="7">
        <v>2.3449999571312202E-2</v>
      </c>
      <c r="O35" s="7">
        <v>1.4999999621068149E-3</v>
      </c>
      <c r="P35" s="7">
        <v>418.23611259460449</v>
      </c>
      <c r="Q35" s="7">
        <v>11.718799918889999</v>
      </c>
      <c r="R35" s="7">
        <v>21.601249277591702</v>
      </c>
      <c r="S35" s="7">
        <v>8.1793501973152001</v>
      </c>
      <c r="T35" s="7">
        <v>0.61019049026072003</v>
      </c>
      <c r="U35" s="7">
        <v>11.73224970698355</v>
      </c>
      <c r="V35" s="7">
        <v>0.37361111026257299</v>
      </c>
      <c r="W35" s="7">
        <v>534.18374061584495</v>
      </c>
      <c r="X35" s="7">
        <v>607.67641067504996</v>
      </c>
      <c r="Y35" s="7">
        <v>74.027198553085498</v>
      </c>
      <c r="Z35" s="7">
        <v>2033.0013275146498</v>
      </c>
      <c r="AA35" s="7">
        <v>2531.2894821167001</v>
      </c>
      <c r="AB35" s="7">
        <v>2436.8263244628902</v>
      </c>
      <c r="AF35">
        <v>2.02</v>
      </c>
    </row>
    <row r="36" spans="1:32" x14ac:dyDescent="0.35">
      <c r="A36" s="5" t="s">
        <v>32</v>
      </c>
      <c r="B36" s="5">
        <v>10</v>
      </c>
      <c r="C36" s="4">
        <v>0.8</v>
      </c>
      <c r="D36" s="4">
        <v>1.1000000000000001</v>
      </c>
      <c r="E36" s="4">
        <f>(D36+C36)/2</f>
        <v>0.95000000000000007</v>
      </c>
      <c r="F36" s="4">
        <f>IF(E36 &gt; 0.45, 1, 2)</f>
        <v>1</v>
      </c>
      <c r="G36" s="6">
        <v>2E-3</v>
      </c>
      <c r="H36" s="6">
        <v>9.375</v>
      </c>
      <c r="I36" s="6">
        <v>6169.7199712131151</v>
      </c>
      <c r="J36">
        <v>26.5</v>
      </c>
      <c r="K36" s="4">
        <v>0.78900000000000003</v>
      </c>
      <c r="L36" s="7">
        <v>1152.95286178589</v>
      </c>
      <c r="M36" s="7">
        <v>0.1227500033564865</v>
      </c>
      <c r="N36" s="7">
        <v>4.3750001350417747E-2</v>
      </c>
      <c r="O36" s="7">
        <v>2.8000000384054151E-3</v>
      </c>
      <c r="P36" s="7">
        <v>837.48102188110488</v>
      </c>
      <c r="Q36" s="7">
        <v>11.19304969906805</v>
      </c>
      <c r="R36" s="7">
        <v>57.0406019687655</v>
      </c>
      <c r="S36" s="7">
        <v>25.581249594688401</v>
      </c>
      <c r="T36" s="7">
        <v>0.66185719333588988</v>
      </c>
      <c r="U36" s="7">
        <v>26.460200548172001</v>
      </c>
      <c r="V36" s="7">
        <v>0.46077780425548553</v>
      </c>
      <c r="W36" s="7">
        <v>495.499086380005</v>
      </c>
      <c r="X36" s="7">
        <v>586.22608184814499</v>
      </c>
      <c r="Y36" s="7">
        <v>79.000747203827004</v>
      </c>
      <c r="Z36" s="7">
        <v>2320.6781387329097</v>
      </c>
      <c r="AA36" s="7">
        <v>2921.5997695922852</v>
      </c>
      <c r="AB36" s="7">
        <v>3866.4718627929697</v>
      </c>
      <c r="AF36">
        <v>15.8</v>
      </c>
    </row>
    <row r="37" spans="1:32" x14ac:dyDescent="0.35">
      <c r="A37" s="5" t="s">
        <v>32</v>
      </c>
      <c r="B37" s="5">
        <v>10</v>
      </c>
      <c r="C37" s="4">
        <v>0</v>
      </c>
      <c r="D37" s="4">
        <v>0.18</v>
      </c>
      <c r="E37" s="4">
        <f>(D37+C37)/2</f>
        <v>0.09</v>
      </c>
      <c r="F37" s="4">
        <f>IF(E37 &gt; 0.45, 1, 2)</f>
        <v>2</v>
      </c>
      <c r="G37" s="6">
        <v>0</v>
      </c>
      <c r="H37" s="6">
        <v>0.14799999999999999</v>
      </c>
      <c r="I37" s="6">
        <v>375.47022261185441</v>
      </c>
      <c r="J37">
        <v>24</v>
      </c>
      <c r="K37" s="4">
        <v>1.07</v>
      </c>
      <c r="L37" s="7">
        <v>20.211499929428101</v>
      </c>
      <c r="M37" s="7">
        <v>5.3499999921768999E-3</v>
      </c>
      <c r="N37" s="7">
        <v>1.32000001030974E-2</v>
      </c>
      <c r="O37" s="7">
        <v>3.8499998481711351E-3</v>
      </c>
      <c r="P37" s="7">
        <v>20.34585028886795</v>
      </c>
      <c r="Q37" s="7">
        <v>2.85149998962879</v>
      </c>
      <c r="R37" s="7">
        <v>0.1483500003814695</v>
      </c>
      <c r="S37" s="7">
        <v>0.36299999337643396</v>
      </c>
      <c r="T37" s="7">
        <v>0.67447624169289999</v>
      </c>
      <c r="U37" s="7">
        <v>6.3800002681091497E-2</v>
      </c>
      <c r="V37" s="7">
        <v>0.25183334946632396</v>
      </c>
      <c r="W37" s="7">
        <v>133.46979618072501</v>
      </c>
      <c r="X37" s="7">
        <v>346.02339267730702</v>
      </c>
      <c r="Y37" s="7">
        <v>84.008949995041007</v>
      </c>
      <c r="Z37" s="7">
        <v>1900.32444000244</v>
      </c>
      <c r="AA37" s="7">
        <v>2977.0637512207049</v>
      </c>
      <c r="AB37" s="7">
        <v>400.54650306701654</v>
      </c>
      <c r="AF37">
        <v>12.6</v>
      </c>
    </row>
    <row r="38" spans="1:32" x14ac:dyDescent="0.35">
      <c r="A38" s="5" t="s">
        <v>32</v>
      </c>
      <c r="B38" s="5">
        <v>10</v>
      </c>
      <c r="C38" s="4">
        <v>0.18</v>
      </c>
      <c r="D38" s="4">
        <v>0.28000000000000003</v>
      </c>
      <c r="E38" s="4">
        <f>(D38+C38)/2</f>
        <v>0.23</v>
      </c>
      <c r="F38" s="4">
        <f>IF(E38 &gt; 0.45, 1, 2)</f>
        <v>2</v>
      </c>
      <c r="G38" s="6">
        <v>0</v>
      </c>
      <c r="H38" s="6">
        <v>0.58499999999999996</v>
      </c>
      <c r="I38" s="6">
        <v>611.17199242269385</v>
      </c>
      <c r="J38">
        <v>24.7</v>
      </c>
      <c r="K38" s="4">
        <v>0.95899999999999996</v>
      </c>
      <c r="L38" s="7">
        <v>25.243350863456747</v>
      </c>
      <c r="M38" s="7">
        <v>4.7000001359265298E-3</v>
      </c>
      <c r="N38" s="7">
        <v>1.0150000161956999E-2</v>
      </c>
      <c r="O38" s="7">
        <v>2.4999999368446901E-3</v>
      </c>
      <c r="P38" s="7">
        <v>26.258599758148197</v>
      </c>
      <c r="Q38" s="7">
        <v>4.5233998447656649</v>
      </c>
      <c r="R38" s="7">
        <v>0.39575002156198053</v>
      </c>
      <c r="S38" s="7">
        <v>0.58515002019703499</v>
      </c>
      <c r="T38" s="7">
        <v>0.63714287243783496</v>
      </c>
      <c r="U38" s="7">
        <v>0.24099999573081748</v>
      </c>
      <c r="V38" s="7">
        <v>0.37894444540143002</v>
      </c>
      <c r="W38" s="7">
        <v>208.91563892364499</v>
      </c>
      <c r="X38" s="7">
        <v>462.16244697570801</v>
      </c>
      <c r="Y38" s="7">
        <v>68.501549959182498</v>
      </c>
      <c r="Z38" s="7">
        <v>1975.810050964355</v>
      </c>
      <c r="AA38" s="7">
        <v>2986.77978515625</v>
      </c>
      <c r="AB38" s="7">
        <v>702.57091522217002</v>
      </c>
      <c r="AF38">
        <v>5.94</v>
      </c>
    </row>
    <row r="39" spans="1:32" x14ac:dyDescent="0.35">
      <c r="A39" s="5" t="s">
        <v>32</v>
      </c>
      <c r="B39" s="5">
        <v>10</v>
      </c>
      <c r="C39" s="4">
        <v>0.28000000000000003</v>
      </c>
      <c r="D39" s="4">
        <v>0.55000000000000004</v>
      </c>
      <c r="E39" s="4">
        <f>(D39+C39)/2</f>
        <v>0.41500000000000004</v>
      </c>
      <c r="F39" s="4">
        <f>IF(E39 &gt; 0.45, 1, 2)</f>
        <v>2</v>
      </c>
      <c r="G39" s="6">
        <v>0</v>
      </c>
      <c r="H39" s="6">
        <v>4.6529999999999996</v>
      </c>
      <c r="I39" s="6">
        <v>3190.4260999999997</v>
      </c>
      <c r="J39">
        <v>27.5</v>
      </c>
      <c r="K39" s="4">
        <v>0.90400000000000003</v>
      </c>
      <c r="L39" s="7">
        <v>720.86348533630496</v>
      </c>
      <c r="M39" s="7">
        <v>8.7450002320111006E-2</v>
      </c>
      <c r="N39" s="7">
        <v>2.0650000078603653E-2</v>
      </c>
      <c r="O39" s="7">
        <v>1.4500000361294951E-3</v>
      </c>
      <c r="P39" s="7">
        <v>490.88759422302252</v>
      </c>
      <c r="Q39" s="7">
        <v>13.53204995393755</v>
      </c>
      <c r="R39" s="7">
        <v>21.336999535560601</v>
      </c>
      <c r="S39" s="7">
        <v>13.284750282764451</v>
      </c>
      <c r="T39" s="7">
        <v>0.74142860248684994</v>
      </c>
      <c r="U39" s="7">
        <v>8.792799711227401</v>
      </c>
      <c r="V39" s="7">
        <v>0.54933335632086</v>
      </c>
      <c r="W39" s="7">
        <v>627.72092819214004</v>
      </c>
      <c r="X39" s="7">
        <v>688.30699920654502</v>
      </c>
      <c r="Y39" s="7">
        <v>77.501648664474502</v>
      </c>
      <c r="Z39" s="7">
        <v>2310.7450485229501</v>
      </c>
      <c r="AA39" s="7">
        <v>2926.298332214355</v>
      </c>
      <c r="AB39" s="7">
        <v>2998.98681640625</v>
      </c>
      <c r="AF39">
        <v>19.3</v>
      </c>
    </row>
    <row r="40" spans="1:32" x14ac:dyDescent="0.35">
      <c r="A40" s="5" t="s">
        <v>33</v>
      </c>
      <c r="B40" s="5">
        <v>11</v>
      </c>
      <c r="C40" s="4">
        <v>0.5</v>
      </c>
      <c r="D40" s="4">
        <v>0.83</v>
      </c>
      <c r="E40" s="4">
        <f>(D40+C40)/2</f>
        <v>0.66500000000000004</v>
      </c>
      <c r="F40" s="4">
        <f>IF(E40 &gt; 0.45, 1, 2)</f>
        <v>1</v>
      </c>
      <c r="G40" s="6">
        <v>0</v>
      </c>
      <c r="H40" s="6">
        <v>0.372</v>
      </c>
      <c r="I40" s="6">
        <v>540.898853629256</v>
      </c>
      <c r="J40">
        <v>21.4</v>
      </c>
      <c r="K40" s="4">
        <v>0.89600000000000002</v>
      </c>
      <c r="L40" s="7">
        <v>74.905338287353501</v>
      </c>
      <c r="M40" s="7">
        <v>3.6285000387579196E-2</v>
      </c>
      <c r="N40" s="7">
        <v>4.5544998720288304E-2</v>
      </c>
      <c r="O40" s="7">
        <v>9.0699997963384002E-3</v>
      </c>
      <c r="P40" s="7">
        <v>32.728254795074449</v>
      </c>
      <c r="Q40" s="7">
        <v>0.74580498039722498</v>
      </c>
      <c r="R40" s="7">
        <v>0.31536500900983799</v>
      </c>
      <c r="S40" s="7">
        <v>0.72816193103790505</v>
      </c>
      <c r="T40" s="7">
        <v>0.21680453792214399</v>
      </c>
      <c r="U40" s="7">
        <v>0.18235500901937499</v>
      </c>
      <c r="V40" s="7">
        <v>0.45754738152027152</v>
      </c>
      <c r="W40" s="7">
        <v>18.751180171966549</v>
      </c>
      <c r="X40" s="7">
        <v>77.336454391479506</v>
      </c>
      <c r="Y40" s="7">
        <v>46.013455390930204</v>
      </c>
      <c r="Z40" s="7">
        <v>407.39219665527349</v>
      </c>
      <c r="AA40" s="7">
        <v>469.4635009765625</v>
      </c>
      <c r="AB40" s="7">
        <v>342.97618865966797</v>
      </c>
      <c r="AF40">
        <v>15.1</v>
      </c>
    </row>
    <row r="41" spans="1:32" x14ac:dyDescent="0.35">
      <c r="A41" s="5" t="s">
        <v>33</v>
      </c>
      <c r="B41" s="5">
        <v>11</v>
      </c>
      <c r="C41" s="4">
        <v>0.83</v>
      </c>
      <c r="D41" s="4">
        <v>1.04</v>
      </c>
      <c r="E41" s="4">
        <f>(D41+C41)/2</f>
        <v>0.93500000000000005</v>
      </c>
      <c r="F41" s="4">
        <f>IF(E41 &gt; 0.45, 1, 2)</f>
        <v>1</v>
      </c>
      <c r="G41" s="6">
        <v>0</v>
      </c>
      <c r="H41" s="6">
        <v>0.61099999999999999</v>
      </c>
      <c r="I41" s="6">
        <v>442.64327170000001</v>
      </c>
      <c r="J41">
        <v>3.41</v>
      </c>
      <c r="K41" s="4">
        <v>0.13100000000000001</v>
      </c>
      <c r="L41" s="7">
        <v>50.733962059020996</v>
      </c>
      <c r="M41" s="7">
        <v>3.8179999683052301E-2</v>
      </c>
      <c r="N41" s="7">
        <v>8.7099999655037997E-3</v>
      </c>
      <c r="O41" s="7">
        <v>3.3050001366063952E-3</v>
      </c>
      <c r="P41" s="7">
        <v>31.469895839691148</v>
      </c>
      <c r="Q41" s="7">
        <v>0.14957499690353848</v>
      </c>
      <c r="R41" s="7">
        <v>0.46411499381065346</v>
      </c>
      <c r="S41" s="7">
        <v>0.329214297235012</v>
      </c>
      <c r="T41" s="7">
        <v>7.9759089276194503E-2</v>
      </c>
      <c r="U41" s="7">
        <v>0.48032000660896301</v>
      </c>
      <c r="V41" s="7">
        <v>0.44298421591520304</v>
      </c>
      <c r="W41" s="7">
        <v>5.7631701231002994</v>
      </c>
      <c r="X41" s="7">
        <v>17.451653480529799</v>
      </c>
      <c r="Y41" s="7">
        <v>4.1601049900054949</v>
      </c>
      <c r="Z41" s="7">
        <v>86.384601593017507</v>
      </c>
      <c r="AA41" s="7">
        <v>93.032236099243008</v>
      </c>
      <c r="AB41" s="7">
        <v>152.13761329650902</v>
      </c>
      <c r="AF41">
        <v>13.3</v>
      </c>
    </row>
    <row r="42" spans="1:32" x14ac:dyDescent="0.35">
      <c r="A42" s="5" t="s">
        <v>33</v>
      </c>
      <c r="B42" s="5">
        <v>11</v>
      </c>
      <c r="C42" s="4">
        <v>1.04</v>
      </c>
      <c r="D42" s="4">
        <v>1.29</v>
      </c>
      <c r="E42" s="4">
        <f>(D42+C42)/2</f>
        <v>1.165</v>
      </c>
      <c r="F42" s="4">
        <f>IF(E42 &gt; 0.45, 1, 2)</f>
        <v>1</v>
      </c>
      <c r="G42" s="6">
        <v>0</v>
      </c>
      <c r="H42" s="6">
        <v>7.0999999999999994E-2</v>
      </c>
      <c r="I42" s="6">
        <v>81.399553831021436</v>
      </c>
      <c r="J42">
        <v>1.28</v>
      </c>
      <c r="K42" s="4">
        <v>6.5000000000000002E-2</v>
      </c>
      <c r="L42" s="7">
        <v>3.9917430281639099</v>
      </c>
      <c r="M42" s="7">
        <v>3.3130000811070197E-2</v>
      </c>
      <c r="N42" s="7">
        <v>6.0949998442083502E-3</v>
      </c>
      <c r="O42" s="7">
        <v>2.18999994103797E-3</v>
      </c>
      <c r="P42" s="7">
        <v>2.1560239791870099</v>
      </c>
      <c r="Q42" s="7">
        <v>3.2540000975132002E-2</v>
      </c>
      <c r="R42" s="7">
        <v>6.0474998317658998E-2</v>
      </c>
      <c r="S42" s="7">
        <v>4.7057145275175558E-2</v>
      </c>
      <c r="T42" s="7">
        <v>8.0759087577462002E-2</v>
      </c>
      <c r="U42" s="7">
        <v>4.8905001021921649E-2</v>
      </c>
      <c r="V42" s="7">
        <v>0.32654736191034306</v>
      </c>
      <c r="W42" s="7">
        <v>3.1650599837303153</v>
      </c>
      <c r="X42" s="7">
        <v>8.0793768167495514</v>
      </c>
      <c r="Y42" s="7">
        <v>2.8006848692894</v>
      </c>
      <c r="Z42" s="7">
        <v>59.675059318542495</v>
      </c>
      <c r="AA42" s="7">
        <v>84.867410659790011</v>
      </c>
      <c r="AB42" s="7">
        <v>28.260095119476301</v>
      </c>
      <c r="AF42">
        <v>12</v>
      </c>
    </row>
    <row r="43" spans="1:32" x14ac:dyDescent="0.35">
      <c r="A43" s="5" t="s">
        <v>33</v>
      </c>
      <c r="B43" s="5">
        <v>11</v>
      </c>
      <c r="C43" s="4">
        <v>0</v>
      </c>
      <c r="D43" s="4">
        <v>0.25</v>
      </c>
      <c r="E43" s="4">
        <f>(D43+C43)/2</f>
        <v>0.125</v>
      </c>
      <c r="F43" s="4">
        <f>IF(E43 &gt; 0.45, 1, 2)</f>
        <v>2</v>
      </c>
      <c r="G43" s="6">
        <v>0</v>
      </c>
      <c r="H43" s="6">
        <v>0.30399999999999999</v>
      </c>
      <c r="I43" s="6">
        <v>575.42951739722571</v>
      </c>
      <c r="J43">
        <v>27.4</v>
      </c>
      <c r="K43" s="4">
        <v>1.19</v>
      </c>
      <c r="L43" s="7">
        <v>40.676450729370103</v>
      </c>
      <c r="M43" s="7">
        <v>1.3074999442324051E-2</v>
      </c>
      <c r="N43" s="7">
        <v>2.3354999721050249E-2</v>
      </c>
      <c r="O43" s="7">
        <v>2.081000013276935E-2</v>
      </c>
      <c r="P43" s="7">
        <v>70.412449836731</v>
      </c>
      <c r="Q43" s="7">
        <v>1.1420000344514849</v>
      </c>
      <c r="R43" s="7">
        <v>0.10665999725460999</v>
      </c>
      <c r="S43" s="7">
        <v>0.27285238727927202</v>
      </c>
      <c r="T43" s="7">
        <v>0.24504544213414198</v>
      </c>
      <c r="U43" s="7">
        <v>4.7720000147819505E-2</v>
      </c>
      <c r="V43" s="7">
        <v>8.9136846363544492E-2</v>
      </c>
      <c r="W43" s="7">
        <v>10.25253534317015</v>
      </c>
      <c r="X43" s="7">
        <v>39.484136104583747</v>
      </c>
      <c r="Y43" s="7">
        <v>98.090524673461999</v>
      </c>
      <c r="Z43" s="7">
        <v>380.69473266601551</v>
      </c>
      <c r="AA43" s="7">
        <v>514.34181213378997</v>
      </c>
      <c r="AB43" s="7">
        <v>126.79856300354001</v>
      </c>
      <c r="AF43">
        <v>9.16</v>
      </c>
    </row>
    <row r="44" spans="1:32" x14ac:dyDescent="0.35">
      <c r="A44" s="5" t="s">
        <v>33</v>
      </c>
      <c r="B44" s="5">
        <v>11</v>
      </c>
      <c r="C44" s="4">
        <v>0.25</v>
      </c>
      <c r="D44" s="4">
        <v>0.5</v>
      </c>
      <c r="E44" s="4">
        <f>(D44+C44)/2</f>
        <v>0.375</v>
      </c>
      <c r="F44" s="4">
        <f>IF(E44 &gt; 0.45, 1, 2)</f>
        <v>2</v>
      </c>
      <c r="G44" s="6">
        <v>0</v>
      </c>
      <c r="H44" s="6">
        <v>0.16400000000000001</v>
      </c>
      <c r="I44" s="6">
        <v>460.81719410844892</v>
      </c>
      <c r="J44">
        <v>31.4</v>
      </c>
      <c r="K44" s="4">
        <v>1.39</v>
      </c>
      <c r="L44" s="7">
        <v>32.988054752349846</v>
      </c>
      <c r="M44" s="7">
        <v>7.3115001432597498E-2</v>
      </c>
      <c r="N44" s="7">
        <v>1.6199999954551451E-2</v>
      </c>
      <c r="O44" s="7">
        <v>1.0369999799877402E-2</v>
      </c>
      <c r="P44" s="7">
        <v>4.9945527315139753</v>
      </c>
      <c r="Q44" s="7">
        <v>0.29609499499201752</v>
      </c>
      <c r="R44" s="7">
        <v>9.0150004252791488E-2</v>
      </c>
      <c r="S44" s="7">
        <v>0.21709524095058452</v>
      </c>
      <c r="T44" s="7">
        <v>0.26785908266901948</v>
      </c>
      <c r="U44" s="7">
        <v>3.0404999852180498E-2</v>
      </c>
      <c r="V44" s="7">
        <v>0.18116842955350901</v>
      </c>
      <c r="W44" s="7">
        <v>7.1666699647903496</v>
      </c>
      <c r="X44" s="7">
        <v>48.815436363220201</v>
      </c>
      <c r="Y44" s="7">
        <v>47.411146163940444</v>
      </c>
      <c r="Z44" s="7">
        <v>467.55424499511696</v>
      </c>
      <c r="AA44" s="7">
        <v>664.15023803710994</v>
      </c>
      <c r="AB44" s="7">
        <v>134.6934032440185</v>
      </c>
      <c r="AF44">
        <v>17.100000000000001</v>
      </c>
    </row>
    <row r="45" spans="1:32" x14ac:dyDescent="0.35">
      <c r="A45" s="5" t="s">
        <v>34</v>
      </c>
      <c r="B45" s="5">
        <v>12</v>
      </c>
      <c r="C45" s="4">
        <v>0.4</v>
      </c>
      <c r="D45" s="4">
        <v>0.66</v>
      </c>
      <c r="E45" s="4">
        <f>(D45+C45)/2</f>
        <v>0.53</v>
      </c>
      <c r="F45" s="4">
        <f>IF(E45 &gt; 0.45, 1, 2)</f>
        <v>1</v>
      </c>
      <c r="G45" s="6">
        <v>0</v>
      </c>
      <c r="H45" s="6">
        <v>8.9999999999999993E-3</v>
      </c>
      <c r="I45" s="6">
        <v>60.185887944514505</v>
      </c>
      <c r="J45">
        <v>1.1000000000000001</v>
      </c>
      <c r="K45" s="4">
        <v>0.06</v>
      </c>
      <c r="L45" s="7">
        <v>0.63299529254436504</v>
      </c>
      <c r="M45" s="7">
        <v>6.2500002968590501E-4</v>
      </c>
      <c r="N45" s="7">
        <v>4.4000000343658047E-3</v>
      </c>
      <c r="O45" s="7">
        <v>3.1999999191612001E-3</v>
      </c>
      <c r="P45" s="7">
        <v>2.4987238645553598</v>
      </c>
      <c r="Q45" s="7">
        <v>6.3255000859499005E-2</v>
      </c>
      <c r="R45" s="7">
        <v>1.0095000034198149E-2</v>
      </c>
      <c r="S45" s="7">
        <v>3.0542858876287951E-2</v>
      </c>
      <c r="T45" s="7">
        <v>0.17335454002022749</v>
      </c>
      <c r="U45" s="7">
        <v>2.8949999250471596E-3</v>
      </c>
      <c r="V45" s="7">
        <v>2.2684209980070598E-2</v>
      </c>
      <c r="W45" s="7">
        <v>7.8524547815323</v>
      </c>
      <c r="X45" s="7">
        <v>12.8440487384796</v>
      </c>
      <c r="Y45" s="7">
        <v>7.6229047775268501</v>
      </c>
      <c r="Z45" s="7">
        <v>85.667886734009002</v>
      </c>
      <c r="AA45" s="7">
        <v>90.631055831909009</v>
      </c>
      <c r="AB45" s="7">
        <v>48.694086074829102</v>
      </c>
      <c r="AF45">
        <v>15.7</v>
      </c>
    </row>
    <row r="46" spans="1:32" x14ac:dyDescent="0.35">
      <c r="A46" s="5" t="s">
        <v>34</v>
      </c>
      <c r="B46" s="5">
        <v>12</v>
      </c>
      <c r="C46" s="4">
        <v>0</v>
      </c>
      <c r="D46" s="4">
        <v>0.16</v>
      </c>
      <c r="E46" s="4">
        <f>(D46+C46)/2</f>
        <v>0.08</v>
      </c>
      <c r="F46" s="4">
        <f>IF(E46 &gt; 0.45, 1, 2)</f>
        <v>2</v>
      </c>
      <c r="G46" s="6">
        <v>0</v>
      </c>
      <c r="H46" s="6">
        <v>1.2E-2</v>
      </c>
      <c r="I46" s="6">
        <v>103.2687932005044</v>
      </c>
      <c r="J46">
        <v>16.8</v>
      </c>
      <c r="K46" s="4">
        <v>0.503</v>
      </c>
      <c r="L46" s="7">
        <v>34.985238313674948</v>
      </c>
      <c r="M46" s="7">
        <v>6.1500002630055003E-3</v>
      </c>
      <c r="N46" s="7">
        <v>1.99999994947575E-2</v>
      </c>
      <c r="O46" s="7">
        <v>3.8250000216066851E-2</v>
      </c>
      <c r="P46" s="7">
        <v>41.801288723945603</v>
      </c>
      <c r="Q46" s="7">
        <v>2.7643999084830302</v>
      </c>
      <c r="R46" s="7">
        <v>3.3599999733269201E-2</v>
      </c>
      <c r="S46" s="7">
        <v>0.16561906086280948</v>
      </c>
      <c r="T46" s="7">
        <v>0.459227245301008</v>
      </c>
      <c r="U46" s="7">
        <v>1.604999997653065E-2</v>
      </c>
      <c r="V46" s="7">
        <v>0.20847369451075798</v>
      </c>
      <c r="W46" s="7">
        <v>50.316452980041504</v>
      </c>
      <c r="X46" s="7">
        <v>43.4966206550598</v>
      </c>
      <c r="Y46" s="7">
        <v>107.28969573974601</v>
      </c>
      <c r="Z46" s="7">
        <v>110.57430505752549</v>
      </c>
      <c r="AA46" s="7">
        <v>330.695700645447</v>
      </c>
      <c r="AB46" s="7">
        <v>19.004349410533901</v>
      </c>
      <c r="AF46">
        <v>9.23</v>
      </c>
    </row>
    <row r="47" spans="1:32" x14ac:dyDescent="0.35">
      <c r="A47" s="5" t="s">
        <v>34</v>
      </c>
      <c r="B47" s="5">
        <v>12</v>
      </c>
      <c r="C47" s="4">
        <v>0.16</v>
      </c>
      <c r="D47" s="4">
        <v>0.4</v>
      </c>
      <c r="E47" s="4">
        <f>(D47+C47)/2</f>
        <v>0.28000000000000003</v>
      </c>
      <c r="F47" s="4">
        <f>IF(E47 &gt; 0.45, 1, 2)</f>
        <v>2</v>
      </c>
      <c r="G47" s="6">
        <v>0</v>
      </c>
      <c r="H47" s="6">
        <v>1.2E-2</v>
      </c>
      <c r="I47" s="6">
        <v>86.690931026481707</v>
      </c>
      <c r="J47">
        <v>5.05</v>
      </c>
      <c r="K47" s="4">
        <v>0.161</v>
      </c>
      <c r="L47" s="7">
        <v>14.56769585609435</v>
      </c>
      <c r="M47" s="7">
        <v>4.4350000098347647E-3</v>
      </c>
      <c r="N47" s="7">
        <v>1.6319999704137451E-2</v>
      </c>
      <c r="O47" s="7">
        <v>1.7579999985173348E-2</v>
      </c>
      <c r="P47" s="7">
        <v>14.3619191646576</v>
      </c>
      <c r="Q47" s="7">
        <v>0.30544500797987001</v>
      </c>
      <c r="R47" s="7">
        <v>2.2865000646561402E-2</v>
      </c>
      <c r="S47" s="7">
        <v>6.4780954271555002E-2</v>
      </c>
      <c r="T47" s="7">
        <v>0.15762727707624449</v>
      </c>
      <c r="U47" s="7">
        <v>7.3750002775341498E-3</v>
      </c>
      <c r="V47" s="7">
        <v>9.4868419691920503E-2</v>
      </c>
      <c r="W47" s="7">
        <v>9.3784397840500002</v>
      </c>
      <c r="X47" s="7">
        <v>13.0191385746002</v>
      </c>
      <c r="Y47" s="7">
        <v>19.60752964019775</v>
      </c>
      <c r="Z47" s="7">
        <v>83.775758743286005</v>
      </c>
      <c r="AA47" s="7">
        <v>90.480327606201001</v>
      </c>
      <c r="AB47" s="7">
        <v>34.394578933715799</v>
      </c>
      <c r="AF47">
        <v>5.48</v>
      </c>
    </row>
    <row r="48" spans="1:32" x14ac:dyDescent="0.35">
      <c r="A48" s="5" t="s">
        <v>16</v>
      </c>
      <c r="B48" s="5">
        <v>13</v>
      </c>
      <c r="C48" s="4">
        <v>0.45</v>
      </c>
      <c r="D48" s="4">
        <v>0.5</v>
      </c>
      <c r="E48" s="4">
        <f>(D48+C48)/2</f>
        <v>0.47499999999999998</v>
      </c>
      <c r="F48" s="4">
        <f>IF(E48 &gt; 0.45, 1, 2)</f>
        <v>1</v>
      </c>
      <c r="G48" s="6">
        <v>2.0796713084863305E-2</v>
      </c>
      <c r="H48" s="6">
        <v>2.2472374272624981E-2</v>
      </c>
      <c r="I48" s="6">
        <v>51.257200254245134</v>
      </c>
      <c r="J48">
        <v>0.49199999999999999</v>
      </c>
      <c r="K48" s="4" t="s">
        <v>38</v>
      </c>
      <c r="L48" s="7">
        <v>0.1766099967062475</v>
      </c>
      <c r="M48" s="7">
        <v>1.3499999477062351E-3</v>
      </c>
      <c r="N48" s="7">
        <v>9.7500000265426999E-4</v>
      </c>
      <c r="O48" s="7">
        <v>3.3050001366063952E-3</v>
      </c>
      <c r="P48" s="7">
        <v>0.30767999589443201</v>
      </c>
      <c r="Q48" s="7">
        <v>2.2200000239536149E-3</v>
      </c>
      <c r="R48" s="7">
        <v>5.6500000937375998E-4</v>
      </c>
      <c r="S48" s="7">
        <v>1.011000014841555E-2</v>
      </c>
      <c r="T48" s="7">
        <v>0.37361904978752147</v>
      </c>
      <c r="U48" s="7">
        <v>9.6499999926891004E-4</v>
      </c>
      <c r="V48" s="7">
        <v>6.8944448139518499E-3</v>
      </c>
      <c r="W48" s="7">
        <v>0.72940498590469494</v>
      </c>
      <c r="X48" s="7">
        <v>3.9235299825668353</v>
      </c>
      <c r="Y48" s="7">
        <v>2.112044990062715</v>
      </c>
      <c r="Z48" s="7">
        <v>191.64878845214849</v>
      </c>
      <c r="AA48" s="7">
        <v>63.103823661804</v>
      </c>
      <c r="AB48" s="7">
        <v>105.927610397339</v>
      </c>
      <c r="AF48">
        <v>13.6</v>
      </c>
    </row>
    <row r="49" spans="1:32" x14ac:dyDescent="0.35">
      <c r="A49" s="5" t="s">
        <v>16</v>
      </c>
      <c r="B49" s="5">
        <v>13</v>
      </c>
      <c r="C49" s="4">
        <v>0</v>
      </c>
      <c r="D49" s="4">
        <v>0.05</v>
      </c>
      <c r="E49" s="4">
        <f>(D49+C49)/2</f>
        <v>2.5000000000000001E-2</v>
      </c>
      <c r="F49" s="4">
        <f>IF(E49 &gt; 0.45, 1, 2)</f>
        <v>2</v>
      </c>
      <c r="G49" s="6">
        <v>1.0955391571663961E-2</v>
      </c>
      <c r="H49" s="6">
        <v>1.7239018036911746E-2</v>
      </c>
      <c r="I49" s="6">
        <v>57.510781726342728</v>
      </c>
      <c r="J49">
        <v>3.03</v>
      </c>
      <c r="K49" s="4">
        <v>0.16200000000000001</v>
      </c>
      <c r="L49" s="7">
        <v>7.1596449613570998</v>
      </c>
      <c r="M49" s="7">
        <v>2.0014999900013201E-2</v>
      </c>
      <c r="N49" s="7">
        <v>3.710499964654445E-2</v>
      </c>
      <c r="O49" s="7">
        <v>1.9835000857710852E-2</v>
      </c>
      <c r="P49" s="7">
        <v>7.6797300577163501</v>
      </c>
      <c r="Q49" s="7">
        <v>0.23929499089717851</v>
      </c>
      <c r="R49" s="7">
        <v>1.4969999901950351E-2</v>
      </c>
      <c r="S49" s="7">
        <v>5.5860001593828E-2</v>
      </c>
      <c r="T49" s="7">
        <v>0.44813811779022206</v>
      </c>
      <c r="U49" s="7">
        <v>1.09349994454533E-2</v>
      </c>
      <c r="V49" s="7">
        <v>0.27356112375855451</v>
      </c>
      <c r="W49" s="7">
        <v>19.955450296401999</v>
      </c>
      <c r="X49" s="7">
        <v>15.165970325469951</v>
      </c>
      <c r="Y49" s="7">
        <v>25.690934658050551</v>
      </c>
      <c r="Z49" s="7">
        <v>54.740157127380506</v>
      </c>
      <c r="AA49" s="7">
        <v>43.929214477539055</v>
      </c>
      <c r="AB49" s="7">
        <v>30.572345256805402</v>
      </c>
      <c r="AF49">
        <v>11.5</v>
      </c>
    </row>
    <row r="50" spans="1:32" x14ac:dyDescent="0.35">
      <c r="A50" s="5" t="s">
        <v>16</v>
      </c>
      <c r="B50" s="5">
        <v>13</v>
      </c>
      <c r="C50" s="4">
        <v>0.05</v>
      </c>
      <c r="D50" s="4">
        <v>0.21</v>
      </c>
      <c r="E50" s="4">
        <f>(D50+C50)/2</f>
        <v>0.13</v>
      </c>
      <c r="F50" s="4">
        <f>IF(E50 &gt; 0.45, 1, 2)</f>
        <v>2</v>
      </c>
      <c r="G50" s="6">
        <v>2.7789628375986461E-3</v>
      </c>
      <c r="H50" s="6">
        <v>5.6319466354153164E-3</v>
      </c>
      <c r="I50" s="6">
        <v>17.775744750972191</v>
      </c>
      <c r="J50">
        <v>0.55100000000000005</v>
      </c>
      <c r="K50" s="4">
        <v>2.5999999999999999E-2</v>
      </c>
      <c r="L50" s="7">
        <v>5.3063148260116497</v>
      </c>
      <c r="M50" s="7">
        <v>1.3825000496581199E-2</v>
      </c>
      <c r="N50" s="7">
        <v>2.427499974146485E-2</v>
      </c>
      <c r="O50" s="7">
        <v>2.49049998819828E-2</v>
      </c>
      <c r="P50" s="7">
        <v>7.1146351099014504</v>
      </c>
      <c r="Q50" s="7">
        <v>2.4854999501258149E-2</v>
      </c>
      <c r="R50" s="7">
        <v>7.7300000702962496E-3</v>
      </c>
      <c r="S50" s="7">
        <v>1.3825000496581199E-2</v>
      </c>
      <c r="T50" s="7">
        <v>0.14955238439142701</v>
      </c>
      <c r="U50" s="7">
        <v>2.7700001373887053E-3</v>
      </c>
      <c r="V50" s="7">
        <v>0.115027781575918</v>
      </c>
      <c r="W50" s="7">
        <v>3.59312504529953</v>
      </c>
      <c r="X50" s="7">
        <v>4.0441051125526446</v>
      </c>
      <c r="Y50" s="7">
        <v>4.6806749701499948</v>
      </c>
      <c r="Z50" s="7">
        <v>45.017046928405755</v>
      </c>
      <c r="AA50" s="7">
        <v>35.341265201568596</v>
      </c>
      <c r="AB50" s="7">
        <v>2.4222050607204451</v>
      </c>
      <c r="AF50">
        <v>13.8</v>
      </c>
    </row>
    <row r="51" spans="1:32" x14ac:dyDescent="0.35">
      <c r="A51" s="5" t="s">
        <v>16</v>
      </c>
      <c r="B51" s="5">
        <v>13</v>
      </c>
      <c r="C51" s="4">
        <v>0.21</v>
      </c>
      <c r="D51" s="4">
        <v>0.45</v>
      </c>
      <c r="E51" s="4">
        <f>(D51+C51)/2</f>
        <v>0.33</v>
      </c>
      <c r="F51" s="4">
        <f>IF(E51 &gt; 0.45, 1, 2)</f>
        <v>2</v>
      </c>
      <c r="G51" s="6">
        <v>7.905968322638901E-3</v>
      </c>
      <c r="H51" s="6">
        <v>1.3130763961742528E-2</v>
      </c>
      <c r="I51" s="6">
        <v>37.737598544710956</v>
      </c>
      <c r="J51">
        <v>0.67800000000000005</v>
      </c>
      <c r="K51" s="4">
        <v>2.9000000000000001E-2</v>
      </c>
      <c r="L51" s="7">
        <v>46.685248613357551</v>
      </c>
      <c r="M51" s="7">
        <v>2.7950000367127352E-2</v>
      </c>
      <c r="N51" s="7">
        <v>0.10954999597743151</v>
      </c>
      <c r="O51" s="7">
        <v>2.7950000367127352E-2</v>
      </c>
      <c r="P51" s="7">
        <v>20.605449378490448</v>
      </c>
      <c r="Q51" s="7">
        <v>4.7699999413453049E-2</v>
      </c>
      <c r="R51" s="7">
        <v>2.38499997067265E-2</v>
      </c>
      <c r="S51" s="7">
        <v>3.049999941140415E-3</v>
      </c>
      <c r="T51" s="7">
        <v>0.47547621652483946</v>
      </c>
      <c r="U51" s="7">
        <v>1.67999998666346E-2</v>
      </c>
      <c r="V51" s="7">
        <v>0.31055556610226648</v>
      </c>
      <c r="W51" s="7">
        <v>6.4534999430179498</v>
      </c>
      <c r="X51" s="7">
        <v>27.7550995349884</v>
      </c>
      <c r="Y51" s="7">
        <v>7.9929500818252492</v>
      </c>
      <c r="Z51" s="7">
        <v>178.45264673233049</v>
      </c>
      <c r="AA51" s="7">
        <v>140.13329744339001</v>
      </c>
      <c r="AB51" s="7">
        <v>64.803397655487004</v>
      </c>
      <c r="AF51">
        <v>17.2</v>
      </c>
    </row>
    <row r="52" spans="1:32" x14ac:dyDescent="0.35">
      <c r="A52" s="5" t="s">
        <v>17</v>
      </c>
      <c r="B52" s="5">
        <v>14</v>
      </c>
      <c r="C52" s="4">
        <v>0.6</v>
      </c>
      <c r="D52" s="4">
        <v>0.83</v>
      </c>
      <c r="E52" s="4">
        <f>(D52+C52)/2</f>
        <v>0.71499999999999997</v>
      </c>
      <c r="F52" s="4">
        <f>IF(E52 &gt; 0.45, 1, 2)</f>
        <v>1</v>
      </c>
      <c r="G52" s="6">
        <v>1.6003773305333452E-2</v>
      </c>
      <c r="H52" s="6">
        <v>2.6285502780087022E-2</v>
      </c>
      <c r="I52" s="6">
        <v>33.571556629244483</v>
      </c>
      <c r="J52">
        <v>0.497</v>
      </c>
      <c r="K52" s="4" t="s">
        <v>38</v>
      </c>
      <c r="L52" s="7">
        <v>1.4941099286079402</v>
      </c>
      <c r="M52" s="7">
        <v>4.2500000563450149E-3</v>
      </c>
      <c r="N52" s="7">
        <v>6.6349998814985E-3</v>
      </c>
      <c r="O52" s="7">
        <v>2.55699991248548E-2</v>
      </c>
      <c r="P52" s="7">
        <v>2.0883700251579302</v>
      </c>
      <c r="Q52" s="7">
        <v>0.177894998341799</v>
      </c>
      <c r="R52" s="7">
        <v>1.3114999746903801E-2</v>
      </c>
      <c r="S52" s="7">
        <v>7.7174999751150497E-2</v>
      </c>
      <c r="T52" s="7">
        <v>7.5461906380951502E-2</v>
      </c>
      <c r="U52" s="7">
        <v>7.4400001903996002E-3</v>
      </c>
      <c r="V52" s="7">
        <v>2.4027777835726752E-2</v>
      </c>
      <c r="W52" s="7">
        <v>11.32811546325685</v>
      </c>
      <c r="X52" s="7">
        <v>16.659895181655898</v>
      </c>
      <c r="Y52" s="7">
        <v>10.177605152130148</v>
      </c>
      <c r="Z52" s="7">
        <v>119.4047927856445</v>
      </c>
      <c r="AA52" s="7">
        <v>200.24694442748998</v>
      </c>
      <c r="AB52" s="7">
        <v>29.119861125946048</v>
      </c>
      <c r="AF52">
        <v>8.49</v>
      </c>
    </row>
    <row r="53" spans="1:32" x14ac:dyDescent="0.35">
      <c r="A53" s="5" t="s">
        <v>17</v>
      </c>
      <c r="B53" s="5">
        <v>14</v>
      </c>
      <c r="C53" s="4">
        <v>0.35</v>
      </c>
      <c r="D53" s="4">
        <v>0.6</v>
      </c>
      <c r="E53" s="4">
        <f>(D53+C53)/2</f>
        <v>0.47499999999999998</v>
      </c>
      <c r="F53" s="4">
        <f>IF(E53 &gt; 0.45, 1, 2)</f>
        <v>1</v>
      </c>
      <c r="G53" s="6">
        <v>1.5766761279781785E-2</v>
      </c>
      <c r="H53" s="6">
        <v>1.1309544019063061E-2</v>
      </c>
      <c r="I53" s="6">
        <v>34.463434735022737</v>
      </c>
      <c r="J53">
        <v>1.42</v>
      </c>
      <c r="K53" s="4" t="s">
        <v>38</v>
      </c>
      <c r="L53" s="7">
        <v>2.3819300532340999</v>
      </c>
      <c r="M53" s="7">
        <v>4.3849999201483999E-3</v>
      </c>
      <c r="N53" s="7">
        <v>5.2150001283735002E-3</v>
      </c>
      <c r="O53" s="7">
        <v>1.2954999692738049E-2</v>
      </c>
      <c r="P53" s="7">
        <v>4.047339856624605</v>
      </c>
      <c r="Q53" s="7">
        <v>0.12466999702155601</v>
      </c>
      <c r="R53" s="7">
        <v>1.2534999987110499E-2</v>
      </c>
      <c r="S53" s="7">
        <v>5.3480002097785501E-2</v>
      </c>
      <c r="T53" s="7">
        <v>7.9966671764850492E-2</v>
      </c>
      <c r="U53" s="7">
        <v>5.9650000184774494E-3</v>
      </c>
      <c r="V53" s="7">
        <v>2.5788890197873098E-2</v>
      </c>
      <c r="W53" s="7">
        <v>10.30537962913515</v>
      </c>
      <c r="X53" s="7">
        <v>23.596665859222398</v>
      </c>
      <c r="Y53" s="7">
        <v>7.0176500082016</v>
      </c>
      <c r="Z53" s="7">
        <v>208.39023590087902</v>
      </c>
      <c r="AA53" s="7">
        <v>299.06744003295898</v>
      </c>
      <c r="AB53" s="7">
        <v>34.308419227600105</v>
      </c>
      <c r="AF53">
        <v>29.2</v>
      </c>
    </row>
    <row r="54" spans="1:32" x14ac:dyDescent="0.35">
      <c r="A54" s="5" t="s">
        <v>17</v>
      </c>
      <c r="B54" s="5">
        <v>14</v>
      </c>
      <c r="C54" s="4">
        <v>0</v>
      </c>
      <c r="D54" s="4">
        <v>0.35</v>
      </c>
      <c r="E54" s="4">
        <f>(D54+C54)/2</f>
        <v>0.17499999999999999</v>
      </c>
      <c r="F54" s="4">
        <f>IF(E54 &gt; 0.45, 1, 2)</f>
        <v>2</v>
      </c>
      <c r="G54" s="6">
        <v>0</v>
      </c>
      <c r="H54" s="6">
        <v>0</v>
      </c>
      <c r="I54" s="6">
        <v>234.48281748647514</v>
      </c>
      <c r="J54">
        <v>21.7</v>
      </c>
      <c r="K54" s="4">
        <v>0.51800000000000002</v>
      </c>
      <c r="L54" s="7">
        <v>55.746448040008502</v>
      </c>
      <c r="M54" s="7">
        <v>4.9200002104043954E-2</v>
      </c>
      <c r="N54" s="7">
        <v>3.7850000080652549E-2</v>
      </c>
      <c r="O54" s="7">
        <v>1.9350000366102901E-2</v>
      </c>
      <c r="P54" s="7">
        <v>44.80594992637635</v>
      </c>
      <c r="Q54" s="7">
        <v>1.2586000375449649</v>
      </c>
      <c r="R54" s="7">
        <v>8.2750001456588507E-2</v>
      </c>
      <c r="S54" s="7">
        <v>0.60539999976754</v>
      </c>
      <c r="T54" s="7">
        <v>0.49190479330718506</v>
      </c>
      <c r="U54" s="7">
        <v>5.56499988306315E-2</v>
      </c>
      <c r="V54" s="7">
        <v>0.132000003941357</v>
      </c>
      <c r="W54" s="7">
        <v>63.094747066498002</v>
      </c>
      <c r="X54" s="7">
        <v>188.08975219726548</v>
      </c>
      <c r="Y54" s="7">
        <v>80.861449241638013</v>
      </c>
      <c r="Z54" s="7">
        <v>1289.9768829345701</v>
      </c>
      <c r="AA54" s="7">
        <v>2014.2820358276349</v>
      </c>
      <c r="AB54" s="7">
        <v>235.02159118652349</v>
      </c>
      <c r="AF54">
        <v>29</v>
      </c>
    </row>
    <row r="55" spans="1:32" x14ac:dyDescent="0.35">
      <c r="A55" s="5" t="s">
        <v>18</v>
      </c>
      <c r="B55" s="5">
        <v>15</v>
      </c>
      <c r="C55" s="4">
        <v>0.55000000000000004</v>
      </c>
      <c r="D55" s="4">
        <v>1</v>
      </c>
      <c r="E55" s="4">
        <f>(D55+C55)/2</f>
        <v>0.77500000000000002</v>
      </c>
      <c r="F55" s="4">
        <f>IF(E55 &gt; 0.45, 1, 2)</f>
        <v>1</v>
      </c>
      <c r="G55" s="6">
        <v>0</v>
      </c>
      <c r="H55" s="6">
        <v>5.534460799247673E-3</v>
      </c>
      <c r="I55" s="6">
        <v>162.10473431494353</v>
      </c>
      <c r="J55">
        <v>19</v>
      </c>
      <c r="K55" s="4">
        <v>0.73299999999999998</v>
      </c>
      <c r="L55" s="7">
        <v>36.078894138336196</v>
      </c>
      <c r="M55" s="7">
        <v>6.6600000718608499E-3</v>
      </c>
      <c r="N55" s="7">
        <v>9.5299998065456505E-3</v>
      </c>
      <c r="O55" s="7">
        <v>2.5049998657777901E-3</v>
      </c>
      <c r="P55" s="7">
        <v>161.718235015869</v>
      </c>
      <c r="Q55" s="7">
        <v>8.0107098817825495</v>
      </c>
      <c r="R55" s="7">
        <v>0.37642501294612896</v>
      </c>
      <c r="S55" s="7">
        <v>0.78161999583244501</v>
      </c>
      <c r="T55" s="7">
        <v>1.701128631830215</v>
      </c>
      <c r="U55" s="7">
        <v>0.35982500761747355</v>
      </c>
      <c r="V55" s="7">
        <v>0.36507222801446904</v>
      </c>
      <c r="W55" s="7">
        <v>811.531372070315</v>
      </c>
      <c r="X55" s="7">
        <v>682.37266540527503</v>
      </c>
      <c r="Y55" s="7">
        <v>49.067664146423347</v>
      </c>
      <c r="Z55" s="7">
        <v>1481.8711853027348</v>
      </c>
      <c r="AA55" s="7">
        <v>1914.8207092285152</v>
      </c>
      <c r="AB55" s="7">
        <v>1844.212646484375</v>
      </c>
      <c r="AF55">
        <v>3.73</v>
      </c>
    </row>
    <row r="56" spans="1:32" x14ac:dyDescent="0.35">
      <c r="A56" s="5" t="s">
        <v>18</v>
      </c>
      <c r="B56" s="5">
        <v>15</v>
      </c>
      <c r="C56" s="4">
        <v>1</v>
      </c>
      <c r="D56" s="4">
        <v>1.1000000000000001</v>
      </c>
      <c r="E56" s="4">
        <f>(D56+C56)/2</f>
        <v>1.05</v>
      </c>
      <c r="F56" s="4">
        <f>IF(E56 &gt; 0.45, 1, 2)</f>
        <v>1</v>
      </c>
      <c r="G56" s="6">
        <v>0</v>
      </c>
      <c r="H56" s="6">
        <v>1.9069133181272936E-2</v>
      </c>
      <c r="I56" s="6">
        <v>169.17543925749609</v>
      </c>
      <c r="J56">
        <v>15.6</v>
      </c>
      <c r="K56" s="4">
        <v>0.54600000000000004</v>
      </c>
      <c r="L56" s="7">
        <v>27.958190441131599</v>
      </c>
      <c r="M56" s="7">
        <v>6.2449998222291504E-3</v>
      </c>
      <c r="N56" s="7">
        <v>1.2324999552220099E-2</v>
      </c>
      <c r="O56" s="7">
        <v>2.969999914057555E-3</v>
      </c>
      <c r="P56" s="7">
        <v>119.96246337890651</v>
      </c>
      <c r="Q56" s="7">
        <v>6.7109102010727</v>
      </c>
      <c r="R56" s="7">
        <v>0.18972000107169151</v>
      </c>
      <c r="S56" s="7">
        <v>0.42135998606681802</v>
      </c>
      <c r="T56" s="7">
        <v>1.69989049434662</v>
      </c>
      <c r="U56" s="7">
        <v>0.2131699956953525</v>
      </c>
      <c r="V56" s="7">
        <v>0.53994446992874001</v>
      </c>
      <c r="W56" s="7">
        <v>623.69087219238497</v>
      </c>
      <c r="X56" s="7">
        <v>606.29238128662007</v>
      </c>
      <c r="Y56" s="7">
        <v>42.798442840576158</v>
      </c>
      <c r="Z56" s="7">
        <v>1146.4582061767599</v>
      </c>
      <c r="AA56" s="7">
        <v>1400.374145507815</v>
      </c>
      <c r="AB56" s="7">
        <v>1592.070922851565</v>
      </c>
      <c r="AF56">
        <v>4.3</v>
      </c>
    </row>
    <row r="57" spans="1:32" x14ac:dyDescent="0.35">
      <c r="A57" s="5" t="s">
        <v>18</v>
      </c>
      <c r="B57" s="5">
        <v>15</v>
      </c>
      <c r="C57" s="4">
        <v>0</v>
      </c>
      <c r="D57" s="4">
        <v>0.1</v>
      </c>
      <c r="E57" s="4">
        <f>(D57+C57)/2</f>
        <v>0.05</v>
      </c>
      <c r="F57" s="4">
        <f>IF(E57 &gt; 0.45, 1, 2)</f>
        <v>2</v>
      </c>
      <c r="G57" s="6">
        <v>0</v>
      </c>
      <c r="H57" s="6">
        <v>0</v>
      </c>
      <c r="I57" s="6">
        <v>423.44954312345209</v>
      </c>
      <c r="J57">
        <v>18.899999999999999</v>
      </c>
      <c r="K57" s="4">
        <v>0.89600000000000002</v>
      </c>
      <c r="L57" s="7">
        <v>66.888265609740998</v>
      </c>
      <c r="M57" s="7">
        <v>7.2599999839439997E-3</v>
      </c>
      <c r="N57" s="7">
        <v>3.4080001059919603E-2</v>
      </c>
      <c r="O57" s="7">
        <v>8.7849999545142003E-3</v>
      </c>
      <c r="P57" s="7">
        <v>77.433185577392493</v>
      </c>
      <c r="Q57" s="7">
        <v>2.4160550534725198</v>
      </c>
      <c r="R57" s="7">
        <v>0.19151499494910251</v>
      </c>
      <c r="S57" s="7">
        <v>0.54974000900983999</v>
      </c>
      <c r="T57" s="7">
        <v>0.72294287383556499</v>
      </c>
      <c r="U57" s="7">
        <v>0.16565499827265751</v>
      </c>
      <c r="V57" s="7">
        <v>0.214355569332838</v>
      </c>
      <c r="W57" s="7">
        <v>255.72668075561498</v>
      </c>
      <c r="X57" s="7">
        <v>311.265869140625</v>
      </c>
      <c r="Y57" s="7">
        <v>55.029134750365998</v>
      </c>
      <c r="Z57" s="7">
        <v>1749.9452209472652</v>
      </c>
      <c r="AA57" s="7">
        <v>2354.3527221679697</v>
      </c>
      <c r="AB57" s="7">
        <v>775.24024963379009</v>
      </c>
      <c r="AF57">
        <v>13.3</v>
      </c>
    </row>
    <row r="58" spans="1:32" x14ac:dyDescent="0.35">
      <c r="A58" s="5" t="s">
        <v>18</v>
      </c>
      <c r="B58" s="5">
        <v>15</v>
      </c>
      <c r="C58" s="4">
        <v>0.1</v>
      </c>
      <c r="D58" s="4">
        <v>0.55000000000000004</v>
      </c>
      <c r="E58" s="4">
        <f>(D58+C58)/2</f>
        <v>0.32500000000000001</v>
      </c>
      <c r="F58" s="4">
        <f>IF(E58 &gt; 0.45, 1, 2)</f>
        <v>2</v>
      </c>
      <c r="G58" s="6">
        <v>0</v>
      </c>
      <c r="H58" s="6">
        <v>0</v>
      </c>
      <c r="I58" s="6">
        <v>213.45</v>
      </c>
      <c r="J58">
        <v>29.5</v>
      </c>
      <c r="K58" s="4">
        <v>1.1000000000000001</v>
      </c>
      <c r="L58" s="7">
        <v>220.505485534668</v>
      </c>
      <c r="M58" s="7">
        <v>1.5055000549182299E-2</v>
      </c>
      <c r="N58" s="7">
        <v>2.59750010445714E-2</v>
      </c>
      <c r="O58" s="7">
        <v>4.3049998930655402E-3</v>
      </c>
      <c r="P58" s="7">
        <v>922.92800903320494</v>
      </c>
      <c r="Q58" s="7">
        <v>15.841954946517951</v>
      </c>
      <c r="R58" s="7">
        <v>1.7918150126934049</v>
      </c>
      <c r="S58" s="7">
        <v>3.2441899180412297</v>
      </c>
      <c r="T58" s="7">
        <v>3.3571478724479697</v>
      </c>
      <c r="U58" s="7">
        <v>1.4427149295806898</v>
      </c>
      <c r="V58" s="7">
        <v>0.309677794575691</v>
      </c>
      <c r="W58" s="7">
        <v>2178.6788940429697</v>
      </c>
      <c r="X58" s="7">
        <v>1325.6649780273449</v>
      </c>
      <c r="Y58" s="7">
        <v>73.086309432983498</v>
      </c>
      <c r="Z58" s="7">
        <v>2701.9113159179697</v>
      </c>
      <c r="AA58" s="7">
        <v>3514.7134399414053</v>
      </c>
      <c r="AB58" s="7">
        <v>4859.05029296875</v>
      </c>
      <c r="AF58">
        <v>17.5</v>
      </c>
    </row>
    <row r="59" spans="1:32" x14ac:dyDescent="0.35">
      <c r="A59" s="5" t="s">
        <v>19</v>
      </c>
      <c r="B59" s="5">
        <v>16</v>
      </c>
      <c r="C59" s="4">
        <v>0.35</v>
      </c>
      <c r="D59" s="4">
        <v>0.64</v>
      </c>
      <c r="E59" s="4">
        <f>(D59+C59)/2</f>
        <v>0.495</v>
      </c>
      <c r="F59" s="4">
        <f>IF(E59 &gt; 0.45, 1, 2)</f>
        <v>1</v>
      </c>
      <c r="G59" s="6">
        <v>0</v>
      </c>
      <c r="H59" s="6">
        <v>0</v>
      </c>
      <c r="I59" s="6">
        <v>155.39907463394255</v>
      </c>
      <c r="J59">
        <v>1.18</v>
      </c>
      <c r="K59" s="4">
        <v>4.8000000000000001E-2</v>
      </c>
      <c r="L59" s="7">
        <v>5.6113398075104008</v>
      </c>
      <c r="M59" s="7">
        <v>1.345000055152925E-3</v>
      </c>
      <c r="N59" s="7">
        <v>6.30500027909875E-3</v>
      </c>
      <c r="O59" s="7">
        <v>1.6929999692365551E-2</v>
      </c>
      <c r="P59" s="7">
        <v>2.0594400167465201</v>
      </c>
      <c r="Q59" s="7">
        <v>0.18567500635981549</v>
      </c>
      <c r="R59" s="7">
        <v>1.8080000299960403E-2</v>
      </c>
      <c r="S59" s="7">
        <v>0.14161500148475148</v>
      </c>
      <c r="T59" s="7">
        <v>0.66755719482898501</v>
      </c>
      <c r="U59" s="7">
        <v>5.3100002696737491E-3</v>
      </c>
      <c r="V59" s="7">
        <v>5.2933334372937499E-2</v>
      </c>
      <c r="W59" s="7">
        <v>59.855504035949501</v>
      </c>
      <c r="X59" s="7">
        <v>71.023597717285</v>
      </c>
      <c r="Y59" s="7">
        <v>30.322699546813951</v>
      </c>
      <c r="Z59" s="7">
        <v>468.55964660644554</v>
      </c>
      <c r="AA59" s="7">
        <v>759.06753540039006</v>
      </c>
      <c r="AB59" s="7">
        <v>123.04595947265651</v>
      </c>
      <c r="AF59">
        <v>14.9</v>
      </c>
    </row>
    <row r="60" spans="1:32" x14ac:dyDescent="0.35">
      <c r="A60" s="5" t="s">
        <v>19</v>
      </c>
      <c r="B60" s="5">
        <v>16</v>
      </c>
      <c r="C60" s="4">
        <v>0</v>
      </c>
      <c r="D60" s="4">
        <v>0.15</v>
      </c>
      <c r="E60" s="4">
        <f>(D60+C60)/2</f>
        <v>7.4999999999999997E-2</v>
      </c>
      <c r="F60" s="4">
        <f>IF(E60 &gt; 0.45, 1, 2)</f>
        <v>2</v>
      </c>
      <c r="G60" s="6">
        <v>0</v>
      </c>
      <c r="H60" s="6">
        <v>0</v>
      </c>
      <c r="I60" s="6">
        <v>122.65821306448044</v>
      </c>
      <c r="J60">
        <v>5.17</v>
      </c>
      <c r="K60" s="4">
        <v>0.2</v>
      </c>
      <c r="L60" s="7">
        <v>6.8355101346969507</v>
      </c>
      <c r="M60" s="7">
        <v>4.2799999937415106E-3</v>
      </c>
      <c r="N60" s="7">
        <v>1.39450002461672E-2</v>
      </c>
      <c r="O60" s="7">
        <v>8.9899997692554998E-3</v>
      </c>
      <c r="P60" s="7">
        <v>4.0920948982238752</v>
      </c>
      <c r="Q60" s="7">
        <v>0.77968999743461498</v>
      </c>
      <c r="R60" s="7">
        <v>3.0259999912232154E-2</v>
      </c>
      <c r="S60" s="7">
        <v>0.12131500057876099</v>
      </c>
      <c r="T60" s="7">
        <v>0.58842860162258004</v>
      </c>
      <c r="U60" s="7">
        <v>1.0939999483525751E-2</v>
      </c>
      <c r="V60" s="7">
        <v>5.2400003187358504E-2</v>
      </c>
      <c r="W60" s="7">
        <v>99.623966217041001</v>
      </c>
      <c r="X60" s="7">
        <v>104.72439765930201</v>
      </c>
      <c r="Y60" s="7">
        <v>30.414690971374498</v>
      </c>
      <c r="Z60" s="7">
        <v>650.81398010254009</v>
      </c>
      <c r="AA60" s="7">
        <v>936.42616271972497</v>
      </c>
      <c r="AB60" s="7">
        <v>216.60383224487302</v>
      </c>
      <c r="AF60">
        <v>18.5</v>
      </c>
    </row>
    <row r="61" spans="1:32" x14ac:dyDescent="0.35">
      <c r="A61" s="5" t="s">
        <v>19</v>
      </c>
      <c r="B61" s="5">
        <v>16</v>
      </c>
      <c r="C61" s="4">
        <v>0.15</v>
      </c>
      <c r="D61" s="4">
        <v>0.35</v>
      </c>
      <c r="E61" s="4">
        <f>(D61+C61)/2</f>
        <v>0.25</v>
      </c>
      <c r="F61" s="4">
        <f>IF(E61 &gt; 0.45, 1, 2)</f>
        <v>2</v>
      </c>
      <c r="G61" s="6">
        <v>2.3924245586226522E-3</v>
      </c>
      <c r="H61" s="6">
        <v>4.1912268067437752E-3</v>
      </c>
      <c r="I61" s="6">
        <v>91.559208927014225</v>
      </c>
      <c r="J61">
        <v>1.635</v>
      </c>
      <c r="K61" s="4">
        <v>6.5500000000000003E-2</v>
      </c>
      <c r="L61" s="7">
        <v>4.6282249689102155</v>
      </c>
      <c r="M61" s="7">
        <v>1.5249999705702049E-3</v>
      </c>
      <c r="N61" s="7">
        <v>8.7849999545142003E-3</v>
      </c>
      <c r="O61" s="7">
        <v>1.15849997382611E-2</v>
      </c>
      <c r="P61" s="7">
        <v>4.4603100419044504</v>
      </c>
      <c r="Q61" s="7">
        <v>0.26559500023722649</v>
      </c>
      <c r="R61" s="7">
        <v>2.1250001154839999E-2</v>
      </c>
      <c r="S61" s="7">
        <v>0.1025549974292515</v>
      </c>
      <c r="T61" s="7">
        <v>0.54609049111604502</v>
      </c>
      <c r="U61" s="7">
        <v>7.3249998968094501E-3</v>
      </c>
      <c r="V61" s="7">
        <v>2.8661112301051599E-2</v>
      </c>
      <c r="W61" s="7">
        <v>66.181278228759993</v>
      </c>
      <c r="X61" s="7">
        <v>71.846199035644503</v>
      </c>
      <c r="Y61" s="7">
        <v>19.626084566116351</v>
      </c>
      <c r="Z61" s="7">
        <v>375.20572662353504</v>
      </c>
      <c r="AA61" s="7">
        <v>563.77586364746003</v>
      </c>
      <c r="AB61" s="7">
        <v>159.15989875793451</v>
      </c>
      <c r="AF61">
        <v>19.600000000000001</v>
      </c>
    </row>
    <row r="62" spans="1:32" x14ac:dyDescent="0.35">
      <c r="A62" s="5" t="s">
        <v>20</v>
      </c>
      <c r="B62" s="5">
        <v>17</v>
      </c>
      <c r="C62" s="4">
        <v>0.46</v>
      </c>
      <c r="D62" s="4">
        <v>0.9</v>
      </c>
      <c r="E62" s="4">
        <f>(D62+C62)/2</f>
        <v>0.68</v>
      </c>
      <c r="F62" s="4">
        <f>IF(E62 &gt; 0.45, 1, 2)</f>
        <v>1</v>
      </c>
      <c r="G62" s="6">
        <v>0</v>
      </c>
      <c r="H62" s="6">
        <v>0</v>
      </c>
      <c r="I62" s="6">
        <v>109.28556074212112</v>
      </c>
      <c r="J62">
        <v>11.9</v>
      </c>
      <c r="K62" s="4">
        <v>0.254</v>
      </c>
      <c r="L62" s="7">
        <v>10.5837047100067</v>
      </c>
      <c r="M62" s="7">
        <v>3.4500000765547152E-3</v>
      </c>
      <c r="N62" s="7">
        <v>1.0999999940395352E-2</v>
      </c>
      <c r="O62" s="7">
        <v>1.111999968998135E-2</v>
      </c>
      <c r="P62" s="7">
        <v>23.990349769592299</v>
      </c>
      <c r="Q62" s="7">
        <v>0.86161002516746499</v>
      </c>
      <c r="R62" s="7">
        <v>5.3395000286400499E-2</v>
      </c>
      <c r="S62" s="7">
        <v>0.1924649998545645</v>
      </c>
      <c r="T62" s="7">
        <v>0.34689527004957199</v>
      </c>
      <c r="U62" s="7">
        <v>2.1265000104904203E-2</v>
      </c>
      <c r="V62" s="7">
        <v>0.2061888948082925</v>
      </c>
      <c r="W62" s="7">
        <v>110.039825439453</v>
      </c>
      <c r="X62" s="7">
        <v>110.2119064331055</v>
      </c>
      <c r="Y62" s="7">
        <v>23.474700450897199</v>
      </c>
      <c r="Z62" s="7">
        <v>685.44990539550997</v>
      </c>
      <c r="AA62" s="7">
        <v>1021.0120391845701</v>
      </c>
      <c r="AB62" s="7">
        <v>255.66253662109401</v>
      </c>
      <c r="AF62">
        <v>17.899999999999999</v>
      </c>
    </row>
    <row r="63" spans="1:32" x14ac:dyDescent="0.35">
      <c r="A63" s="5" t="s">
        <v>20</v>
      </c>
      <c r="B63" s="5">
        <v>17</v>
      </c>
      <c r="C63" s="4">
        <v>0.9</v>
      </c>
      <c r="D63" s="4">
        <v>1.03</v>
      </c>
      <c r="E63" s="4">
        <f>(D63+C63)/2</f>
        <v>0.96500000000000008</v>
      </c>
      <c r="F63" s="4">
        <f>IF(E63 &gt; 0.45, 1, 2)</f>
        <v>1</v>
      </c>
      <c r="G63" s="6">
        <v>0</v>
      </c>
      <c r="H63" s="6">
        <v>0</v>
      </c>
      <c r="I63" s="6">
        <v>510.67582836532705</v>
      </c>
      <c r="J63">
        <v>15.3</v>
      </c>
      <c r="K63" s="4">
        <v>0.58099999999999996</v>
      </c>
      <c r="L63" s="7">
        <v>15.697485208511351</v>
      </c>
      <c r="M63" s="7">
        <v>6.6650001099333002E-3</v>
      </c>
      <c r="N63" s="7">
        <v>1.1089999461546549E-2</v>
      </c>
      <c r="O63" s="7">
        <v>1.39850005507469E-2</v>
      </c>
      <c r="P63" s="7">
        <v>100.08854866027849</v>
      </c>
      <c r="Q63" s="7">
        <v>1.4966799318790449</v>
      </c>
      <c r="R63" s="7">
        <v>0.11164500378072249</v>
      </c>
      <c r="S63" s="7">
        <v>0.41682001203298547</v>
      </c>
      <c r="T63" s="7">
        <v>0.49824286252260203</v>
      </c>
      <c r="U63" s="7">
        <v>5.0885002128779999E-2</v>
      </c>
      <c r="V63" s="7">
        <v>0.21991666406393051</v>
      </c>
      <c r="W63" s="7">
        <v>122.1470642089845</v>
      </c>
      <c r="X63" s="7">
        <v>81.800546646118008</v>
      </c>
      <c r="Y63" s="7">
        <v>57.801575660705502</v>
      </c>
      <c r="Z63" s="7">
        <v>419.81712341308599</v>
      </c>
      <c r="AA63" s="7">
        <v>628.49441528320494</v>
      </c>
      <c r="AB63" s="7">
        <v>300.5847358703615</v>
      </c>
      <c r="AF63">
        <v>19</v>
      </c>
    </row>
    <row r="64" spans="1:32" x14ac:dyDescent="0.35">
      <c r="A64" s="5" t="s">
        <v>20</v>
      </c>
      <c r="B64" s="5">
        <v>17</v>
      </c>
      <c r="C64" s="4">
        <v>0</v>
      </c>
      <c r="D64" s="4">
        <v>0.46</v>
      </c>
      <c r="E64" s="4">
        <f>(D64+C64)/2</f>
        <v>0.23</v>
      </c>
      <c r="F64" s="4">
        <f>IF(E64 &gt; 0.45, 1, 2)</f>
        <v>2</v>
      </c>
      <c r="G64" s="6">
        <v>0</v>
      </c>
      <c r="H64" s="6">
        <v>0</v>
      </c>
      <c r="I64" s="6">
        <v>52.983867378538122</v>
      </c>
      <c r="J64">
        <v>1.47</v>
      </c>
      <c r="K64" s="4">
        <v>3.6999999999999998E-2</v>
      </c>
      <c r="L64" s="7">
        <v>10.48051953315735</v>
      </c>
      <c r="M64" s="7">
        <v>4.644999862648545E-3</v>
      </c>
      <c r="N64" s="7">
        <v>2.9430000577121952E-2</v>
      </c>
      <c r="O64" s="7">
        <v>1.0470000561326751E-2</v>
      </c>
      <c r="P64" s="7">
        <v>23.351900577545148</v>
      </c>
      <c r="Q64" s="7">
        <v>0.56841999292373502</v>
      </c>
      <c r="R64" s="7">
        <v>9.2940004542469992E-2</v>
      </c>
      <c r="S64" s="7">
        <v>0.20189000293612502</v>
      </c>
      <c r="T64" s="7">
        <v>0.15768095850944502</v>
      </c>
      <c r="U64" s="7">
        <v>4.9930000677704804E-2</v>
      </c>
      <c r="V64" s="7">
        <v>0.17252778634429</v>
      </c>
      <c r="W64" s="7">
        <v>60.240492820739497</v>
      </c>
      <c r="X64" s="7">
        <v>43.199143409729004</v>
      </c>
      <c r="Y64" s="7">
        <v>12.9107105731964</v>
      </c>
      <c r="Z64" s="7">
        <v>207.76882171630848</v>
      </c>
      <c r="AA64" s="7">
        <v>307.50520706176752</v>
      </c>
      <c r="AB64" s="7">
        <v>158.49504470825201</v>
      </c>
      <c r="AF64">
        <v>22.4</v>
      </c>
    </row>
    <row r="65" spans="1:32" x14ac:dyDescent="0.35">
      <c r="A65" s="5" t="s">
        <v>21</v>
      </c>
      <c r="B65" s="5">
        <v>18</v>
      </c>
      <c r="C65" s="4">
        <v>0.45</v>
      </c>
      <c r="D65" s="4">
        <v>0.6</v>
      </c>
      <c r="E65" s="4">
        <f>(D65+C65)/2</f>
        <v>0.52500000000000002</v>
      </c>
      <c r="F65" s="4">
        <f>IF(E65 &gt; 0.45, 1, 2)</f>
        <v>1</v>
      </c>
      <c r="G65" s="6">
        <v>0</v>
      </c>
      <c r="H65" s="6">
        <v>0</v>
      </c>
      <c r="I65" s="6">
        <v>291.46194477304959</v>
      </c>
      <c r="J65">
        <v>25.3</v>
      </c>
      <c r="K65" s="4">
        <v>0.76500000000000001</v>
      </c>
      <c r="L65" s="7">
        <v>50.986242294311495</v>
      </c>
      <c r="M65" s="7">
        <v>1.63099996279925E-2</v>
      </c>
      <c r="N65" s="7">
        <v>3.56650003232062E-2</v>
      </c>
      <c r="O65" s="7">
        <v>3.1514998991042403E-2</v>
      </c>
      <c r="P65" s="7">
        <v>166.915912628174</v>
      </c>
      <c r="Q65" s="7">
        <v>2.95587509870529</v>
      </c>
      <c r="R65" s="7">
        <v>0.17768500372767448</v>
      </c>
      <c r="S65" s="7">
        <v>0.75561501085757998</v>
      </c>
      <c r="T65" s="7">
        <v>0.59296667575836004</v>
      </c>
      <c r="U65" s="7">
        <v>4.6655000187456601E-2</v>
      </c>
      <c r="V65" s="7">
        <v>0.20200556144118298</v>
      </c>
      <c r="W65" s="7">
        <v>223.5166358947755</v>
      </c>
      <c r="X65" s="7">
        <v>256.33186340332048</v>
      </c>
      <c r="Y65" s="7">
        <v>75.177636146545495</v>
      </c>
      <c r="Z65" s="7">
        <v>1475.997314453125</v>
      </c>
      <c r="AA65" s="7">
        <v>2453.5774230957049</v>
      </c>
      <c r="AB65" s="7">
        <v>569.21016693114996</v>
      </c>
      <c r="AF65">
        <v>20.2</v>
      </c>
    </row>
    <row r="66" spans="1:32" x14ac:dyDescent="0.35">
      <c r="A66" s="5" t="s">
        <v>21</v>
      </c>
      <c r="B66" s="5">
        <v>18</v>
      </c>
      <c r="C66" s="4">
        <v>0</v>
      </c>
      <c r="D66" s="4">
        <v>0.2</v>
      </c>
      <c r="E66" s="4">
        <f>(D66+C66)/2</f>
        <v>0.1</v>
      </c>
      <c r="F66" s="4">
        <f>IF(E66 &gt; 0.45, 1, 2)</f>
        <v>2</v>
      </c>
      <c r="G66" s="6">
        <v>0</v>
      </c>
      <c r="H66" s="6">
        <v>0</v>
      </c>
      <c r="I66" s="6">
        <v>395.71742528382453</v>
      </c>
      <c r="J66">
        <v>27.9</v>
      </c>
      <c r="K66" s="4">
        <v>0.93799999999999994</v>
      </c>
      <c r="L66" s="7">
        <v>28.1321907043457</v>
      </c>
      <c r="M66" s="7">
        <v>1.5979999443516149E-2</v>
      </c>
      <c r="N66" s="7">
        <v>4.0589999407529845E-2</v>
      </c>
      <c r="O66" s="7">
        <v>4.7995001077652005E-2</v>
      </c>
      <c r="P66" s="7">
        <v>100.62351226806649</v>
      </c>
      <c r="Q66" s="7">
        <v>1.5318350493907951</v>
      </c>
      <c r="R66" s="7">
        <v>0.11052999645471551</v>
      </c>
      <c r="S66" s="7">
        <v>0.63917502760886991</v>
      </c>
      <c r="T66" s="7">
        <v>0.71837618947029003</v>
      </c>
      <c r="U66" s="7">
        <v>3.0084999743849053E-2</v>
      </c>
      <c r="V66" s="7">
        <v>0.15891112387180351</v>
      </c>
      <c r="W66" s="7">
        <v>105.2400875091555</v>
      </c>
      <c r="X66" s="7">
        <v>116.234703063965</v>
      </c>
      <c r="Y66" s="7">
        <v>87.625923156738494</v>
      </c>
      <c r="Z66" s="7">
        <v>657.51533508300997</v>
      </c>
      <c r="AA66" s="7">
        <v>1023.88214111328</v>
      </c>
      <c r="AB66" s="7">
        <v>303.00540924072254</v>
      </c>
      <c r="AF66">
        <v>13.5</v>
      </c>
    </row>
    <row r="67" spans="1:32" x14ac:dyDescent="0.35">
      <c r="A67" s="5" t="s">
        <v>21</v>
      </c>
      <c r="B67" s="5">
        <v>18</v>
      </c>
      <c r="C67" s="4">
        <v>0.2</v>
      </c>
      <c r="D67" s="4">
        <v>0.45</v>
      </c>
      <c r="E67" s="4">
        <f>(D67+C67)/2</f>
        <v>0.32500000000000001</v>
      </c>
      <c r="F67" s="4">
        <f>IF(E67 &gt; 0.45, 1, 2)</f>
        <v>2</v>
      </c>
      <c r="G67" s="6">
        <v>0</v>
      </c>
      <c r="H67" s="6">
        <v>0</v>
      </c>
      <c r="I67" s="6">
        <v>322.03684320582647</v>
      </c>
      <c r="J67">
        <v>37.799999999999997</v>
      </c>
      <c r="K67" s="4">
        <v>1.08</v>
      </c>
      <c r="L67" s="7">
        <v>49.000658988952644</v>
      </c>
      <c r="M67" s="7">
        <v>2.108999993652105E-2</v>
      </c>
      <c r="N67" s="7">
        <v>3.6009999457746751E-2</v>
      </c>
      <c r="O67" s="7">
        <v>5.6015001609921497E-2</v>
      </c>
      <c r="P67" s="7">
        <v>178.90325546264648</v>
      </c>
      <c r="Q67" s="7">
        <v>2.8640800714492798</v>
      </c>
      <c r="R67" s="7">
        <v>0.19866999238729502</v>
      </c>
      <c r="S67" s="7">
        <v>0.94428002834320002</v>
      </c>
      <c r="T67" s="7">
        <v>0.63493333756923498</v>
      </c>
      <c r="U67" s="7">
        <v>4.6184998936951153E-2</v>
      </c>
      <c r="V67" s="7">
        <v>0.18634444102644898</v>
      </c>
      <c r="W67" s="7">
        <v>230.105381011963</v>
      </c>
      <c r="X67" s="7">
        <v>265.86040496826149</v>
      </c>
      <c r="Y67" s="7">
        <v>86.869077682494989</v>
      </c>
      <c r="Z67" s="7">
        <v>1532.6695251464848</v>
      </c>
      <c r="AA67" s="7">
        <v>2505.4379272460947</v>
      </c>
      <c r="AB67" s="7">
        <v>603.93852233886503</v>
      </c>
      <c r="AF67">
        <v>13</v>
      </c>
    </row>
    <row r="68" spans="1:32" x14ac:dyDescent="0.35">
      <c r="A68" s="5" t="s">
        <v>22</v>
      </c>
      <c r="B68" s="5">
        <v>19</v>
      </c>
      <c r="C68" s="4">
        <v>0.45</v>
      </c>
      <c r="D68" s="4">
        <v>0.85</v>
      </c>
      <c r="E68" s="4">
        <f>(D68+C68)/2</f>
        <v>0.65</v>
      </c>
      <c r="F68" s="4">
        <f>IF(E68 &gt; 0.45, 1, 2)</f>
        <v>1</v>
      </c>
      <c r="G68" s="6">
        <v>0</v>
      </c>
      <c r="H68" s="6">
        <v>0</v>
      </c>
      <c r="I68" s="6">
        <v>302.3755652962036</v>
      </c>
      <c r="J68">
        <v>36.4</v>
      </c>
      <c r="K68" s="4">
        <v>0.82399999999999995</v>
      </c>
      <c r="L68" s="7">
        <v>109.05372619628899</v>
      </c>
      <c r="M68" s="7">
        <v>2.0109999459236853E-2</v>
      </c>
      <c r="N68" s="7">
        <v>1.4189999783411601E-2</v>
      </c>
      <c r="O68" s="7">
        <v>2.6714999694377201E-2</v>
      </c>
      <c r="P68" s="7">
        <v>8.7484651803970497</v>
      </c>
      <c r="Q68" s="7">
        <v>2.50535011291504</v>
      </c>
      <c r="R68" s="7">
        <v>0.25257499888539303</v>
      </c>
      <c r="S68" s="7">
        <v>0.60799501836299996</v>
      </c>
      <c r="T68" s="7">
        <v>1.0103714466094951</v>
      </c>
      <c r="U68" s="7">
        <v>6.8169999867677494E-2</v>
      </c>
      <c r="V68" s="7">
        <v>0.18273890018463149</v>
      </c>
      <c r="W68" s="7">
        <v>336.72752380371099</v>
      </c>
      <c r="X68" s="7">
        <v>327.04319000244146</v>
      </c>
      <c r="Y68" s="7">
        <v>80.806427001952997</v>
      </c>
      <c r="Z68" s="7">
        <v>2108.9820861816402</v>
      </c>
      <c r="AA68" s="7">
        <v>3598.4872436523447</v>
      </c>
      <c r="AB68" s="7">
        <v>619.35970306396496</v>
      </c>
      <c r="AF68">
        <v>12.9</v>
      </c>
    </row>
    <row r="69" spans="1:32" x14ac:dyDescent="0.35">
      <c r="A69" s="5" t="s">
        <v>22</v>
      </c>
      <c r="B69" s="5">
        <v>19</v>
      </c>
      <c r="C69" s="4">
        <v>0.85</v>
      </c>
      <c r="D69" s="4">
        <v>1.2</v>
      </c>
      <c r="E69" s="4">
        <f>(D69+C69)/2</f>
        <v>1.0249999999999999</v>
      </c>
      <c r="F69" s="4">
        <f>IF(E69 &gt; 0.45, 1, 2)</f>
        <v>1</v>
      </c>
      <c r="G69" s="6">
        <v>0</v>
      </c>
      <c r="H69" s="6">
        <v>0</v>
      </c>
      <c r="I69" s="6">
        <v>363.57398575668566</v>
      </c>
      <c r="J69">
        <v>32.200000000000003</v>
      </c>
      <c r="K69" s="4">
        <v>0.91700000000000004</v>
      </c>
      <c r="L69" s="7">
        <v>121.959581375122</v>
      </c>
      <c r="M69" s="7">
        <v>2.432999899610875E-2</v>
      </c>
      <c r="N69" s="7">
        <v>1.521999947726725E-2</v>
      </c>
      <c r="O69" s="7">
        <v>2.2020000033080599E-2</v>
      </c>
      <c r="P69" s="7">
        <v>36.4208245277405</v>
      </c>
      <c r="Q69" s="7">
        <v>2.4015450477600102</v>
      </c>
      <c r="R69" s="7">
        <v>0.32403498888015747</v>
      </c>
      <c r="S69" s="7">
        <v>1.114085018634795</v>
      </c>
      <c r="T69" s="7">
        <v>1.005652397871015</v>
      </c>
      <c r="U69" s="7">
        <v>0.12046500109136099</v>
      </c>
      <c r="V69" s="7">
        <v>0.25240555405616749</v>
      </c>
      <c r="W69" s="7">
        <v>267.51998901367199</v>
      </c>
      <c r="X69" s="7">
        <v>256.96048736572254</v>
      </c>
      <c r="Y69" s="7">
        <v>92.960309982300004</v>
      </c>
      <c r="Z69" s="7">
        <v>1681.1405944824198</v>
      </c>
      <c r="AA69" s="7">
        <v>2816.9851684570303</v>
      </c>
      <c r="AB69" s="7">
        <v>557.26367950439499</v>
      </c>
      <c r="AF69">
        <v>15</v>
      </c>
    </row>
    <row r="70" spans="1:32" x14ac:dyDescent="0.35">
      <c r="A70" s="5" t="s">
        <v>22</v>
      </c>
      <c r="B70" s="5">
        <v>19</v>
      </c>
      <c r="C70" s="4">
        <v>0</v>
      </c>
      <c r="D70" s="4">
        <v>0.45</v>
      </c>
      <c r="E70" s="4">
        <f>(D70+C70)/2</f>
        <v>0.22500000000000001</v>
      </c>
      <c r="F70" s="4">
        <f>IF(E70 &gt; 0.45, 1, 2)</f>
        <v>2</v>
      </c>
      <c r="G70" s="6">
        <v>0</v>
      </c>
      <c r="H70" s="6">
        <v>0</v>
      </c>
      <c r="I70" s="6">
        <v>416.0884501019699</v>
      </c>
      <c r="J70">
        <v>30</v>
      </c>
      <c r="K70" s="4">
        <v>0.88500000000000001</v>
      </c>
      <c r="L70" s="7">
        <v>92.777519226074006</v>
      </c>
      <c r="M70" s="7">
        <v>1.8215000163763751E-2</v>
      </c>
      <c r="N70" s="7">
        <v>1.3419999741017799E-2</v>
      </c>
      <c r="O70" s="7">
        <v>3.7289999891072498E-2</v>
      </c>
      <c r="P70" s="7">
        <v>43.240923881530755</v>
      </c>
      <c r="Q70" s="7">
        <v>1.7159500718116749</v>
      </c>
      <c r="R70" s="7">
        <v>0.22877000272274001</v>
      </c>
      <c r="S70" s="7">
        <v>0.82545496523380502</v>
      </c>
      <c r="T70" s="7">
        <v>0.85222385823726499</v>
      </c>
      <c r="U70" s="7">
        <v>6.4349998719990503E-2</v>
      </c>
      <c r="V70" s="7">
        <v>0.16880000010132801</v>
      </c>
      <c r="W70" s="7">
        <v>223.15593719482399</v>
      </c>
      <c r="X70" s="7">
        <v>223.20762634277349</v>
      </c>
      <c r="Y70" s="7">
        <v>81.21416091918951</v>
      </c>
      <c r="Z70" s="7">
        <v>1426.917724609375</v>
      </c>
      <c r="AA70" s="7">
        <v>2252.3591613769549</v>
      </c>
      <c r="AB70" s="7">
        <v>513.32527160644509</v>
      </c>
      <c r="AF70">
        <v>14.1</v>
      </c>
    </row>
    <row r="71" spans="1:32" x14ac:dyDescent="0.35">
      <c r="A71" s="5" t="s">
        <v>23</v>
      </c>
      <c r="B71" s="5">
        <v>20</v>
      </c>
      <c r="C71" s="4">
        <v>0.43</v>
      </c>
      <c r="D71" s="4">
        <v>0.75</v>
      </c>
      <c r="E71" s="4">
        <f>(D71+C71)/2</f>
        <v>0.59</v>
      </c>
      <c r="F71" s="4">
        <f>IF(E71 &gt; 0.45, 1, 2)</f>
        <v>1</v>
      </c>
      <c r="G71" s="6">
        <v>0</v>
      </c>
      <c r="H71" s="6">
        <v>0</v>
      </c>
      <c r="I71" s="6">
        <v>125.60265027307329</v>
      </c>
      <c r="J71">
        <v>15.2</v>
      </c>
      <c r="K71" s="4">
        <v>0.372</v>
      </c>
      <c r="L71" s="7">
        <v>21.947073936462399</v>
      </c>
      <c r="M71" s="7">
        <v>3.354999935254455E-3</v>
      </c>
      <c r="N71" s="7">
        <v>1.2280000373721102E-2</v>
      </c>
      <c r="O71" s="7">
        <v>1.43699999898672E-2</v>
      </c>
      <c r="P71" s="7">
        <v>23.4321641921997</v>
      </c>
      <c r="Q71" s="7">
        <v>1.631194949150085</v>
      </c>
      <c r="R71" s="7">
        <v>7.8624999150634006E-2</v>
      </c>
      <c r="S71" s="7">
        <v>0.23510500788688649</v>
      </c>
      <c r="T71" s="7">
        <v>0.7082667201757451</v>
      </c>
      <c r="U71" s="7">
        <v>1.1439999798312801E-2</v>
      </c>
      <c r="V71" s="7">
        <v>4.3516666628420353E-2</v>
      </c>
      <c r="W71" s="7">
        <v>245.83665847778298</v>
      </c>
      <c r="X71" s="7">
        <v>183.24497222900402</v>
      </c>
      <c r="Y71" s="7">
        <v>49.184861183166504</v>
      </c>
      <c r="Z71" s="7">
        <v>1172.59948730469</v>
      </c>
      <c r="AA71" s="7">
        <v>1906.3955688476551</v>
      </c>
      <c r="AB71" s="7">
        <v>369.63539123535151</v>
      </c>
      <c r="AF71">
        <v>21.8</v>
      </c>
    </row>
    <row r="72" spans="1:32" x14ac:dyDescent="0.35">
      <c r="A72" s="5" t="s">
        <v>23</v>
      </c>
      <c r="B72" s="5">
        <v>20</v>
      </c>
      <c r="C72" s="4">
        <v>0.75</v>
      </c>
      <c r="D72" s="4">
        <v>1.1200000000000001</v>
      </c>
      <c r="E72" s="4">
        <f>(D72+C72)/2</f>
        <v>0.93500000000000005</v>
      </c>
      <c r="F72" s="4">
        <f>IF(E72 &gt; 0.45, 1, 2)</f>
        <v>1</v>
      </c>
      <c r="G72" s="6">
        <v>4.374532075763049E-3</v>
      </c>
      <c r="H72" s="6">
        <v>3.6031126490733423E-3</v>
      </c>
      <c r="I72" s="6">
        <v>69.969307681728111</v>
      </c>
      <c r="J72">
        <v>1.6</v>
      </c>
      <c r="K72" s="4">
        <v>3.9E-2</v>
      </c>
      <c r="L72" s="7">
        <v>1.3191500306129451</v>
      </c>
      <c r="M72" s="7">
        <v>1.2799999967683102E-3</v>
      </c>
      <c r="N72" s="7">
        <v>4.3949999962933353E-3</v>
      </c>
      <c r="O72" s="7">
        <v>1.4895000495016601E-2</v>
      </c>
      <c r="P72" s="7">
        <v>1.7896699905395499</v>
      </c>
      <c r="Q72" s="7">
        <v>0.39993498474359501</v>
      </c>
      <c r="R72" s="7">
        <v>8.9000002481043495E-3</v>
      </c>
      <c r="S72" s="7">
        <v>0.1174450013786555</v>
      </c>
      <c r="T72" s="7">
        <v>0.40454763919115055</v>
      </c>
      <c r="U72" s="7">
        <v>1.699999993434175E-3</v>
      </c>
      <c r="V72" s="7">
        <v>1.3261111453175548E-2</v>
      </c>
      <c r="W72" s="7">
        <v>46.14760875701905</v>
      </c>
      <c r="X72" s="7">
        <v>32.087399959564202</v>
      </c>
      <c r="Y72" s="7">
        <v>20.003836154937748</v>
      </c>
      <c r="Z72" s="7">
        <v>229.85223770141602</v>
      </c>
      <c r="AA72" s="7">
        <v>313.87775421142601</v>
      </c>
      <c r="AB72" s="7">
        <v>97.511882781982493</v>
      </c>
      <c r="AF72">
        <v>18.8</v>
      </c>
    </row>
    <row r="73" spans="1:32" x14ac:dyDescent="0.35">
      <c r="A73" s="5" t="s">
        <v>23</v>
      </c>
      <c r="B73" s="5">
        <v>20</v>
      </c>
      <c r="C73" s="4">
        <v>0</v>
      </c>
      <c r="D73" s="4">
        <v>0.43</v>
      </c>
      <c r="E73" s="4">
        <f>(D73+C73)/2</f>
        <v>0.215</v>
      </c>
      <c r="F73" s="4">
        <f>IF(E73 &gt; 0.45, 1, 2)</f>
        <v>2</v>
      </c>
      <c r="G73" s="6">
        <v>0</v>
      </c>
      <c r="H73" s="6">
        <v>0</v>
      </c>
      <c r="I73" s="6">
        <v>559.06968085619462</v>
      </c>
      <c r="J73">
        <v>37.5</v>
      </c>
      <c r="K73" s="4">
        <v>1.05</v>
      </c>
      <c r="L73" s="7">
        <v>87.836551666259993</v>
      </c>
      <c r="M73" s="7">
        <v>9.1000001702923501E-3</v>
      </c>
      <c r="N73" s="7">
        <v>2.5650000316090899E-2</v>
      </c>
      <c r="O73" s="7">
        <v>5.0000002374872496E-2</v>
      </c>
      <c r="P73" s="7">
        <v>82.833647727966508</v>
      </c>
      <c r="Q73" s="7">
        <v>3.5462498664855953</v>
      </c>
      <c r="R73" s="7">
        <v>0.17079999670386301</v>
      </c>
      <c r="S73" s="7">
        <v>0.77309999614953995</v>
      </c>
      <c r="T73" s="7">
        <v>1.5756666660308849</v>
      </c>
      <c r="U73" s="7">
        <v>2.8050001128576699E-2</v>
      </c>
      <c r="V73" s="7">
        <v>0.12411111965775501</v>
      </c>
      <c r="W73" s="7">
        <v>367.73929595947254</v>
      </c>
      <c r="X73" s="7">
        <v>330.62045574188244</v>
      </c>
      <c r="Y73" s="7">
        <v>159.42230224609401</v>
      </c>
      <c r="Z73" s="7">
        <v>1878.40919494629</v>
      </c>
      <c r="AA73" s="7">
        <v>3743.8777923584003</v>
      </c>
      <c r="AB73" s="7">
        <v>622.61705398559502</v>
      </c>
      <c r="AF73">
        <v>9.64</v>
      </c>
    </row>
    <row r="74" spans="1:32" x14ac:dyDescent="0.35">
      <c r="A74" s="5" t="s">
        <v>24</v>
      </c>
      <c r="B74" s="5">
        <v>21</v>
      </c>
      <c r="C74" s="4">
        <v>0.56000000000000005</v>
      </c>
      <c r="D74" s="4">
        <v>0.72</v>
      </c>
      <c r="E74" s="4">
        <f>(D74+C74)/2</f>
        <v>0.64</v>
      </c>
      <c r="F74" s="4">
        <f>IF(E74 &gt; 0.45, 1, 2)</f>
        <v>1</v>
      </c>
      <c r="G74" s="6">
        <v>0</v>
      </c>
      <c r="H74" s="6">
        <v>7.4722766196325618E-2</v>
      </c>
      <c r="I74" s="6">
        <v>475.81498780821687</v>
      </c>
      <c r="J74">
        <v>13.3</v>
      </c>
      <c r="K74" s="4">
        <v>0.51700000000000002</v>
      </c>
      <c r="L74" s="7">
        <v>460.50731658935547</v>
      </c>
      <c r="M74" s="7">
        <v>3.5159999970346696E-2</v>
      </c>
      <c r="N74" s="7">
        <v>1.577000017277895E-2</v>
      </c>
      <c r="O74" s="7">
        <v>1.5094999689608798E-2</v>
      </c>
      <c r="P74" s="7">
        <v>321.83605194091797</v>
      </c>
      <c r="Q74" s="7">
        <v>3.8550749421119699</v>
      </c>
      <c r="R74" s="7">
        <v>7.68060982227325</v>
      </c>
      <c r="S74" s="7">
        <v>3.2408350706100455</v>
      </c>
      <c r="T74" s="7">
        <v>1.4399191737174999</v>
      </c>
      <c r="U74" s="7">
        <v>2.14790999889374</v>
      </c>
      <c r="V74" s="7">
        <v>0.33106666058301953</v>
      </c>
      <c r="W74" s="7">
        <v>815.28587341308491</v>
      </c>
      <c r="X74" s="7">
        <v>403.60591888427746</v>
      </c>
      <c r="Y74" s="7">
        <v>70.056591033935504</v>
      </c>
      <c r="Z74" s="7">
        <v>2255.233154296875</v>
      </c>
      <c r="AA74" s="7">
        <v>3927.3797607421898</v>
      </c>
      <c r="AB74" s="7">
        <v>1939.78515625</v>
      </c>
      <c r="AF74">
        <v>3.68</v>
      </c>
    </row>
    <row r="75" spans="1:32" x14ac:dyDescent="0.35">
      <c r="A75" s="5" t="s">
        <v>24</v>
      </c>
      <c r="B75" s="5">
        <v>21</v>
      </c>
      <c r="C75" s="4">
        <v>0.72</v>
      </c>
      <c r="D75" s="4">
        <v>1.4</v>
      </c>
      <c r="E75" s="4">
        <f>(D75+C75)/2</f>
        <v>1.06</v>
      </c>
      <c r="F75" s="4">
        <f>IF(E75 &gt; 0.45, 1, 2)</f>
        <v>1</v>
      </c>
      <c r="G75" s="6">
        <v>0</v>
      </c>
      <c r="H75" s="6">
        <v>0</v>
      </c>
      <c r="I75" s="6">
        <v>373.87418186138285</v>
      </c>
      <c r="J75">
        <v>19.3</v>
      </c>
      <c r="K75" s="4">
        <v>0.70050000000000001</v>
      </c>
      <c r="L75" s="7">
        <v>577.09339141845498</v>
      </c>
      <c r="M75" s="7">
        <v>5.8794999495148506E-2</v>
      </c>
      <c r="N75" s="7">
        <v>1.6420000465586802E-2</v>
      </c>
      <c r="O75" s="7">
        <v>2.5279999244958148E-2</v>
      </c>
      <c r="P75" s="7">
        <v>429.21352386474604</v>
      </c>
      <c r="Q75" s="7">
        <v>5.6500101089477495</v>
      </c>
      <c r="R75" s="7">
        <v>13.7359154224396</v>
      </c>
      <c r="S75" s="7">
        <v>10.9604251384735</v>
      </c>
      <c r="T75" s="7">
        <v>1.8079429864883401</v>
      </c>
      <c r="U75" s="7">
        <v>6.31689488887785</v>
      </c>
      <c r="V75" s="7">
        <v>0.44602222740650199</v>
      </c>
      <c r="W75" s="7">
        <v>1166.5885925292951</v>
      </c>
      <c r="X75" s="7">
        <v>587.14275360107501</v>
      </c>
      <c r="Y75" s="7">
        <v>96.826925277709989</v>
      </c>
      <c r="Z75" s="7">
        <v>3144.3429565429697</v>
      </c>
      <c r="AA75" s="7">
        <v>5619.6917724609502</v>
      </c>
      <c r="AB75" s="7">
        <v>2396.2872314453152</v>
      </c>
      <c r="AF75">
        <v>18.3</v>
      </c>
    </row>
    <row r="76" spans="1:32" x14ac:dyDescent="0.35">
      <c r="A76" s="5" t="s">
        <v>24</v>
      </c>
      <c r="B76" s="5">
        <v>21</v>
      </c>
      <c r="C76" s="4">
        <v>0.37</v>
      </c>
      <c r="D76" s="4">
        <v>0.56000000000000005</v>
      </c>
      <c r="E76" s="4">
        <f>(D76+C76)/2</f>
        <v>0.46500000000000002</v>
      </c>
      <c r="F76" s="4">
        <f>IF(E76 &gt; 0.45, 1, 2)</f>
        <v>1</v>
      </c>
      <c r="G76" s="6">
        <v>0</v>
      </c>
      <c r="H76" s="6">
        <v>0</v>
      </c>
      <c r="I76" s="6">
        <v>382.00338893728059</v>
      </c>
      <c r="J76">
        <v>13.5</v>
      </c>
      <c r="K76" s="4">
        <v>0.57399999999999995</v>
      </c>
      <c r="L76" s="7">
        <v>140.53850173950201</v>
      </c>
      <c r="M76" s="7">
        <v>1.6710000345483401E-2</v>
      </c>
      <c r="N76" s="7">
        <v>1.6629999736323949E-2</v>
      </c>
      <c r="O76" s="7">
        <v>1.9204999553039649E-2</v>
      </c>
      <c r="P76" s="7">
        <v>80.993700027465991</v>
      </c>
      <c r="Q76" s="7">
        <v>3.37255507707596</v>
      </c>
      <c r="R76" s="7">
        <v>0.92425003647804493</v>
      </c>
      <c r="S76" s="7">
        <v>1.1136849969625449</v>
      </c>
      <c r="T76" s="7">
        <v>1.4027857780456552</v>
      </c>
      <c r="U76" s="7">
        <v>0.66448502242565</v>
      </c>
      <c r="V76" s="7">
        <v>0.27708334848284699</v>
      </c>
      <c r="W76" s="7">
        <v>769.75196838379009</v>
      </c>
      <c r="X76" s="7">
        <v>434.11415100097651</v>
      </c>
      <c r="Y76" s="7">
        <v>80.6829833984375</v>
      </c>
      <c r="Z76" s="7">
        <v>2471.9346618652348</v>
      </c>
      <c r="AA76" s="7">
        <v>4169.3124389648447</v>
      </c>
      <c r="AB76" s="7">
        <v>1116.618270874025</v>
      </c>
      <c r="AF76">
        <v>16.399999999999999</v>
      </c>
    </row>
    <row r="77" spans="1:32" x14ac:dyDescent="0.35">
      <c r="A77" s="5" t="s">
        <v>24</v>
      </c>
      <c r="B77" s="5">
        <v>21</v>
      </c>
      <c r="C77" s="4">
        <v>0</v>
      </c>
      <c r="D77" s="4">
        <v>0.1</v>
      </c>
      <c r="E77" s="4">
        <f>(D77+C77)/2</f>
        <v>0.05</v>
      </c>
      <c r="F77" s="4">
        <f>IF(E77 &gt; 0.45, 1, 2)</f>
        <v>2</v>
      </c>
      <c r="G77" s="6">
        <v>0</v>
      </c>
      <c r="H77" s="6">
        <v>0</v>
      </c>
      <c r="I77" s="6">
        <v>345.25126508364843</v>
      </c>
      <c r="J77">
        <v>11.8</v>
      </c>
      <c r="K77" s="4">
        <v>0.46400000000000002</v>
      </c>
      <c r="L77" s="7">
        <v>26.80708408355715</v>
      </c>
      <c r="M77" s="7">
        <v>7.0949998917058006E-3</v>
      </c>
      <c r="N77" s="7">
        <v>4.8099999548867354E-3</v>
      </c>
      <c r="O77" s="7">
        <v>2.4880000855773701E-2</v>
      </c>
      <c r="P77" s="7">
        <v>83.297090530395508</v>
      </c>
      <c r="Q77" s="7">
        <v>1.7822399735450749</v>
      </c>
      <c r="R77" s="7">
        <v>0.34824501723051049</v>
      </c>
      <c r="S77" s="7">
        <v>0.54407998919487</v>
      </c>
      <c r="T77" s="7">
        <v>1.0487048327922801</v>
      </c>
      <c r="U77" s="7">
        <v>8.5584996268152996E-2</v>
      </c>
      <c r="V77" s="7">
        <v>0.31321667134761805</v>
      </c>
      <c r="W77" s="7">
        <v>268.64006042480452</v>
      </c>
      <c r="X77" s="7">
        <v>140.624074935913</v>
      </c>
      <c r="Y77" s="7">
        <v>67.920756340026998</v>
      </c>
      <c r="Z77" s="7">
        <v>1165.111923217775</v>
      </c>
      <c r="AA77" s="7">
        <v>2031.7677307128902</v>
      </c>
      <c r="AB77" s="7">
        <v>323.06346893310547</v>
      </c>
      <c r="AF77">
        <v>14.6</v>
      </c>
    </row>
    <row r="78" spans="1:32" x14ac:dyDescent="0.35">
      <c r="A78" s="5" t="s">
        <v>24</v>
      </c>
      <c r="B78" s="5">
        <v>21</v>
      </c>
      <c r="C78" s="4">
        <v>0.1</v>
      </c>
      <c r="D78" s="4">
        <v>0.37</v>
      </c>
      <c r="E78" s="4">
        <f>(D78+C78)/2</f>
        <v>0.23499999999999999</v>
      </c>
      <c r="F78" s="4">
        <f>IF(E78 &gt; 0.45, 1, 2)</f>
        <v>2</v>
      </c>
      <c r="G78" s="6">
        <v>0</v>
      </c>
      <c r="H78" s="6">
        <v>0</v>
      </c>
      <c r="I78" s="6">
        <v>344.16310350655976</v>
      </c>
      <c r="J78">
        <v>7.75</v>
      </c>
      <c r="K78" s="4">
        <v>0.376</v>
      </c>
      <c r="L78" s="7">
        <v>53.563866615295495</v>
      </c>
      <c r="M78" s="7">
        <v>1.1525000445544701E-2</v>
      </c>
      <c r="N78" s="7">
        <v>9.0599997201934492E-3</v>
      </c>
      <c r="O78" s="7">
        <v>1.41050003003329E-2</v>
      </c>
      <c r="P78" s="7">
        <v>71.60455226898199</v>
      </c>
      <c r="Q78" s="7">
        <v>3.05305004119873</v>
      </c>
      <c r="R78" s="7">
        <v>0.2452450059354305</v>
      </c>
      <c r="S78" s="7">
        <v>0.67715503275394495</v>
      </c>
      <c r="T78" s="7">
        <v>1.1427381634712199</v>
      </c>
      <c r="U78" s="7">
        <v>2.4649999104440198E-2</v>
      </c>
      <c r="V78" s="7">
        <v>0.25083890184760099</v>
      </c>
      <c r="W78" s="7">
        <v>556.07948303222497</v>
      </c>
      <c r="X78" s="7">
        <v>342.46604919433599</v>
      </c>
      <c r="Y78" s="7">
        <v>71.358418464660502</v>
      </c>
      <c r="Z78" s="7">
        <v>1880.7038879394552</v>
      </c>
      <c r="AA78" s="7">
        <v>3307.5677490234398</v>
      </c>
      <c r="AB78" s="7">
        <v>718.97682189941509</v>
      </c>
      <c r="AF78">
        <v>4.45</v>
      </c>
    </row>
    <row r="79" spans="1:32" x14ac:dyDescent="0.35">
      <c r="A79" s="5" t="s">
        <v>25</v>
      </c>
      <c r="B79" s="5">
        <v>22</v>
      </c>
      <c r="C79" s="4">
        <v>0.45</v>
      </c>
      <c r="D79" s="4">
        <v>0.63</v>
      </c>
      <c r="E79" s="4">
        <f>(D79+C79)/2</f>
        <v>0.54</v>
      </c>
      <c r="F79" s="4">
        <f>IF(E79 &gt; 0.45, 1, 2)</f>
        <v>1</v>
      </c>
      <c r="G79" s="6">
        <v>0</v>
      </c>
      <c r="H79" s="6">
        <v>0</v>
      </c>
      <c r="I79" s="6">
        <v>207.42546650715019</v>
      </c>
      <c r="J79">
        <v>26.9</v>
      </c>
      <c r="K79" s="4">
        <v>1.26</v>
      </c>
      <c r="L79" s="7">
        <v>19.479944705963149</v>
      </c>
      <c r="M79" s="7">
        <v>9.9700002465396981E-3</v>
      </c>
      <c r="N79" s="7">
        <v>1.0474999435245999E-2</v>
      </c>
      <c r="O79" s="7">
        <v>6.2609999440610506E-2</v>
      </c>
      <c r="P79" s="7">
        <v>4.2368701100349444</v>
      </c>
      <c r="Q79" s="7">
        <v>1.663704961538315</v>
      </c>
      <c r="R79" s="7">
        <v>6.4615001901983993E-2</v>
      </c>
      <c r="S79" s="7">
        <v>0.1953100040555</v>
      </c>
      <c r="T79" s="7">
        <v>1.75546199083328</v>
      </c>
      <c r="U79" s="7">
        <v>1.7709999810904251E-2</v>
      </c>
      <c r="V79" s="7">
        <v>0.24976111948490148</v>
      </c>
      <c r="W79" s="7">
        <v>1131.6088104248049</v>
      </c>
      <c r="X79" s="7">
        <v>812.34558105469</v>
      </c>
      <c r="Y79" s="7">
        <v>152.25049018859852</v>
      </c>
      <c r="Z79" s="7">
        <v>4320.989990234375</v>
      </c>
      <c r="AA79" s="7">
        <v>7515.0158691406505</v>
      </c>
      <c r="AB79" s="7">
        <v>1236.8101501464848</v>
      </c>
      <c r="AF79">
        <v>12.5</v>
      </c>
    </row>
    <row r="80" spans="1:32" x14ac:dyDescent="0.35">
      <c r="A80" s="5" t="s">
        <v>25</v>
      </c>
      <c r="B80" s="5">
        <v>22</v>
      </c>
      <c r="C80" s="4">
        <v>0.63</v>
      </c>
      <c r="D80" s="4">
        <v>0.8</v>
      </c>
      <c r="E80" s="4">
        <f>(D80+C80)/2</f>
        <v>0.71500000000000008</v>
      </c>
      <c r="F80" s="4">
        <f>IF(E80 &gt; 0.45, 1, 2)</f>
        <v>1</v>
      </c>
      <c r="G80" s="6">
        <v>0</v>
      </c>
      <c r="H80" s="6">
        <v>0</v>
      </c>
      <c r="I80" s="6">
        <v>73.026461761224951</v>
      </c>
      <c r="J80">
        <v>6.63</v>
      </c>
      <c r="K80" s="4">
        <v>0.218</v>
      </c>
      <c r="L80" s="7">
        <v>4.4573700428009051</v>
      </c>
      <c r="M80" s="7">
        <v>4.4900001375935954E-3</v>
      </c>
      <c r="N80" s="7">
        <v>8.5299997590481992E-3</v>
      </c>
      <c r="O80" s="7">
        <v>7.1450002724305003E-3</v>
      </c>
      <c r="P80" s="7">
        <v>0.93864999711513508</v>
      </c>
      <c r="Q80" s="7">
        <v>0.55128000676631994</v>
      </c>
      <c r="R80" s="7">
        <v>2.937000012025235E-2</v>
      </c>
      <c r="S80" s="7">
        <v>6.4134998247027508E-2</v>
      </c>
      <c r="T80" s="7">
        <v>1.16177625954151</v>
      </c>
      <c r="U80" s="7">
        <v>8.3999999333173002E-3</v>
      </c>
      <c r="V80" s="7">
        <v>0.111966673284769</v>
      </c>
      <c r="W80" s="7">
        <v>398.86116027832054</v>
      </c>
      <c r="X80" s="7">
        <v>250.60577392578151</v>
      </c>
      <c r="Y80" s="7">
        <v>52.323169708251996</v>
      </c>
      <c r="Z80" s="7">
        <v>1368.2980346679699</v>
      </c>
      <c r="AA80" s="7">
        <v>2298.829345703125</v>
      </c>
      <c r="AB80" s="7">
        <v>467.73952484130854</v>
      </c>
      <c r="AF80">
        <v>15.9</v>
      </c>
    </row>
    <row r="81" spans="1:32" x14ac:dyDescent="0.35">
      <c r="A81" s="5" t="s">
        <v>25</v>
      </c>
      <c r="B81" s="5">
        <v>22</v>
      </c>
      <c r="C81" s="4">
        <v>0.8</v>
      </c>
      <c r="D81" s="4">
        <v>1.2</v>
      </c>
      <c r="E81" s="4">
        <f>(D81+C81)/2</f>
        <v>1</v>
      </c>
      <c r="F81" s="4">
        <f>IF(E81 &gt; 0.45, 1, 2)</f>
        <v>1</v>
      </c>
      <c r="G81" s="6">
        <v>0</v>
      </c>
      <c r="H81" s="6">
        <v>3.5175599494834953E-3</v>
      </c>
      <c r="I81" s="6">
        <v>52.407334447886768</v>
      </c>
      <c r="J81">
        <v>1.58</v>
      </c>
      <c r="K81" s="4">
        <v>7.8E-2</v>
      </c>
      <c r="L81" s="7">
        <v>1.510359942913055</v>
      </c>
      <c r="M81" s="7">
        <v>2.8599999495781954E-3</v>
      </c>
      <c r="N81" s="7">
        <v>7.4150000000372494E-3</v>
      </c>
      <c r="O81" s="7">
        <v>1.5460000140592449E-2</v>
      </c>
      <c r="P81" s="7">
        <v>0.56061498820781497</v>
      </c>
      <c r="Q81" s="7">
        <v>0.21686000749468801</v>
      </c>
      <c r="R81" s="7">
        <v>1.408500014804305E-2</v>
      </c>
      <c r="S81" s="7">
        <v>3.1775000970810652E-2</v>
      </c>
      <c r="T81" s="7">
        <v>0.99990479648113495</v>
      </c>
      <c r="U81" s="7">
        <v>6.6949997562915E-3</v>
      </c>
      <c r="V81" s="7">
        <v>0.122400000691414</v>
      </c>
      <c r="W81" s="7">
        <v>166.43508911132798</v>
      </c>
      <c r="X81" s="7">
        <v>104.97094154357899</v>
      </c>
      <c r="Y81" s="7">
        <v>41.924643516540556</v>
      </c>
      <c r="Z81" s="7">
        <v>710.82221984863497</v>
      </c>
      <c r="AA81" s="7">
        <v>1042.9931640625</v>
      </c>
      <c r="AB81" s="7">
        <v>264.52098846435553</v>
      </c>
      <c r="AF81">
        <v>12.7</v>
      </c>
    </row>
    <row r="82" spans="1:32" x14ac:dyDescent="0.35">
      <c r="A82" s="5" t="s">
        <v>25</v>
      </c>
      <c r="B82" s="5">
        <v>22</v>
      </c>
      <c r="C82" s="4">
        <v>0</v>
      </c>
      <c r="D82" s="4">
        <v>0.3</v>
      </c>
      <c r="E82" s="4">
        <f>(D82+C82)/2</f>
        <v>0.15</v>
      </c>
      <c r="F82" s="4">
        <f>IF(E82 &gt; 0.45, 1, 2)</f>
        <v>2</v>
      </c>
      <c r="G82" s="6">
        <v>0</v>
      </c>
      <c r="H82" s="6">
        <v>0</v>
      </c>
      <c r="I82" s="6">
        <v>449.25070757628492</v>
      </c>
      <c r="J82">
        <v>13.5</v>
      </c>
      <c r="K82" s="4">
        <v>0.48899999999999999</v>
      </c>
      <c r="L82" s="7">
        <v>12.5917100906372</v>
      </c>
      <c r="M82" s="7">
        <v>8.1850000424310496E-3</v>
      </c>
      <c r="N82" s="7">
        <v>9.3400001060217498E-3</v>
      </c>
      <c r="O82" s="7">
        <v>4.232500214129685E-2</v>
      </c>
      <c r="P82" s="7">
        <v>76.494607925415011</v>
      </c>
      <c r="Q82" s="7">
        <v>10.002130270004251</v>
      </c>
      <c r="R82" s="7">
        <v>5.6710001081228499E-2</v>
      </c>
      <c r="S82" s="7">
        <v>0.36858499050140403</v>
      </c>
      <c r="T82" s="7">
        <v>1.1492524296045301</v>
      </c>
      <c r="U82" s="7">
        <v>2.286999952048065E-2</v>
      </c>
      <c r="V82" s="7">
        <v>0.27952222153544448</v>
      </c>
      <c r="W82" s="7">
        <v>355.4437255859375</v>
      </c>
      <c r="X82" s="7">
        <v>146.97300910949701</v>
      </c>
      <c r="Y82" s="7">
        <v>65.467500686645494</v>
      </c>
      <c r="Z82" s="7">
        <v>355.96630096435547</v>
      </c>
      <c r="AA82" s="7">
        <v>647.04765319824003</v>
      </c>
      <c r="AB82" s="7">
        <v>514.01187896728504</v>
      </c>
      <c r="AF82">
        <v>3.61</v>
      </c>
    </row>
    <row r="83" spans="1:32" x14ac:dyDescent="0.35">
      <c r="A83" s="5" t="s">
        <v>25</v>
      </c>
      <c r="B83" s="5">
        <v>22</v>
      </c>
      <c r="C83" s="4">
        <v>0.3</v>
      </c>
      <c r="D83" s="4">
        <v>0.45</v>
      </c>
      <c r="E83" s="4">
        <f>(D83+C83)/2</f>
        <v>0.375</v>
      </c>
      <c r="F83" s="4">
        <f>IF(E83 &gt; 0.45, 1, 2)</f>
        <v>2</v>
      </c>
      <c r="G83" s="6">
        <v>0</v>
      </c>
      <c r="H83" s="6">
        <v>0</v>
      </c>
      <c r="I83" s="6">
        <v>325.26963141808886</v>
      </c>
      <c r="J83">
        <v>14.3</v>
      </c>
      <c r="K83" s="4">
        <v>0.70899999999999996</v>
      </c>
      <c r="L83" s="7">
        <v>16.085900068283102</v>
      </c>
      <c r="M83" s="7">
        <v>1.21899996884167E-2</v>
      </c>
      <c r="N83" s="7">
        <v>1.153500052168965E-2</v>
      </c>
      <c r="O83" s="7">
        <v>1.7689999658614401E-2</v>
      </c>
      <c r="P83" s="7">
        <v>5.1933002471923997</v>
      </c>
      <c r="Q83" s="7">
        <v>1.139300018548965</v>
      </c>
      <c r="R83" s="7">
        <v>5.8229998685419497E-2</v>
      </c>
      <c r="S83" s="7">
        <v>0.165314991027117</v>
      </c>
      <c r="T83" s="7">
        <v>1.7003381252288798</v>
      </c>
      <c r="U83" s="7">
        <v>1.6019999748095849E-2</v>
      </c>
      <c r="V83" s="7">
        <v>0.15094445087015651</v>
      </c>
      <c r="W83" s="7">
        <v>645.79521179199003</v>
      </c>
      <c r="X83" s="7">
        <v>395.64411163330101</v>
      </c>
      <c r="Y83" s="7">
        <v>100.77660560607899</v>
      </c>
      <c r="Z83" s="7">
        <v>2013.6257934570301</v>
      </c>
      <c r="AA83" s="7">
        <v>3317.1124267578148</v>
      </c>
      <c r="AB83" s="7">
        <v>811.61300659179506</v>
      </c>
      <c r="AF83">
        <v>1.57</v>
      </c>
    </row>
    <row r="84" spans="1:32" x14ac:dyDescent="0.35">
      <c r="A84" s="5" t="s">
        <v>26</v>
      </c>
      <c r="B84" s="5">
        <v>23</v>
      </c>
      <c r="C84" s="4">
        <v>0.5</v>
      </c>
      <c r="D84" s="4">
        <v>0.95</v>
      </c>
      <c r="E84" s="4">
        <f>(D84+C84)/2</f>
        <v>0.72499999999999998</v>
      </c>
      <c r="F84" s="4">
        <f>IF(E84 &gt; 0.45, 1, 2)</f>
        <v>1</v>
      </c>
      <c r="G84" s="6">
        <v>0</v>
      </c>
      <c r="H84" s="6">
        <v>6.4361222967706355E-2</v>
      </c>
      <c r="I84" s="6">
        <v>331.81720252349839</v>
      </c>
      <c r="J84">
        <v>11</v>
      </c>
      <c r="K84" s="4">
        <v>0.443</v>
      </c>
      <c r="L84" s="7">
        <v>184.14833068847651</v>
      </c>
      <c r="M84" s="7">
        <v>1.60299998242408E-2</v>
      </c>
      <c r="N84" s="7">
        <v>1.9175000488758101E-2</v>
      </c>
      <c r="O84" s="7">
        <v>9.5750001491979007E-3</v>
      </c>
      <c r="P84" s="7">
        <v>76.781182289123507</v>
      </c>
      <c r="Q84" s="7">
        <v>3.7172248959541299</v>
      </c>
      <c r="R84" s="7">
        <v>0.53959999233484501</v>
      </c>
      <c r="S84" s="7">
        <v>1.0661850124597549</v>
      </c>
      <c r="T84" s="7">
        <v>1.0614857822656649</v>
      </c>
      <c r="U84" s="7">
        <v>0.25637999176979054</v>
      </c>
      <c r="V84" s="7">
        <v>0.16743334010243399</v>
      </c>
      <c r="W84" s="7">
        <v>522.95604705810501</v>
      </c>
      <c r="X84" s="7">
        <v>296.79723739624001</v>
      </c>
      <c r="Y84" s="7">
        <v>56.801619529723993</v>
      </c>
      <c r="Z84" s="7">
        <v>1487.7664184570301</v>
      </c>
      <c r="AA84" s="7">
        <v>2458.8737487792951</v>
      </c>
      <c r="AB84" s="7">
        <v>1010.62438964844</v>
      </c>
      <c r="AF84">
        <v>3.91</v>
      </c>
    </row>
    <row r="85" spans="1:32" x14ac:dyDescent="0.35">
      <c r="A85" s="5" t="s">
        <v>26</v>
      </c>
      <c r="B85" s="5">
        <v>23</v>
      </c>
      <c r="C85" s="4">
        <v>0.95</v>
      </c>
      <c r="D85" s="4">
        <v>1</v>
      </c>
      <c r="E85" s="4">
        <f>(D85+C85)/2</f>
        <v>0.97499999999999998</v>
      </c>
      <c r="F85" s="4">
        <f>IF(E85 &gt; 0.45, 1, 2)</f>
        <v>1</v>
      </c>
      <c r="G85" s="6">
        <v>0</v>
      </c>
      <c r="H85" s="6">
        <v>5.3692227605603389E-2</v>
      </c>
      <c r="I85" s="6">
        <v>290.88784235761483</v>
      </c>
      <c r="J85">
        <v>16.899999999999999</v>
      </c>
      <c r="K85" s="4">
        <v>0.627</v>
      </c>
      <c r="L85" s="7">
        <v>564.80785369873001</v>
      </c>
      <c r="M85" s="7">
        <v>6.5954998135566503E-2</v>
      </c>
      <c r="N85" s="7">
        <v>3.6130000371485949E-2</v>
      </c>
      <c r="O85" s="7">
        <v>1.9819999579340202E-2</v>
      </c>
      <c r="P85" s="7">
        <v>283.83867263793951</v>
      </c>
      <c r="Q85" s="7">
        <v>5.5006247758865499</v>
      </c>
      <c r="R85" s="7">
        <v>1.3966849446296701</v>
      </c>
      <c r="S85" s="7">
        <v>2.8404098749160749</v>
      </c>
      <c r="T85" s="7">
        <v>1.5469096601009349</v>
      </c>
      <c r="U85" s="7">
        <v>1.4351849257946001</v>
      </c>
      <c r="V85" s="7">
        <v>0.28550555929541599</v>
      </c>
      <c r="W85" s="7">
        <v>896.55441284179506</v>
      </c>
      <c r="X85" s="7">
        <v>375.82286834716797</v>
      </c>
      <c r="Y85" s="7">
        <v>62.982668876648006</v>
      </c>
      <c r="Z85" s="7">
        <v>1751.0336303710949</v>
      </c>
      <c r="AA85" s="7">
        <v>2849.3829345703148</v>
      </c>
      <c r="AB85" s="7">
        <v>2188.9463806152348</v>
      </c>
      <c r="AF85">
        <v>8.51</v>
      </c>
    </row>
    <row r="86" spans="1:32" x14ac:dyDescent="0.35">
      <c r="A86" s="5" t="s">
        <v>26</v>
      </c>
      <c r="B86" s="5">
        <v>23</v>
      </c>
      <c r="C86" s="4">
        <v>1</v>
      </c>
      <c r="D86" s="4">
        <v>1.35</v>
      </c>
      <c r="E86" s="4">
        <f>(D86+C86)/2</f>
        <v>1.175</v>
      </c>
      <c r="F86" s="4">
        <f>IF(E86 &gt; 0.45, 1, 2)</f>
        <v>1</v>
      </c>
      <c r="G86" s="6">
        <v>0</v>
      </c>
      <c r="H86" s="6">
        <v>0</v>
      </c>
      <c r="I86" s="6">
        <v>145.26144008376374</v>
      </c>
      <c r="J86">
        <v>21.1</v>
      </c>
      <c r="K86" s="4">
        <v>0.624</v>
      </c>
      <c r="L86" s="7">
        <v>21.754910945892352</v>
      </c>
      <c r="M86" s="7">
        <v>1.0255000088363901E-2</v>
      </c>
      <c r="N86" s="7">
        <v>1.1230000527575598E-2</v>
      </c>
      <c r="O86" s="7">
        <v>2.4580000899732099E-2</v>
      </c>
      <c r="P86" s="7">
        <v>27.387199401855451</v>
      </c>
      <c r="Q86" s="7">
        <v>12.66666531562805</v>
      </c>
      <c r="R86" s="7">
        <v>0.1090649981051685</v>
      </c>
      <c r="S86" s="7">
        <v>0.28589999303221697</v>
      </c>
      <c r="T86" s="7">
        <v>1.6356572508811951</v>
      </c>
      <c r="U86" s="7">
        <v>6.9904997944832001E-2</v>
      </c>
      <c r="V86" s="7">
        <v>0.34997779875993751</v>
      </c>
      <c r="W86" s="7">
        <v>1690.10192871094</v>
      </c>
      <c r="X86" s="7">
        <v>611.53606414795001</v>
      </c>
      <c r="Y86" s="7">
        <v>86.84526443481451</v>
      </c>
      <c r="Z86" s="7">
        <v>1950.8412170410152</v>
      </c>
      <c r="AA86" s="7">
        <v>3086.6534423828148</v>
      </c>
      <c r="AB86" s="7">
        <v>1992.5999450683598</v>
      </c>
      <c r="AF86">
        <v>15.7</v>
      </c>
    </row>
    <row r="87" spans="1:32" x14ac:dyDescent="0.35">
      <c r="A87" s="5" t="s">
        <v>26</v>
      </c>
      <c r="B87" s="5">
        <v>23</v>
      </c>
      <c r="C87" s="4">
        <v>0</v>
      </c>
      <c r="D87" s="4">
        <v>0.2</v>
      </c>
      <c r="E87" s="4">
        <f>(D87+C87)/2</f>
        <v>0.1</v>
      </c>
      <c r="F87" s="4">
        <f>IF(E87 &gt; 0.45, 1, 2)</f>
        <v>2</v>
      </c>
      <c r="G87" s="6">
        <v>0</v>
      </c>
      <c r="H87" s="6">
        <v>0</v>
      </c>
      <c r="I87" s="6">
        <v>124.56980161525475</v>
      </c>
      <c r="J87">
        <v>9.4499999999999993</v>
      </c>
      <c r="K87" s="4">
        <v>0.43</v>
      </c>
      <c r="L87" s="7">
        <v>14.93213534355165</v>
      </c>
      <c r="M87" s="7">
        <v>7.7450001845136502E-3</v>
      </c>
      <c r="N87" s="7">
        <v>1.14199996460229E-2</v>
      </c>
      <c r="O87" s="7">
        <v>2.7819999959319851E-2</v>
      </c>
      <c r="P87" s="7">
        <v>44.683356285095201</v>
      </c>
      <c r="Q87" s="7">
        <v>5.3416752815246502</v>
      </c>
      <c r="R87" s="7">
        <v>0.1322400011122225</v>
      </c>
      <c r="S87" s="7">
        <v>0.38613498210907005</v>
      </c>
      <c r="T87" s="7">
        <v>1.20810955762863</v>
      </c>
      <c r="U87" s="7">
        <v>0.13607000000774849</v>
      </c>
      <c r="V87" s="7">
        <v>0.17667777836322798</v>
      </c>
      <c r="W87" s="7">
        <v>485.43651580810547</v>
      </c>
      <c r="X87" s="7">
        <v>304.27228927612299</v>
      </c>
      <c r="Y87" s="7">
        <v>75.692625045776495</v>
      </c>
      <c r="Z87" s="7">
        <v>1227.4181365966799</v>
      </c>
      <c r="AA87" s="7">
        <v>1927.0188903808598</v>
      </c>
      <c r="AB87" s="7">
        <v>755.533752441405</v>
      </c>
      <c r="AF87">
        <v>14</v>
      </c>
    </row>
    <row r="88" spans="1:32" x14ac:dyDescent="0.35">
      <c r="A88" s="5" t="s">
        <v>26</v>
      </c>
      <c r="B88" s="5">
        <v>23</v>
      </c>
      <c r="C88" s="4">
        <v>0.2</v>
      </c>
      <c r="D88" s="4">
        <v>0.5</v>
      </c>
      <c r="E88" s="4">
        <f>(D88+C88)/2</f>
        <v>0.35</v>
      </c>
      <c r="F88" s="4">
        <f>IF(E88 &gt; 0.45, 1, 2)</f>
        <v>2</v>
      </c>
      <c r="G88" s="6">
        <v>0</v>
      </c>
      <c r="H88" s="6">
        <v>0</v>
      </c>
      <c r="I88" s="6">
        <v>234.44600932456075</v>
      </c>
      <c r="J88">
        <v>7.16</v>
      </c>
      <c r="K88" s="4">
        <v>0.35499999999999998</v>
      </c>
      <c r="L88" s="7">
        <v>50.669674873351994</v>
      </c>
      <c r="M88" s="7">
        <v>1.0969999711960551E-2</v>
      </c>
      <c r="N88" s="7">
        <v>1.2464999454095951E-2</v>
      </c>
      <c r="O88" s="7">
        <v>1.8975000130012652E-2</v>
      </c>
      <c r="P88" s="7">
        <v>53.932614326476994</v>
      </c>
      <c r="Q88" s="7">
        <v>2.8531849384307852</v>
      </c>
      <c r="R88" s="7">
        <v>0.33390499651432048</v>
      </c>
      <c r="S88" s="7">
        <v>0.63936501741409502</v>
      </c>
      <c r="T88" s="7">
        <v>1.07623338699341</v>
      </c>
      <c r="U88" s="7">
        <v>0.10619499720633051</v>
      </c>
      <c r="V88" s="7">
        <v>0.16347778961062448</v>
      </c>
      <c r="W88" s="7">
        <v>439.52323913574196</v>
      </c>
      <c r="X88" s="7">
        <v>268.18799972534202</v>
      </c>
      <c r="Y88" s="7">
        <v>61.319484710693501</v>
      </c>
      <c r="Z88" s="7">
        <v>1375.7722473144552</v>
      </c>
      <c r="AA88" s="7">
        <v>2339.6856689453152</v>
      </c>
      <c r="AB88" s="7">
        <v>692.8125</v>
      </c>
      <c r="AF88">
        <v>13.4</v>
      </c>
    </row>
    <row r="89" spans="1:32" x14ac:dyDescent="0.35">
      <c r="A89" s="5" t="s">
        <v>27</v>
      </c>
      <c r="B89" s="5">
        <v>24</v>
      </c>
      <c r="C89" s="4">
        <v>0.5</v>
      </c>
      <c r="D89" s="4">
        <v>0.7</v>
      </c>
      <c r="E89" s="4">
        <f>(D89+C89)/2</f>
        <v>0.6</v>
      </c>
      <c r="F89" s="4">
        <f>IF(E89 &gt; 0.45, 1, 2)</f>
        <v>1</v>
      </c>
      <c r="G89" s="6">
        <v>0</v>
      </c>
      <c r="H89" s="6">
        <v>0</v>
      </c>
      <c r="I89" s="6">
        <v>356.02217289961487</v>
      </c>
      <c r="J89">
        <v>13</v>
      </c>
      <c r="K89" s="4">
        <v>0.60599999999999998</v>
      </c>
      <c r="L89" s="7">
        <v>107.670154571533</v>
      </c>
      <c r="M89" s="7">
        <v>1.9209999591112151E-2</v>
      </c>
      <c r="N89" s="7">
        <v>2.554999897256495E-2</v>
      </c>
      <c r="O89" s="7">
        <v>4.1330000385642052E-2</v>
      </c>
      <c r="P89" s="7">
        <v>187.7966499328615</v>
      </c>
      <c r="Q89" s="7">
        <v>7.4977451562881505</v>
      </c>
      <c r="R89" s="7">
        <v>0.3665899857878685</v>
      </c>
      <c r="S89" s="7">
        <v>0.71484498679638009</v>
      </c>
      <c r="T89" s="7">
        <v>1.7579762637615202</v>
      </c>
      <c r="U89" s="7">
        <v>0.1532450038939715</v>
      </c>
      <c r="V89" s="7">
        <v>0.198288895189762</v>
      </c>
      <c r="W89" s="7">
        <v>701.47491455078</v>
      </c>
      <c r="X89" s="7">
        <v>445.89454650878901</v>
      </c>
      <c r="Y89" s="7">
        <v>103.529682159424</v>
      </c>
      <c r="Z89" s="7">
        <v>2182.2348022460947</v>
      </c>
      <c r="AA89" s="7">
        <v>3662.4838256835947</v>
      </c>
      <c r="AB89" s="7">
        <v>1208.3647918701151</v>
      </c>
      <c r="AF89">
        <v>6.96</v>
      </c>
    </row>
    <row r="90" spans="1:32" x14ac:dyDescent="0.35">
      <c r="A90" s="5" t="s">
        <v>27</v>
      </c>
      <c r="B90" s="5">
        <v>24</v>
      </c>
      <c r="C90" s="4">
        <v>0.7</v>
      </c>
      <c r="D90" s="4">
        <v>1.2</v>
      </c>
      <c r="E90" s="4">
        <f>(D90+C90)/2</f>
        <v>0.95</v>
      </c>
      <c r="F90" s="4">
        <f>IF(E90 &gt; 0.45, 1, 2)</f>
        <v>1</v>
      </c>
      <c r="G90" s="6">
        <v>0</v>
      </c>
      <c r="H90" s="6">
        <v>6.5167147423432756E-2</v>
      </c>
      <c r="I90" s="6">
        <v>432.01984967559059</v>
      </c>
      <c r="J90">
        <v>18.2</v>
      </c>
      <c r="K90" s="4">
        <v>0.84099999999999997</v>
      </c>
      <c r="L90" s="7">
        <v>246.03054046630848</v>
      </c>
      <c r="M90" s="7">
        <v>3.17799998447299E-2</v>
      </c>
      <c r="N90" s="7">
        <v>3.3054999075829997E-2</v>
      </c>
      <c r="O90" s="7">
        <v>4.3109999969601645E-2</v>
      </c>
      <c r="P90" s="7">
        <v>138.56708526611351</v>
      </c>
      <c r="Q90" s="7">
        <v>9.0139299631118988</v>
      </c>
      <c r="R90" s="7">
        <v>0.54460998624563006</v>
      </c>
      <c r="S90" s="7">
        <v>1.2916199862957001</v>
      </c>
      <c r="T90" s="7">
        <v>1.8619523942470551</v>
      </c>
      <c r="U90" s="7">
        <v>0.23141000419855101</v>
      </c>
      <c r="V90" s="7">
        <v>0.24607222527265549</v>
      </c>
      <c r="W90" s="7">
        <v>1067.7165222167951</v>
      </c>
      <c r="X90" s="7">
        <v>692.30873107909997</v>
      </c>
      <c r="Y90" s="7">
        <v>132.833547592163</v>
      </c>
      <c r="Z90" s="7">
        <v>3609.1912841796898</v>
      </c>
      <c r="AA90" s="7">
        <v>6154.51416015625</v>
      </c>
      <c r="AB90" s="7">
        <v>1724.719848632815</v>
      </c>
      <c r="AF90">
        <v>6.65</v>
      </c>
    </row>
    <row r="91" spans="1:32" x14ac:dyDescent="0.35">
      <c r="A91" s="5" t="s">
        <v>27</v>
      </c>
      <c r="B91" s="5">
        <v>24</v>
      </c>
      <c r="C91" s="4">
        <v>0</v>
      </c>
      <c r="D91" s="4">
        <v>0.5</v>
      </c>
      <c r="E91" s="4">
        <f>(D91+C91)/2</f>
        <v>0.25</v>
      </c>
      <c r="F91" s="4">
        <f>IF(E91 &gt; 0.45, 1, 2)</f>
        <v>2</v>
      </c>
      <c r="G91" s="6">
        <v>0</v>
      </c>
      <c r="H91" s="6">
        <v>0</v>
      </c>
      <c r="I91" s="6">
        <v>438.21261297814459</v>
      </c>
      <c r="J91">
        <v>30.4</v>
      </c>
      <c r="K91" s="4">
        <v>1.1399999999999999</v>
      </c>
      <c r="L91" s="7">
        <v>94.986152648925994</v>
      </c>
      <c r="M91" s="7">
        <v>1.5399999392684549E-2</v>
      </c>
      <c r="N91" s="7">
        <v>2.38499997067265E-2</v>
      </c>
      <c r="O91" s="7">
        <v>5.6850002147257502E-2</v>
      </c>
      <c r="P91" s="7">
        <v>200.47335624694799</v>
      </c>
      <c r="Q91" s="7">
        <v>21.934500336647051</v>
      </c>
      <c r="R91" s="7">
        <v>0.21969999652355898</v>
      </c>
      <c r="S91" s="7">
        <v>1.5725500881671901</v>
      </c>
      <c r="T91" s="7">
        <v>2.895714342594145</v>
      </c>
      <c r="U91" s="7">
        <v>0.2177000045776365</v>
      </c>
      <c r="V91" s="7">
        <v>0.35916666965931648</v>
      </c>
      <c r="W91" s="7">
        <v>1309.8799705505351</v>
      </c>
      <c r="X91" s="7">
        <v>904.61454391479504</v>
      </c>
      <c r="Y91" s="7">
        <v>237.396240234375</v>
      </c>
      <c r="Z91" s="7">
        <v>3601.9847869873051</v>
      </c>
      <c r="AA91" s="7">
        <v>6405.4397583007994</v>
      </c>
      <c r="AB91" s="7">
        <v>1906.1853408813499</v>
      </c>
      <c r="AF91">
        <v>7.77</v>
      </c>
    </row>
    <row r="92" spans="1:32" x14ac:dyDescent="0.35">
      <c r="A92" s="5" t="s">
        <v>28</v>
      </c>
      <c r="B92" s="5">
        <v>25</v>
      </c>
      <c r="C92" s="4">
        <v>0.55000000000000004</v>
      </c>
      <c r="D92" s="4">
        <v>0.76</v>
      </c>
      <c r="E92" s="4">
        <f>(D92+C92)/2</f>
        <v>0.65500000000000003</v>
      </c>
      <c r="F92" s="4">
        <f>IF(E92 &gt; 0.45, 1, 2)</f>
        <v>1</v>
      </c>
      <c r="G92" s="6">
        <v>0</v>
      </c>
      <c r="H92" s="6">
        <v>0</v>
      </c>
      <c r="I92" s="6">
        <v>603.79999999999995</v>
      </c>
      <c r="J92">
        <v>15.9</v>
      </c>
      <c r="K92" s="4">
        <v>0.69249999999999989</v>
      </c>
      <c r="L92" s="7">
        <v>1148.3865356445299</v>
      </c>
      <c r="M92" s="7">
        <v>5.3820000030100498E-2</v>
      </c>
      <c r="N92" s="7">
        <v>5.7304999791085505E-2</v>
      </c>
      <c r="O92" s="7">
        <v>1.9465000368654749E-2</v>
      </c>
      <c r="P92" s="7">
        <v>2010.5128479003902</v>
      </c>
      <c r="Q92" s="7">
        <v>13.074154853820801</v>
      </c>
      <c r="R92" s="7">
        <v>6.1531847715377994</v>
      </c>
      <c r="S92" s="7">
        <v>12.803364992141699</v>
      </c>
      <c r="T92" s="7">
        <v>2.7628764510154702</v>
      </c>
      <c r="U92" s="7">
        <v>2.81843513250351</v>
      </c>
      <c r="V92" s="7">
        <v>0.54948333650827497</v>
      </c>
      <c r="W92" s="7">
        <v>1736.2068176269552</v>
      </c>
      <c r="X92" s="7">
        <v>584.86843109130996</v>
      </c>
      <c r="Y92" s="7">
        <v>214.50824737548851</v>
      </c>
      <c r="Z92" s="7">
        <v>2541.1433410644549</v>
      </c>
      <c r="AA92" s="7">
        <v>3613.177490234375</v>
      </c>
      <c r="AB92" s="7">
        <v>5491.1444091797002</v>
      </c>
      <c r="AF92">
        <v>9.93</v>
      </c>
    </row>
    <row r="93" spans="1:32" x14ac:dyDescent="0.35">
      <c r="A93" s="5" t="s">
        <v>28</v>
      </c>
      <c r="B93" s="5">
        <v>25</v>
      </c>
      <c r="C93" s="4">
        <v>0.76</v>
      </c>
      <c r="D93" s="4">
        <v>1.35</v>
      </c>
      <c r="E93" s="4">
        <f>(D93+C93)/2</f>
        <v>1.0550000000000002</v>
      </c>
      <c r="F93" s="4">
        <f>IF(E93 &gt; 0.45, 1, 2)</f>
        <v>1</v>
      </c>
      <c r="G93" s="6">
        <v>0</v>
      </c>
      <c r="H93" s="6">
        <v>8.3675064671139027E-2</v>
      </c>
      <c r="I93" s="6">
        <v>281.13145277670372</v>
      </c>
      <c r="J93">
        <v>19.8</v>
      </c>
      <c r="K93" s="4">
        <v>0.78800000000000003</v>
      </c>
      <c r="L93" s="7">
        <v>127.32562065124499</v>
      </c>
      <c r="M93" s="7">
        <v>2.6400000788271448E-2</v>
      </c>
      <c r="N93" s="7">
        <v>1.7689999658614401E-2</v>
      </c>
      <c r="O93" s="7">
        <v>3.4469999372959151E-2</v>
      </c>
      <c r="P93" s="7">
        <v>919.53071594238497</v>
      </c>
      <c r="Q93" s="7">
        <v>22.144675254821799</v>
      </c>
      <c r="R93" s="7">
        <v>2.5859498977661151</v>
      </c>
      <c r="S93" s="7">
        <v>6.9754701852798497</v>
      </c>
      <c r="T93" s="7">
        <v>4.315105080604555</v>
      </c>
      <c r="U93" s="7">
        <v>1.395439952611925</v>
      </c>
      <c r="V93" s="7">
        <v>0.94939447939396004</v>
      </c>
      <c r="W93" s="7">
        <v>3125.2267456054697</v>
      </c>
      <c r="X93" s="7">
        <v>1214.3354797363299</v>
      </c>
      <c r="Y93" s="7">
        <v>151.03337287902849</v>
      </c>
      <c r="Z93" s="7">
        <v>3763.3856201171898</v>
      </c>
      <c r="AA93" s="7">
        <v>5126.0662841797002</v>
      </c>
      <c r="AB93" s="7">
        <v>5707.6837158202998</v>
      </c>
      <c r="AF93">
        <v>4.78</v>
      </c>
    </row>
    <row r="94" spans="1:32" x14ac:dyDescent="0.35">
      <c r="A94" s="5" t="s">
        <v>28</v>
      </c>
      <c r="B94" s="5">
        <v>25</v>
      </c>
      <c r="C94" s="4">
        <v>0</v>
      </c>
      <c r="D94" s="4">
        <v>0.05</v>
      </c>
      <c r="E94" s="4">
        <f>(D94+C94)/2</f>
        <v>2.5000000000000001E-2</v>
      </c>
      <c r="F94" s="4">
        <f>IF(E94 &gt; 0.45, 1, 2)</f>
        <v>2</v>
      </c>
      <c r="G94" s="6">
        <v>0</v>
      </c>
      <c r="H94" s="6">
        <v>0</v>
      </c>
      <c r="I94" s="6">
        <v>390.61053759430695</v>
      </c>
      <c r="J94">
        <v>31.5</v>
      </c>
      <c r="K94" s="4">
        <v>0.95399999999999996</v>
      </c>
      <c r="L94" s="7">
        <v>49.824649095535293</v>
      </c>
      <c r="M94" s="7">
        <v>5.9999998484272501E-3</v>
      </c>
      <c r="N94" s="7">
        <v>8.8000000687315991E-3</v>
      </c>
      <c r="O94" s="7">
        <v>5.0050002755596998E-2</v>
      </c>
      <c r="P94" s="7">
        <v>52.383351325988997</v>
      </c>
      <c r="Q94" s="7">
        <v>7.9535000026225999</v>
      </c>
      <c r="R94" s="7">
        <v>0.102700002025813</v>
      </c>
      <c r="S94" s="7">
        <v>1.0940999723970899</v>
      </c>
      <c r="T94" s="7">
        <v>1.26947620883584</v>
      </c>
      <c r="U94" s="7">
        <v>6.0799997299909495E-2</v>
      </c>
      <c r="V94" s="7">
        <v>0.44411113485693954</v>
      </c>
      <c r="W94" s="7">
        <v>133.49809646606451</v>
      </c>
      <c r="X94" s="7">
        <v>105.8040976524355</v>
      </c>
      <c r="Y94" s="7">
        <v>175.06635189056399</v>
      </c>
      <c r="Z94" s="7">
        <v>432.65852928161598</v>
      </c>
      <c r="AA94" s="7">
        <v>1664.785385131835</v>
      </c>
      <c r="AB94" s="7">
        <v>224.67980384826649</v>
      </c>
      <c r="AF94">
        <v>2.16</v>
      </c>
    </row>
    <row r="95" spans="1:32" x14ac:dyDescent="0.35">
      <c r="A95" s="5" t="s">
        <v>28</v>
      </c>
      <c r="B95" s="5">
        <v>25</v>
      </c>
      <c r="C95" s="4">
        <v>0.05</v>
      </c>
      <c r="D95" s="4">
        <v>0.23</v>
      </c>
      <c r="E95" s="4">
        <f>(D95+C95)/2</f>
        <v>0.14000000000000001</v>
      </c>
      <c r="F95" s="4">
        <f>IF(E95 &gt; 0.45, 1, 2)</f>
        <v>2</v>
      </c>
      <c r="G95" s="6">
        <v>0</v>
      </c>
      <c r="H95" s="6">
        <v>0</v>
      </c>
      <c r="I95" s="6">
        <v>339.23410921374159</v>
      </c>
      <c r="J95">
        <v>11.7</v>
      </c>
      <c r="K95" s="4">
        <v>0.60699999999999998</v>
      </c>
      <c r="L95" s="7">
        <v>140.04391670227051</v>
      </c>
      <c r="M95" s="7">
        <v>1.5529999509453749E-2</v>
      </c>
      <c r="N95" s="7">
        <v>1.4725000364705901E-2</v>
      </c>
      <c r="O95" s="7">
        <v>6.1634997837245499E-2</v>
      </c>
      <c r="P95" s="7">
        <v>26.425979137420651</v>
      </c>
      <c r="Q95" s="7">
        <v>1.6636900603771199</v>
      </c>
      <c r="R95" s="7">
        <v>0.59708498418331002</v>
      </c>
      <c r="S95" s="7">
        <v>1.9850049912929548</v>
      </c>
      <c r="T95" s="7">
        <v>1.269328594207765</v>
      </c>
      <c r="U95" s="7">
        <v>0.20647499710321451</v>
      </c>
      <c r="V95" s="7">
        <v>0.20876666530966748</v>
      </c>
      <c r="W95" s="7">
        <v>302.15991973876947</v>
      </c>
      <c r="X95" s="7">
        <v>231.570339202881</v>
      </c>
      <c r="Y95" s="7">
        <v>106.12374305725099</v>
      </c>
      <c r="Z95" s="7">
        <v>1387.5553894042948</v>
      </c>
      <c r="AA95" s="7">
        <v>2295.8152770996098</v>
      </c>
      <c r="AB95" s="7">
        <v>636.89105987548999</v>
      </c>
      <c r="AF95">
        <v>4.74</v>
      </c>
    </row>
    <row r="96" spans="1:32" x14ac:dyDescent="0.35">
      <c r="A96" s="5" t="s">
        <v>28</v>
      </c>
      <c r="B96" s="5">
        <v>25</v>
      </c>
      <c r="C96" s="4">
        <v>0.23</v>
      </c>
      <c r="D96" s="4">
        <v>0.35</v>
      </c>
      <c r="E96" s="4">
        <f>(D96+C96)/2</f>
        <v>0.28999999999999998</v>
      </c>
      <c r="F96" s="4">
        <f>IF(E96 &gt; 0.45, 1, 2)</f>
        <v>2</v>
      </c>
      <c r="G96" s="6">
        <v>0</v>
      </c>
      <c r="H96" s="6">
        <v>0</v>
      </c>
      <c r="I96" s="6">
        <v>440.28554579375117</v>
      </c>
      <c r="J96">
        <v>21.1</v>
      </c>
      <c r="K96" s="4">
        <v>1.1599999999999999</v>
      </c>
      <c r="L96" s="7">
        <v>488.4979248046875</v>
      </c>
      <c r="M96" s="7">
        <v>4.12999978289008E-2</v>
      </c>
      <c r="N96" s="7">
        <v>2.3709998931735751E-2</v>
      </c>
      <c r="O96" s="7">
        <v>2.0524999126791951E-2</v>
      </c>
      <c r="P96" s="7">
        <v>76.532897949219006</v>
      </c>
      <c r="Q96" s="7">
        <v>5.2500402927398504</v>
      </c>
      <c r="R96" s="7">
        <v>1.8154449760913849</v>
      </c>
      <c r="S96" s="7">
        <v>7.083755135536201</v>
      </c>
      <c r="T96" s="7">
        <v>1.8055287003517151</v>
      </c>
      <c r="U96" s="7">
        <v>0.44789001345634449</v>
      </c>
      <c r="V96" s="7">
        <v>0.27068333700299252</v>
      </c>
      <c r="W96" s="7">
        <v>936.83517456054506</v>
      </c>
      <c r="X96" s="7">
        <v>670.881958007815</v>
      </c>
      <c r="Y96" s="7">
        <v>170.21587371826149</v>
      </c>
      <c r="Z96" s="7">
        <v>4132.8927612304697</v>
      </c>
      <c r="AA96" s="7">
        <v>6985.34912109375</v>
      </c>
      <c r="AB96" s="7">
        <v>1875.1603698730448</v>
      </c>
      <c r="AF96">
        <v>10.1</v>
      </c>
    </row>
    <row r="97" spans="1:32" x14ac:dyDescent="0.35">
      <c r="A97" s="5" t="s">
        <v>28</v>
      </c>
      <c r="B97" s="5">
        <v>25</v>
      </c>
      <c r="C97" s="4">
        <v>0.35</v>
      </c>
      <c r="D97" s="4">
        <v>0.55000000000000004</v>
      </c>
      <c r="E97" s="4">
        <f>(D97+C97)/2</f>
        <v>0.45</v>
      </c>
      <c r="F97" s="4">
        <f>IF(E97 &gt; 0.45, 1, 2)</f>
        <v>2</v>
      </c>
      <c r="G97" s="6">
        <v>0</v>
      </c>
      <c r="H97" s="6">
        <v>0</v>
      </c>
      <c r="I97" s="6">
        <v>521.25914738831443</v>
      </c>
      <c r="J97">
        <v>17.2</v>
      </c>
      <c r="K97" s="4">
        <v>0.84299999999999997</v>
      </c>
      <c r="L97" s="7">
        <v>561.74987792969</v>
      </c>
      <c r="M97" s="7">
        <v>3.7249999586492798E-2</v>
      </c>
      <c r="N97" s="7">
        <v>2.2640000097453598E-2</v>
      </c>
      <c r="O97" s="7">
        <v>4.2799999937415095E-2</v>
      </c>
      <c r="P97" s="7">
        <v>83.118515014648509</v>
      </c>
      <c r="Q97" s="7">
        <v>6.1236047744750994</v>
      </c>
      <c r="R97" s="7">
        <v>1.239740028977395</v>
      </c>
      <c r="S97" s="7">
        <v>4.3090400099754351</v>
      </c>
      <c r="T97" s="7">
        <v>1.8207143247127551</v>
      </c>
      <c r="U97" s="7">
        <v>0.30675500631332403</v>
      </c>
      <c r="V97" s="7">
        <v>0.2409000135958195</v>
      </c>
      <c r="W97" s="7">
        <v>882.70210266113497</v>
      </c>
      <c r="X97" s="7">
        <v>591.45187377929506</v>
      </c>
      <c r="Y97" s="7">
        <v>133.9764404296875</v>
      </c>
      <c r="Z97" s="7">
        <v>3679.208984375</v>
      </c>
      <c r="AA97" s="7">
        <v>5970.1373291015498</v>
      </c>
      <c r="AB97" s="7">
        <v>2020.8940124511698</v>
      </c>
      <c r="AF97">
        <v>2.87</v>
      </c>
    </row>
    <row r="98" spans="1:32" x14ac:dyDescent="0.35">
      <c r="A98" s="5" t="s">
        <v>29</v>
      </c>
      <c r="B98" s="5">
        <v>26</v>
      </c>
      <c r="C98" s="4">
        <v>0.37</v>
      </c>
      <c r="D98" s="4">
        <v>0.67</v>
      </c>
      <c r="E98" s="4">
        <f>(D98+C98)/2</f>
        <v>0.52</v>
      </c>
      <c r="F98" s="4">
        <f>IF(E98 &gt; 0.45, 1, 2)</f>
        <v>1</v>
      </c>
      <c r="G98" s="6">
        <v>0</v>
      </c>
      <c r="H98" s="6">
        <v>0</v>
      </c>
      <c r="I98" s="6">
        <v>254.83613029261787</v>
      </c>
      <c r="J98">
        <v>15.1</v>
      </c>
      <c r="K98" s="4">
        <v>0.71299999999999997</v>
      </c>
      <c r="L98" s="7">
        <v>129.77275848388649</v>
      </c>
      <c r="M98" s="7">
        <v>1.4214999973773949E-2</v>
      </c>
      <c r="N98" s="7">
        <v>1.1549999471753851E-2</v>
      </c>
      <c r="O98" s="7">
        <v>2.469500061124565E-2</v>
      </c>
      <c r="P98" s="7">
        <v>92.853412628173999</v>
      </c>
      <c r="Q98" s="7">
        <v>3.3078449964523298</v>
      </c>
      <c r="R98" s="7">
        <v>0.87933503091335508</v>
      </c>
      <c r="S98" s="7">
        <v>1.8310999870300302</v>
      </c>
      <c r="T98" s="7">
        <v>1.096966713666915</v>
      </c>
      <c r="U98" s="7">
        <v>0.70389501750468997</v>
      </c>
      <c r="V98" s="7">
        <v>0.16456667333841299</v>
      </c>
      <c r="W98" s="7">
        <v>302.44785308837902</v>
      </c>
      <c r="X98" s="7">
        <v>254.87272262573248</v>
      </c>
      <c r="Y98" s="7">
        <v>98.714361190796012</v>
      </c>
      <c r="Z98" s="7">
        <v>1537.0425415039051</v>
      </c>
      <c r="AA98" s="7">
        <v>2378.1631469726553</v>
      </c>
      <c r="AB98" s="7">
        <v>729.839477539065</v>
      </c>
      <c r="AF98">
        <v>15.4</v>
      </c>
    </row>
    <row r="99" spans="1:32" x14ac:dyDescent="0.35">
      <c r="A99" s="5" t="s">
        <v>29</v>
      </c>
      <c r="B99" s="5">
        <v>26</v>
      </c>
      <c r="C99" s="4">
        <v>0.67</v>
      </c>
      <c r="D99" s="4">
        <v>1.05</v>
      </c>
      <c r="E99" s="4">
        <f>(D99+C99)/2</f>
        <v>0.8600000000000001</v>
      </c>
      <c r="F99" s="4">
        <f>IF(E99 &gt; 0.45, 1, 2)</f>
        <v>1</v>
      </c>
      <c r="G99" s="6">
        <v>0</v>
      </c>
      <c r="H99" s="6">
        <v>0.5208573738280422</v>
      </c>
      <c r="I99" s="6">
        <v>730.44824033401892</v>
      </c>
      <c r="J99">
        <v>24.7</v>
      </c>
      <c r="K99" s="4">
        <v>0.996</v>
      </c>
      <c r="L99" s="7">
        <v>648.93814086914006</v>
      </c>
      <c r="M99" s="7">
        <v>6.2879999168217002E-2</v>
      </c>
      <c r="N99" s="7">
        <v>1.91450002603233E-2</v>
      </c>
      <c r="O99" s="7">
        <v>3.9849998429417603E-2</v>
      </c>
      <c r="P99" s="7">
        <v>579.26414489746003</v>
      </c>
      <c r="Q99" s="7">
        <v>14.1062045097351</v>
      </c>
      <c r="R99" s="7">
        <v>9.1842901706695503</v>
      </c>
      <c r="S99" s="7">
        <v>5.4739600419998</v>
      </c>
      <c r="T99" s="7">
        <v>1.4982476830482501</v>
      </c>
      <c r="U99" s="7">
        <v>5.40224492549895</v>
      </c>
      <c r="V99" s="7">
        <v>0.54609447717666504</v>
      </c>
      <c r="W99" s="7">
        <v>530.63449859619004</v>
      </c>
      <c r="X99" s="7">
        <v>320.78506469726551</v>
      </c>
      <c r="Y99" s="7">
        <v>113.57519149780251</v>
      </c>
      <c r="Z99" s="7">
        <v>2005.6710815429699</v>
      </c>
      <c r="AA99" s="7">
        <v>3160.6155395507803</v>
      </c>
      <c r="AB99" s="7">
        <v>2186.2440490722652</v>
      </c>
      <c r="AF99">
        <v>10.1</v>
      </c>
    </row>
    <row r="100" spans="1:32" x14ac:dyDescent="0.35">
      <c r="A100" s="5" t="s">
        <v>29</v>
      </c>
      <c r="B100" s="5">
        <v>26</v>
      </c>
      <c r="C100" s="4">
        <v>0</v>
      </c>
      <c r="D100" s="4">
        <v>0.05</v>
      </c>
      <c r="E100" s="4">
        <f>(D100+C100)/2</f>
        <v>2.5000000000000001E-2</v>
      </c>
      <c r="F100" s="4">
        <f>IF(E100 &gt; 0.45, 1, 2)</f>
        <v>2</v>
      </c>
      <c r="G100" s="6">
        <v>0</v>
      </c>
      <c r="H100" s="6">
        <v>0</v>
      </c>
      <c r="I100" s="6">
        <v>485.83622532630022</v>
      </c>
      <c r="J100">
        <v>29.4</v>
      </c>
      <c r="K100" s="4">
        <v>0.84899999999999998</v>
      </c>
      <c r="L100" s="7">
        <v>73.679649829864502</v>
      </c>
      <c r="M100" s="7">
        <v>1.3050000416114951E-2</v>
      </c>
      <c r="N100" s="7">
        <v>1.9799999427050352E-2</v>
      </c>
      <c r="O100" s="7">
        <v>6.0849997680634503E-2</v>
      </c>
      <c r="P100" s="7">
        <v>103.822600841522</v>
      </c>
      <c r="Q100" s="7">
        <v>4.4758498668670645</v>
      </c>
      <c r="R100" s="7">
        <v>3.1750000198371701E-2</v>
      </c>
      <c r="S100" s="7">
        <v>0.44094999320805051</v>
      </c>
      <c r="T100" s="7">
        <v>1.2187619693577301</v>
      </c>
      <c r="U100" s="7">
        <v>1.8699999782256799E-2</v>
      </c>
      <c r="V100" s="7">
        <v>0.13550000730901951</v>
      </c>
      <c r="W100" s="7">
        <v>90.329200029372998</v>
      </c>
      <c r="X100" s="7">
        <v>98.2212007045745</v>
      </c>
      <c r="Y100" s="7">
        <v>308.33644866943348</v>
      </c>
      <c r="Z100" s="7">
        <v>250.32219886779799</v>
      </c>
      <c r="AA100" s="7">
        <v>1079.7527313232401</v>
      </c>
      <c r="AB100" s="7">
        <v>229.32815551757798</v>
      </c>
      <c r="AF100">
        <v>3.49</v>
      </c>
    </row>
    <row r="101" spans="1:32" x14ac:dyDescent="0.35">
      <c r="A101" s="5" t="s">
        <v>29</v>
      </c>
      <c r="B101" s="5">
        <v>26</v>
      </c>
      <c r="C101" s="4">
        <v>0.05</v>
      </c>
      <c r="D101" s="4">
        <v>0.37</v>
      </c>
      <c r="E101" s="4">
        <f>(D101+C101)/2</f>
        <v>0.21</v>
      </c>
      <c r="F101" s="4">
        <f>IF(E101 &gt; 0.45, 1, 2)</f>
        <v>2</v>
      </c>
      <c r="G101" s="6">
        <v>0</v>
      </c>
      <c r="H101" s="6">
        <v>0</v>
      </c>
      <c r="I101" s="6">
        <v>281.59580845772058</v>
      </c>
      <c r="J101">
        <v>11.3</v>
      </c>
      <c r="K101" s="4">
        <v>0.52400000000000002</v>
      </c>
      <c r="L101" s="7">
        <v>25.600574016571048</v>
      </c>
      <c r="M101" s="7">
        <v>8.4450002759695001E-3</v>
      </c>
      <c r="N101" s="7">
        <v>9.1800000518560496E-3</v>
      </c>
      <c r="O101" s="7">
        <v>3.9599998854100704E-2</v>
      </c>
      <c r="P101" s="7">
        <v>31.836829185485847</v>
      </c>
      <c r="Q101" s="7">
        <v>1.19727998971939</v>
      </c>
      <c r="R101" s="7">
        <v>0.13172999955713752</v>
      </c>
      <c r="S101" s="7">
        <v>0.34988000988960255</v>
      </c>
      <c r="T101" s="7">
        <v>0.71013815701007998</v>
      </c>
      <c r="U101" s="7">
        <v>3.58100002631545E-2</v>
      </c>
      <c r="V101" s="7">
        <v>6.1449999921023998E-2</v>
      </c>
      <c r="W101" s="7">
        <v>97.248630523681499</v>
      </c>
      <c r="X101" s="7">
        <v>81.809606552124009</v>
      </c>
      <c r="Y101" s="7">
        <v>139.954652786255</v>
      </c>
      <c r="Z101" s="7">
        <v>525.69450378417991</v>
      </c>
      <c r="AA101" s="7">
        <v>811.74507141113497</v>
      </c>
      <c r="AB101" s="7">
        <v>242.42351531982399</v>
      </c>
      <c r="AF101">
        <v>3.86</v>
      </c>
    </row>
    <row r="102" spans="1:32" x14ac:dyDescent="0.35">
      <c r="A102" s="5" t="s">
        <v>30</v>
      </c>
      <c r="B102" s="5">
        <v>27</v>
      </c>
      <c r="C102" s="4">
        <v>0.7</v>
      </c>
      <c r="D102" s="4">
        <v>0.9</v>
      </c>
      <c r="E102" s="4">
        <f>(D102+C102)/2</f>
        <v>0.8</v>
      </c>
      <c r="F102" s="4">
        <f>IF(E102 &gt; 0.45, 1, 2)</f>
        <v>1</v>
      </c>
      <c r="G102" s="6">
        <v>0</v>
      </c>
      <c r="H102" s="6">
        <v>0</v>
      </c>
      <c r="I102" s="6">
        <v>98.881587424972054</v>
      </c>
      <c r="J102">
        <v>2.46</v>
      </c>
      <c r="K102" s="4">
        <v>7.6999999999999999E-2</v>
      </c>
      <c r="L102" s="7">
        <v>3.298945128917695</v>
      </c>
      <c r="M102" s="7">
        <v>2.6199998683296148E-3</v>
      </c>
      <c r="N102" s="7">
        <v>8.7849999545142003E-3</v>
      </c>
      <c r="O102" s="7">
        <v>2.544499933719635E-2</v>
      </c>
      <c r="P102" s="7">
        <v>4.2655250430107099</v>
      </c>
      <c r="Q102" s="7">
        <v>1.34800001978874E-2</v>
      </c>
      <c r="R102" s="7">
        <v>8.0699997488409489E-3</v>
      </c>
      <c r="S102" s="7">
        <v>4.3474999256432049E-2</v>
      </c>
      <c r="T102" s="7">
        <v>0.32774765044450754</v>
      </c>
      <c r="U102" s="7">
        <v>4.6599999768659455E-3</v>
      </c>
      <c r="V102" s="7">
        <v>0.124422227963805</v>
      </c>
      <c r="W102" s="7">
        <v>0.89730001986026997</v>
      </c>
      <c r="X102" s="7">
        <v>6.1628347635268996</v>
      </c>
      <c r="Y102" s="7">
        <v>10.36619544029235</v>
      </c>
      <c r="Z102" s="7">
        <v>189.60008621215798</v>
      </c>
      <c r="AA102" s="7">
        <v>121.91307067871101</v>
      </c>
      <c r="AB102" s="7">
        <v>66.644787788391</v>
      </c>
      <c r="AF102">
        <v>19.7</v>
      </c>
    </row>
    <row r="103" spans="1:32" x14ac:dyDescent="0.35">
      <c r="A103" s="5" t="s">
        <v>30</v>
      </c>
      <c r="B103" s="5">
        <v>27</v>
      </c>
      <c r="C103" s="4">
        <v>0.3</v>
      </c>
      <c r="D103" s="4">
        <v>0.7</v>
      </c>
      <c r="E103" s="4">
        <f>(D103+C103)/2</f>
        <v>0.5</v>
      </c>
      <c r="F103" s="4">
        <f>IF(E103 &gt; 0.45, 1, 2)</f>
        <v>1</v>
      </c>
      <c r="G103" s="6">
        <v>0</v>
      </c>
      <c r="H103" s="6">
        <v>0</v>
      </c>
      <c r="I103" s="6">
        <v>69.7</v>
      </c>
      <c r="J103">
        <v>2.87</v>
      </c>
      <c r="K103" s="4">
        <v>8.3000000000000004E-2</v>
      </c>
      <c r="L103" s="7">
        <v>1.4950199425220501</v>
      </c>
      <c r="M103" s="7">
        <v>1.6199999663513152E-3</v>
      </c>
      <c r="N103" s="7">
        <v>7.75500026065855E-3</v>
      </c>
      <c r="O103" s="7">
        <v>3.7889999803155654E-2</v>
      </c>
      <c r="P103" s="7">
        <v>2.888390123844145</v>
      </c>
      <c r="Q103" s="7">
        <v>2.755000023171305E-2</v>
      </c>
      <c r="R103" s="7">
        <v>1.2265000259503701E-2</v>
      </c>
      <c r="S103" s="7">
        <v>5.4919999092817501E-2</v>
      </c>
      <c r="T103" s="7">
        <v>0.276366677135229</v>
      </c>
      <c r="U103" s="7">
        <v>9.1900001280009504E-3</v>
      </c>
      <c r="V103" s="7">
        <v>8.6594447493553009E-2</v>
      </c>
      <c r="W103" s="7">
        <v>0.99129498004913497</v>
      </c>
      <c r="X103" s="7">
        <v>12.17169523239135</v>
      </c>
      <c r="Y103" s="7">
        <v>14.136644601821899</v>
      </c>
      <c r="Z103" s="7">
        <v>175.37223815917952</v>
      </c>
      <c r="AA103" s="7">
        <v>157.684917449951</v>
      </c>
      <c r="AB103" s="7">
        <v>57.366571426391502</v>
      </c>
      <c r="AF103">
        <v>5.7</v>
      </c>
    </row>
    <row r="104" spans="1:32" x14ac:dyDescent="0.35">
      <c r="A104" s="5" t="s">
        <v>30</v>
      </c>
      <c r="B104" s="5">
        <v>27</v>
      </c>
      <c r="C104" s="4">
        <v>0</v>
      </c>
      <c r="D104" s="4">
        <v>0.08</v>
      </c>
      <c r="E104" s="4">
        <f>(D104+C104)/2</f>
        <v>0.04</v>
      </c>
      <c r="F104" s="4">
        <f>IF(E104 &gt; 0.45, 1, 2)</f>
        <v>2</v>
      </c>
      <c r="G104" s="6">
        <v>0</v>
      </c>
      <c r="H104" s="6">
        <v>1.9E-2</v>
      </c>
      <c r="I104" s="6">
        <v>114.48470345738183</v>
      </c>
      <c r="J104">
        <v>8.18</v>
      </c>
      <c r="K104" s="4">
        <v>0.41</v>
      </c>
      <c r="L104" s="7">
        <v>14.34749960899355</v>
      </c>
      <c r="M104" s="7">
        <v>1.250000059371815E-2</v>
      </c>
      <c r="N104" s="7">
        <v>5.5250001605599994E-2</v>
      </c>
      <c r="O104" s="7">
        <v>4.5749999117106199E-2</v>
      </c>
      <c r="P104" s="7">
        <v>16.895949840545651</v>
      </c>
      <c r="Q104" s="7">
        <v>0.1526999985799195</v>
      </c>
      <c r="R104" s="7">
        <v>5.5850000353529994E-2</v>
      </c>
      <c r="S104" s="7">
        <v>7.3299999348819506E-2</v>
      </c>
      <c r="T104" s="7">
        <v>1.01338103413582</v>
      </c>
      <c r="U104" s="7">
        <v>2.9699999140575549E-2</v>
      </c>
      <c r="V104" s="7">
        <v>0.1976666739210485</v>
      </c>
      <c r="W104" s="7">
        <v>5.6560501456260504</v>
      </c>
      <c r="X104" s="7">
        <v>26.921150088310249</v>
      </c>
      <c r="Y104" s="7">
        <v>39.742648601531997</v>
      </c>
      <c r="Z104" s="7">
        <v>221.683144569397</v>
      </c>
      <c r="AA104" s="7">
        <v>520.14613151550498</v>
      </c>
      <c r="AB104" s="7">
        <v>86.904400587081994</v>
      </c>
      <c r="AF104">
        <v>3.29</v>
      </c>
    </row>
    <row r="105" spans="1:32" x14ac:dyDescent="0.35">
      <c r="A105" s="5" t="s">
        <v>30</v>
      </c>
      <c r="B105" s="5">
        <v>27</v>
      </c>
      <c r="C105" s="4">
        <v>0.08</v>
      </c>
      <c r="D105" s="4">
        <v>0.2</v>
      </c>
      <c r="E105" s="4">
        <f>(D105+C105)/2</f>
        <v>0.14000000000000001</v>
      </c>
      <c r="F105" s="4">
        <f>IF(E105 &gt; 0.45, 1, 2)</f>
        <v>2</v>
      </c>
      <c r="G105" s="6">
        <v>0</v>
      </c>
      <c r="H105" s="6">
        <v>0.02</v>
      </c>
      <c r="I105" s="6">
        <v>93.749119095015146</v>
      </c>
      <c r="J105">
        <v>5.51</v>
      </c>
      <c r="K105" s="4">
        <v>0.251</v>
      </c>
      <c r="L105" s="7">
        <v>8.1478998064995007</v>
      </c>
      <c r="M105" s="7">
        <v>7.4000003223773005E-3</v>
      </c>
      <c r="N105" s="7">
        <v>3.0650000553578152E-2</v>
      </c>
      <c r="O105" s="7">
        <v>3.8099999073892846E-2</v>
      </c>
      <c r="P105" s="7">
        <v>8.1871502101421498</v>
      </c>
      <c r="Q105" s="7">
        <v>6.0799997299909495E-2</v>
      </c>
      <c r="R105" s="7">
        <v>2.209999947808685E-2</v>
      </c>
      <c r="S105" s="7">
        <v>5.2900001173839001E-2</v>
      </c>
      <c r="T105" s="7">
        <v>0.73838098905980498</v>
      </c>
      <c r="U105" s="7">
        <v>1.385000068694355E-2</v>
      </c>
      <c r="V105" s="7">
        <v>0.110277778003365</v>
      </c>
      <c r="W105" s="7">
        <v>1.663050055503845</v>
      </c>
      <c r="X105" s="7">
        <v>14.70970064401625</v>
      </c>
      <c r="Y105" s="7">
        <v>29.632300138473504</v>
      </c>
      <c r="Z105" s="7">
        <v>206.52089118957502</v>
      </c>
      <c r="AA105" s="7">
        <v>307.49270915985102</v>
      </c>
      <c r="AB105" s="7">
        <v>52.827048301696998</v>
      </c>
      <c r="AF105">
        <v>4.72</v>
      </c>
    </row>
    <row r="106" spans="1:32" x14ac:dyDescent="0.35">
      <c r="A106" s="5" t="s">
        <v>30</v>
      </c>
      <c r="B106" s="5">
        <v>27</v>
      </c>
      <c r="C106" s="4">
        <v>0.2</v>
      </c>
      <c r="D106" s="4">
        <v>0.3</v>
      </c>
      <c r="E106" s="4">
        <f>(D106+C106)/2</f>
        <v>0.25</v>
      </c>
      <c r="F106" s="4">
        <f>IF(E106 &gt; 0.45, 1, 2)</f>
        <v>2</v>
      </c>
      <c r="G106" s="6">
        <v>0</v>
      </c>
      <c r="H106" s="6">
        <v>8.0000000000000002E-3</v>
      </c>
      <c r="I106" s="6">
        <v>78.952919709057497</v>
      </c>
      <c r="J106">
        <v>3.15</v>
      </c>
      <c r="K106" s="4">
        <v>8.3000000000000004E-2</v>
      </c>
      <c r="L106" s="7">
        <v>0.78769497573375491</v>
      </c>
      <c r="M106" s="7">
        <v>2.8899998869746902E-3</v>
      </c>
      <c r="N106" s="7">
        <v>4.7050000284798452E-3</v>
      </c>
      <c r="O106" s="7">
        <v>2.487000077962875E-2</v>
      </c>
      <c r="P106" s="7">
        <v>1.2979799509048451</v>
      </c>
      <c r="Q106" s="7">
        <v>5.9159998781979001E-2</v>
      </c>
      <c r="R106" s="7">
        <v>1.6535000177100301E-2</v>
      </c>
      <c r="S106" s="7">
        <v>3.06249991990626E-2</v>
      </c>
      <c r="T106" s="7">
        <v>0.32390002161264397</v>
      </c>
      <c r="U106" s="7">
        <v>1.4565000310540199E-2</v>
      </c>
      <c r="V106" s="7">
        <v>0.102249998599291</v>
      </c>
      <c r="W106" s="7">
        <v>1.819559931755065</v>
      </c>
      <c r="X106" s="7">
        <v>23.476209640502951</v>
      </c>
      <c r="Y106" s="7">
        <v>19.318920373916651</v>
      </c>
      <c r="Z106" s="7">
        <v>186.87025070190452</v>
      </c>
      <c r="AA106" s="7">
        <v>155.12265205383301</v>
      </c>
      <c r="AB106" s="7">
        <v>79.297509193420495</v>
      </c>
      <c r="AF106">
        <v>1.915</v>
      </c>
    </row>
    <row r="107" spans="1:32" x14ac:dyDescent="0.35">
      <c r="A107" s="5" t="s">
        <v>7</v>
      </c>
      <c r="B107" s="5">
        <v>28</v>
      </c>
      <c r="C107" s="4">
        <v>0.65</v>
      </c>
      <c r="D107" s="4">
        <v>1.05</v>
      </c>
      <c r="E107" s="4">
        <f>(D107+C107)/2</f>
        <v>0.85000000000000009</v>
      </c>
      <c r="F107" s="4">
        <f>IF(E107 &gt; 0.45, 1, 2)</f>
        <v>1</v>
      </c>
      <c r="G107" s="6">
        <v>0</v>
      </c>
      <c r="H107" s="6">
        <v>2.0491038830825939E-2</v>
      </c>
      <c r="I107" s="6">
        <v>459.05452653421094</v>
      </c>
      <c r="J107">
        <v>19.399999999999999</v>
      </c>
      <c r="K107" s="4">
        <v>0.77300000000000002</v>
      </c>
      <c r="L107" s="7">
        <v>1295.178833007815</v>
      </c>
      <c r="M107" s="7">
        <v>0.17085000872612</v>
      </c>
      <c r="N107" s="7">
        <v>9.5380004495382503E-2</v>
      </c>
      <c r="O107" s="7">
        <v>1.8105000490322702E-2</v>
      </c>
      <c r="P107" s="7">
        <v>1356.8954467773449</v>
      </c>
      <c r="Q107" s="7">
        <v>6.9794851541518996</v>
      </c>
      <c r="R107" s="7">
        <v>35.323910713195801</v>
      </c>
      <c r="S107" s="7">
        <v>9.7984850406646498</v>
      </c>
      <c r="T107" s="7">
        <v>0.94365715980529996</v>
      </c>
      <c r="U107" s="7">
        <v>19.162679910659797</v>
      </c>
      <c r="V107" s="7">
        <v>0.385555550456047</v>
      </c>
      <c r="W107" s="7">
        <v>298.20114135742199</v>
      </c>
      <c r="X107" s="7">
        <v>186.66782379150402</v>
      </c>
      <c r="Y107" s="7">
        <v>49.532108306884751</v>
      </c>
      <c r="Z107" s="7">
        <v>710.78720092773494</v>
      </c>
      <c r="AA107" s="7">
        <v>927.86178588867006</v>
      </c>
      <c r="AB107" s="7">
        <v>3678.1781005859398</v>
      </c>
      <c r="AF107">
        <v>0.67800000000000005</v>
      </c>
    </row>
    <row r="108" spans="1:32" x14ac:dyDescent="0.35">
      <c r="A108" s="5" t="s">
        <v>7</v>
      </c>
      <c r="B108" s="5">
        <v>28</v>
      </c>
      <c r="C108" s="4">
        <v>0</v>
      </c>
      <c r="D108" s="4">
        <v>0.2</v>
      </c>
      <c r="E108" s="4">
        <f>(D108+C108)/2</f>
        <v>0.1</v>
      </c>
      <c r="F108" s="4">
        <f>IF(E108 &gt; 0.45, 1, 2)</f>
        <v>2</v>
      </c>
      <c r="G108" s="6">
        <v>0</v>
      </c>
      <c r="H108" s="6">
        <v>0</v>
      </c>
      <c r="I108" s="6">
        <v>528.81452171282717</v>
      </c>
      <c r="J108">
        <v>31.4</v>
      </c>
      <c r="K108" s="4">
        <v>1.47</v>
      </c>
      <c r="L108" s="7">
        <v>171.69162750244152</v>
      </c>
      <c r="M108" s="7">
        <v>2.0949998870491999E-2</v>
      </c>
      <c r="N108" s="7">
        <v>7.6259998604655502E-2</v>
      </c>
      <c r="O108" s="7">
        <v>3.1244999263435599E-2</v>
      </c>
      <c r="P108" s="7">
        <v>112.797975540161</v>
      </c>
      <c r="Q108" s="7">
        <v>10.9338700771332</v>
      </c>
      <c r="R108" s="7">
        <v>1.44803002476692</v>
      </c>
      <c r="S108" s="7">
        <v>1.916474997997285</v>
      </c>
      <c r="T108" s="7">
        <v>0.82033336162567005</v>
      </c>
      <c r="U108" s="7">
        <v>0.36729499697685247</v>
      </c>
      <c r="V108" s="7">
        <v>0.25722222402691852</v>
      </c>
      <c r="W108" s="7">
        <v>178.82415771484401</v>
      </c>
      <c r="X108" s="7">
        <v>304.97058868408197</v>
      </c>
      <c r="Y108" s="7">
        <v>61.506409645080502</v>
      </c>
      <c r="Z108" s="7">
        <v>1411.3613891601551</v>
      </c>
      <c r="AA108" s="7">
        <v>2003.1321716308598</v>
      </c>
      <c r="AB108" s="7">
        <v>923.68194580078</v>
      </c>
      <c r="AF108">
        <v>0.48499999999999999</v>
      </c>
    </row>
    <row r="109" spans="1:32" x14ac:dyDescent="0.35">
      <c r="A109" s="5" t="s">
        <v>7</v>
      </c>
      <c r="B109" s="5">
        <v>28</v>
      </c>
      <c r="C109" s="4">
        <v>0.2</v>
      </c>
      <c r="D109" s="4">
        <v>0.65</v>
      </c>
      <c r="E109" s="4">
        <f>(D109+C109)/2</f>
        <v>0.42500000000000004</v>
      </c>
      <c r="F109" s="4">
        <f>IF(E109 &gt; 0.45, 1, 2)</f>
        <v>2</v>
      </c>
      <c r="G109" s="6">
        <v>0</v>
      </c>
      <c r="H109" s="6">
        <v>4.0853210129752529E-2</v>
      </c>
      <c r="I109" s="6">
        <v>350.32304854578462</v>
      </c>
      <c r="J109">
        <v>10.6</v>
      </c>
      <c r="K109" s="4">
        <v>0.42299999999999999</v>
      </c>
      <c r="L109" s="7">
        <v>236.52915954589849</v>
      </c>
      <c r="M109" s="7">
        <v>1.9620000384747999E-2</v>
      </c>
      <c r="N109" s="7">
        <v>3.8755000568926348E-2</v>
      </c>
      <c r="O109" s="7">
        <v>3.4105000086128698E-2</v>
      </c>
      <c r="P109" s="7">
        <v>79.911093711852999</v>
      </c>
      <c r="Q109" s="7">
        <v>4.7595998644828805</v>
      </c>
      <c r="R109" s="7">
        <v>2.7520400285720847</v>
      </c>
      <c r="S109" s="7">
        <v>2.2874750196933751</v>
      </c>
      <c r="T109" s="7">
        <v>0.73411911725997991</v>
      </c>
      <c r="U109" s="7">
        <v>1.5076249837875348</v>
      </c>
      <c r="V109" s="7">
        <v>0.31567778438329697</v>
      </c>
      <c r="W109" s="7">
        <v>172.87183761596702</v>
      </c>
      <c r="X109" s="7">
        <v>146.63884162902849</v>
      </c>
      <c r="Y109" s="7">
        <v>36.257524490356452</v>
      </c>
      <c r="Z109" s="7">
        <v>579.55158233642499</v>
      </c>
      <c r="AA109" s="7">
        <v>840.24734497070494</v>
      </c>
      <c r="AB109" s="7">
        <v>781.73820495605491</v>
      </c>
      <c r="AF109">
        <v>1.96</v>
      </c>
    </row>
    <row r="110" spans="1:32" x14ac:dyDescent="0.35">
      <c r="F110" s="4">
        <f>COUNTIF(F2:F109,1)</f>
        <v>52</v>
      </c>
      <c r="AF110">
        <v>0.95</v>
      </c>
    </row>
    <row r="111" spans="1:32" x14ac:dyDescent="0.35">
      <c r="F111" s="4">
        <f>COUNTIF(F2:F109,2)</f>
        <v>56</v>
      </c>
      <c r="AF111">
        <v>1.03</v>
      </c>
    </row>
    <row r="112" spans="1:32" x14ac:dyDescent="0.35">
      <c r="AF112">
        <v>0.72399999999999998</v>
      </c>
    </row>
    <row r="113" spans="32:32" x14ac:dyDescent="0.35">
      <c r="AF113">
        <v>1.04</v>
      </c>
    </row>
    <row r="114" spans="32:32" x14ac:dyDescent="0.35">
      <c r="AF114">
        <v>5.08</v>
      </c>
    </row>
    <row r="115" spans="32:32" x14ac:dyDescent="0.35">
      <c r="AF115">
        <v>6.01</v>
      </c>
    </row>
    <row r="116" spans="32:32" x14ac:dyDescent="0.35">
      <c r="AF116">
        <v>6.9000000000000006E-2</v>
      </c>
    </row>
    <row r="117" spans="32:32" x14ac:dyDescent="0.35">
      <c r="AF117">
        <v>0.17199999999999999</v>
      </c>
    </row>
    <row r="118" spans="32:32" x14ac:dyDescent="0.35">
      <c r="AF118">
        <v>0.11</v>
      </c>
    </row>
    <row r="119" spans="32:32" x14ac:dyDescent="0.35">
      <c r="AF119">
        <v>9.7000000000000003E-2</v>
      </c>
    </row>
    <row r="129" spans="10:18" x14ac:dyDescent="0.35">
      <c r="J129" t="s">
        <v>57</v>
      </c>
      <c r="R129" s="4" t="s">
        <v>58</v>
      </c>
    </row>
  </sheetData>
  <autoFilter ref="A1:AB111" xr:uid="{B4AE8B24-68F0-4F33-8566-D27970FBF67C}">
    <sortState xmlns:xlrd2="http://schemas.microsoft.com/office/spreadsheetml/2017/richdata2" ref="A2:AB111">
      <sortCondition ref="B1:B111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9517-B567-4306-9AD8-73A3C9EF9903}">
  <dimension ref="A1:AB53"/>
  <sheetViews>
    <sheetView workbookViewId="0">
      <selection sqref="A1:AB1"/>
    </sheetView>
  </sheetViews>
  <sheetFormatPr defaultRowHeight="14.5" x14ac:dyDescent="0.35"/>
  <sheetData>
    <row r="1" spans="1:28" ht="58" x14ac:dyDescent="0.35">
      <c r="A1" s="2" t="s">
        <v>0</v>
      </c>
      <c r="B1" s="2" t="s">
        <v>35</v>
      </c>
      <c r="C1" s="3" t="s">
        <v>6</v>
      </c>
      <c r="D1" s="3" t="s">
        <v>1</v>
      </c>
      <c r="E1" s="3" t="s">
        <v>2</v>
      </c>
      <c r="F1" s="3" t="s">
        <v>56</v>
      </c>
      <c r="G1" s="3" t="s">
        <v>3</v>
      </c>
      <c r="H1" s="3" t="s">
        <v>4</v>
      </c>
      <c r="I1" s="3" t="s">
        <v>5</v>
      </c>
      <c r="J1" s="1" t="s">
        <v>36</v>
      </c>
      <c r="K1" s="3" t="s">
        <v>37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</row>
    <row r="2" spans="1:28" x14ac:dyDescent="0.35">
      <c r="A2" s="5" t="s">
        <v>9</v>
      </c>
      <c r="B2" s="5">
        <v>1</v>
      </c>
      <c r="C2" s="4">
        <v>0.42</v>
      </c>
      <c r="D2" s="4">
        <v>0.65</v>
      </c>
      <c r="E2" s="4">
        <f t="shared" ref="E2:E33" si="0">(D2+C2)/2</f>
        <v>0.53500000000000003</v>
      </c>
      <c r="F2" s="4">
        <f t="shared" ref="F2:F33" si="1">IF(E2 &gt; 0.45, 1, 2)</f>
        <v>1</v>
      </c>
      <c r="G2" s="6">
        <v>1.1855366154945229E-2</v>
      </c>
      <c r="H2" s="6">
        <v>1.1700514420723514E-2</v>
      </c>
      <c r="I2" s="6">
        <v>53.614915597476163</v>
      </c>
      <c r="J2">
        <v>0.89100000000000001</v>
      </c>
      <c r="K2" s="4">
        <v>4.3999999999999997E-2</v>
      </c>
      <c r="L2" s="7">
        <v>1.5825350582599651</v>
      </c>
      <c r="M2" s="7">
        <v>2.4150000535883001E-3</v>
      </c>
      <c r="N2" s="7">
        <v>6.38999976217745E-3</v>
      </c>
      <c r="O2" s="7">
        <v>2.9559999238699647E-2</v>
      </c>
      <c r="P2" s="7">
        <v>7.5296449661255007</v>
      </c>
      <c r="Q2" s="7">
        <v>0.41638001799583446</v>
      </c>
      <c r="R2" s="7">
        <v>0.182885006070137</v>
      </c>
      <c r="S2" s="7">
        <v>0.52492000162601493</v>
      </c>
      <c r="T2" s="7">
        <v>0.1436047721654175</v>
      </c>
      <c r="U2" s="7">
        <v>0.1389949955046175</v>
      </c>
      <c r="V2" s="7">
        <v>8.1394445151090497E-2</v>
      </c>
      <c r="W2" s="7">
        <v>5.6592047214508003</v>
      </c>
      <c r="X2" s="7">
        <v>25.494256019592299</v>
      </c>
      <c r="Y2" s="7">
        <v>14.376155138015749</v>
      </c>
      <c r="Z2" s="7">
        <v>79.029126167297491</v>
      </c>
      <c r="AA2" s="7">
        <v>76.921668052673496</v>
      </c>
      <c r="AB2" s="7">
        <v>54.2564821243285</v>
      </c>
    </row>
    <row r="3" spans="1:28" x14ac:dyDescent="0.35">
      <c r="A3" s="5" t="s">
        <v>8</v>
      </c>
      <c r="B3" s="5">
        <v>2</v>
      </c>
      <c r="C3" s="4">
        <v>0.4</v>
      </c>
      <c r="D3" s="4">
        <v>0.65</v>
      </c>
      <c r="E3" s="4">
        <f t="shared" si="0"/>
        <v>0.52500000000000002</v>
      </c>
      <c r="F3" s="4">
        <f t="shared" si="1"/>
        <v>1</v>
      </c>
      <c r="G3" s="6">
        <v>0</v>
      </c>
      <c r="H3" s="6">
        <v>8.15241545893719E-3</v>
      </c>
      <c r="I3" s="6">
        <v>41.074005446333587</v>
      </c>
      <c r="J3">
        <v>1.31</v>
      </c>
      <c r="K3" s="4">
        <v>6.8000000000000005E-2</v>
      </c>
      <c r="L3" s="7">
        <v>8.3118802309036504</v>
      </c>
      <c r="M3" s="7">
        <v>4.0900000021792948E-3</v>
      </c>
      <c r="N3" s="7">
        <v>3.6220001056790352E-2</v>
      </c>
      <c r="O3" s="7">
        <v>8.0099998740479506E-3</v>
      </c>
      <c r="P3" s="7">
        <v>6.7011499404907005</v>
      </c>
      <c r="Q3" s="7">
        <v>1.7709999810904251E-2</v>
      </c>
      <c r="R3" s="7">
        <v>5.8200000785291004E-3</v>
      </c>
      <c r="S3" s="7">
        <v>4.5349998981691906E-3</v>
      </c>
      <c r="T3" s="7">
        <v>9.6247624605894005E-2</v>
      </c>
      <c r="U3" s="7">
        <v>4.1350000537931902E-3</v>
      </c>
      <c r="V3" s="7">
        <v>5.5966665968298995E-2</v>
      </c>
      <c r="W3" s="7">
        <v>2.605229914188385</v>
      </c>
      <c r="X3" s="7">
        <v>5.6724148988724004</v>
      </c>
      <c r="Y3" s="7">
        <v>0.90980999171733989</v>
      </c>
      <c r="Z3" s="7">
        <v>49.589657783508301</v>
      </c>
      <c r="AA3" s="7">
        <v>24.215030670165998</v>
      </c>
      <c r="AB3" s="7">
        <v>5.5882847309112504</v>
      </c>
    </row>
    <row r="4" spans="1:28" x14ac:dyDescent="0.35">
      <c r="A4" s="5" t="s">
        <v>10</v>
      </c>
      <c r="B4" s="5">
        <v>3</v>
      </c>
      <c r="C4" s="4">
        <v>0.6</v>
      </c>
      <c r="D4" s="4">
        <v>1</v>
      </c>
      <c r="E4" s="4">
        <f t="shared" si="0"/>
        <v>0.8</v>
      </c>
      <c r="F4" s="4">
        <f t="shared" si="1"/>
        <v>1</v>
      </c>
      <c r="G4" s="6">
        <v>0</v>
      </c>
      <c r="H4" s="6">
        <v>2.5565619346763213E-3</v>
      </c>
      <c r="I4" s="6">
        <v>30.121430199590058</v>
      </c>
      <c r="J4">
        <v>0.98399999999999999</v>
      </c>
      <c r="K4" s="4">
        <v>5.5E-2</v>
      </c>
      <c r="L4" s="7">
        <v>1.891140043735505</v>
      </c>
      <c r="M4" s="7">
        <v>1.4449999434873451E-3</v>
      </c>
      <c r="N4" s="7">
        <v>3.1249999301508047E-3</v>
      </c>
      <c r="O4" s="7">
        <v>2.26099998690188E-2</v>
      </c>
      <c r="P4" s="7">
        <v>0.87301999330520508</v>
      </c>
      <c r="Q4" s="7">
        <v>0.27984499931335449</v>
      </c>
      <c r="R4" s="7">
        <v>1.1170000070705999E-2</v>
      </c>
      <c r="S4" s="7">
        <v>3.2585000153630951E-2</v>
      </c>
      <c r="T4" s="7">
        <v>0.21307144314050649</v>
      </c>
      <c r="U4" s="7">
        <v>2.0399999339133501E-2</v>
      </c>
      <c r="V4" s="7">
        <v>4.4444445520639406E-2</v>
      </c>
      <c r="W4" s="7">
        <v>1.2985900044441201</v>
      </c>
      <c r="X4" s="7">
        <v>9.0706998109817505</v>
      </c>
      <c r="Y4" s="7">
        <v>4.9086400866508502</v>
      </c>
      <c r="Z4" s="7">
        <v>189.27188873291001</v>
      </c>
      <c r="AA4" s="7">
        <v>130.02926826477051</v>
      </c>
      <c r="AB4" s="7">
        <v>74.062280654906999</v>
      </c>
    </row>
    <row r="5" spans="1:28" x14ac:dyDescent="0.35">
      <c r="A5" s="5" t="s">
        <v>11</v>
      </c>
      <c r="B5" s="5">
        <v>4</v>
      </c>
      <c r="C5" s="4">
        <v>0.4</v>
      </c>
      <c r="D5" s="4">
        <v>0.65</v>
      </c>
      <c r="E5" s="4">
        <f t="shared" si="0"/>
        <v>0.52500000000000002</v>
      </c>
      <c r="F5" s="4">
        <f t="shared" si="1"/>
        <v>1</v>
      </c>
      <c r="G5" s="6">
        <v>0</v>
      </c>
      <c r="H5" s="6">
        <v>0</v>
      </c>
      <c r="I5" s="6">
        <v>100.43091261483094</v>
      </c>
      <c r="J5">
        <v>2.52</v>
      </c>
      <c r="K5" s="4">
        <v>0.11700000000000001</v>
      </c>
      <c r="L5" s="7">
        <v>2.022909969091415</v>
      </c>
      <c r="M5" s="7">
        <v>3.2550000469200304E-3</v>
      </c>
      <c r="N5" s="7">
        <v>2.45700008235872E-2</v>
      </c>
      <c r="O5" s="7">
        <v>2.0485001150518652E-2</v>
      </c>
      <c r="P5" s="7">
        <v>3.10813993215561</v>
      </c>
      <c r="Q5" s="7">
        <v>0.28390500694513299</v>
      </c>
      <c r="R5" s="7">
        <v>8.0815004184841999E-2</v>
      </c>
      <c r="S5" s="7">
        <v>0.2951950021088125</v>
      </c>
      <c r="T5" s="7">
        <v>0.28806190937757498</v>
      </c>
      <c r="U5" s="7">
        <v>9.8940003663301496E-2</v>
      </c>
      <c r="V5" s="7">
        <v>0.10841111652553101</v>
      </c>
      <c r="W5" s="7">
        <v>8.9503449201584004</v>
      </c>
      <c r="X5" s="7">
        <v>62.399053573608498</v>
      </c>
      <c r="Y5" s="7">
        <v>11.162619590759299</v>
      </c>
      <c r="Z5" s="7">
        <v>495.23777008056646</v>
      </c>
      <c r="AA5" s="7">
        <v>477.79827117919899</v>
      </c>
      <c r="AB5" s="7">
        <v>192.08522796630848</v>
      </c>
    </row>
    <row r="6" spans="1:28" x14ac:dyDescent="0.35">
      <c r="A6" s="5" t="s">
        <v>11</v>
      </c>
      <c r="B6" s="5">
        <v>4</v>
      </c>
      <c r="C6" s="4">
        <v>0.65</v>
      </c>
      <c r="D6" s="4">
        <v>0.85</v>
      </c>
      <c r="E6" s="4">
        <f t="shared" si="0"/>
        <v>0.75</v>
      </c>
      <c r="F6" s="4">
        <f t="shared" si="1"/>
        <v>1</v>
      </c>
      <c r="G6" s="6">
        <v>1.5835999873825418E-3</v>
      </c>
      <c r="H6" s="6">
        <v>0</v>
      </c>
      <c r="I6" s="6">
        <v>74.06520898916385</v>
      </c>
      <c r="J6">
        <v>1.29</v>
      </c>
      <c r="K6" s="4">
        <v>7.1999999999999995E-2</v>
      </c>
      <c r="L6" s="7">
        <v>1.4803999662399301</v>
      </c>
      <c r="M6" s="7">
        <v>2.6599998818710451E-3</v>
      </c>
      <c r="N6" s="7">
        <v>1.4080000109970551E-2</v>
      </c>
      <c r="O6" s="7">
        <v>1.7664999468252049E-2</v>
      </c>
      <c r="P6" s="7">
        <v>1.7552350461482999</v>
      </c>
      <c r="Q6" s="7">
        <v>0.39778999984264352</v>
      </c>
      <c r="R6" s="7">
        <v>7.2989999316632498E-2</v>
      </c>
      <c r="S6" s="7">
        <v>0.14113999903202051</v>
      </c>
      <c r="T6" s="7">
        <v>0.1563047617673875</v>
      </c>
      <c r="U6" s="7">
        <v>0.1212949957698585</v>
      </c>
      <c r="V6" s="7">
        <v>0.1023166719824075</v>
      </c>
      <c r="W6" s="7">
        <v>10.859570503234849</v>
      </c>
      <c r="X6" s="7">
        <v>64.155421257019</v>
      </c>
      <c r="Y6" s="7">
        <v>10.285614728927598</v>
      </c>
      <c r="Z6" s="7">
        <v>444.27967071533203</v>
      </c>
      <c r="AA6" s="7">
        <v>512.09560394287007</v>
      </c>
      <c r="AB6" s="7">
        <v>153.9729595184325</v>
      </c>
    </row>
    <row r="7" spans="1:28" x14ac:dyDescent="0.35">
      <c r="A7" s="5" t="s">
        <v>12</v>
      </c>
      <c r="B7" s="5">
        <v>5</v>
      </c>
      <c r="C7" s="4">
        <v>0.65</v>
      </c>
      <c r="D7" s="4">
        <v>0.85</v>
      </c>
      <c r="E7" s="4">
        <f t="shared" si="0"/>
        <v>0.75</v>
      </c>
      <c r="F7" s="4">
        <f t="shared" si="1"/>
        <v>1</v>
      </c>
      <c r="G7" s="6">
        <v>2.1165238792513162E-2</v>
      </c>
      <c r="H7" s="6">
        <v>2.1752555552568456E-2</v>
      </c>
      <c r="I7" s="6">
        <v>69.344817099310632</v>
      </c>
      <c r="J7">
        <v>1.76</v>
      </c>
      <c r="K7" s="4">
        <v>6.2E-2</v>
      </c>
      <c r="L7" s="7">
        <v>27.212278842926054</v>
      </c>
      <c r="M7" s="7">
        <v>6.4400001429021497E-3</v>
      </c>
      <c r="N7" s="7">
        <v>2.2525000385940103E-2</v>
      </c>
      <c r="O7" s="7">
        <v>2.8240000829100602E-2</v>
      </c>
      <c r="P7" s="7">
        <v>16.145279407501199</v>
      </c>
      <c r="Q7" s="7">
        <v>0.45520000159740448</v>
      </c>
      <c r="R7" s="7">
        <v>0.26922000572085403</v>
      </c>
      <c r="S7" s="7">
        <v>0.65857000648975494</v>
      </c>
      <c r="T7" s="7">
        <v>0.120590478181839</v>
      </c>
      <c r="U7" s="7">
        <v>0.29191000387072552</v>
      </c>
      <c r="V7" s="7">
        <v>0.18096111714839949</v>
      </c>
      <c r="W7" s="7">
        <v>8.6142897605895996</v>
      </c>
      <c r="X7" s="7">
        <v>85.653142929077006</v>
      </c>
      <c r="Y7" s="7">
        <v>6.4231950044632002</v>
      </c>
      <c r="Z7" s="7">
        <v>388.504638671875</v>
      </c>
      <c r="AA7" s="7">
        <v>486.75502777099604</v>
      </c>
      <c r="AB7" s="7">
        <v>187.62681961059548</v>
      </c>
    </row>
    <row r="8" spans="1:28" x14ac:dyDescent="0.35">
      <c r="A8" s="5" t="s">
        <v>13</v>
      </c>
      <c r="B8" s="5">
        <v>6</v>
      </c>
      <c r="C8" s="4">
        <v>0.53</v>
      </c>
      <c r="D8" s="4">
        <v>1</v>
      </c>
      <c r="E8" s="4">
        <f t="shared" si="0"/>
        <v>0.76500000000000001</v>
      </c>
      <c r="F8" s="4">
        <f t="shared" si="1"/>
        <v>1</v>
      </c>
      <c r="G8" s="6">
        <v>0</v>
      </c>
      <c r="H8" s="6">
        <v>3.2615349546302741E-4</v>
      </c>
      <c r="I8" s="6">
        <v>240.34574644753209</v>
      </c>
      <c r="J8">
        <v>29.1</v>
      </c>
      <c r="K8" s="4">
        <v>1.4</v>
      </c>
      <c r="L8" s="7">
        <v>47.733348608016954</v>
      </c>
      <c r="M8" s="7">
        <v>1.6300000424962498E-2</v>
      </c>
      <c r="N8" s="7">
        <v>2.6749999960884452E-2</v>
      </c>
      <c r="O8" s="7">
        <v>2.2499999613501149E-2</v>
      </c>
      <c r="P8" s="7">
        <v>114.79389667511001</v>
      </c>
      <c r="Q8" s="7">
        <v>16.4866507053375</v>
      </c>
      <c r="R8" s="7">
        <v>1.1260500177741048</v>
      </c>
      <c r="S8" s="7">
        <v>2.9702000319957751</v>
      </c>
      <c r="T8" s="7">
        <v>1.1379524134099501</v>
      </c>
      <c r="U8" s="7">
        <v>2.2505499422550197</v>
      </c>
      <c r="V8" s="7">
        <v>0.57444446720182996</v>
      </c>
      <c r="W8" s="7">
        <v>219.1694021224975</v>
      </c>
      <c r="X8" s="7">
        <v>760.93602180481003</v>
      </c>
      <c r="Y8" s="7">
        <v>34.867799282073946</v>
      </c>
      <c r="Z8" s="7">
        <v>2093.3492660522452</v>
      </c>
      <c r="AA8" s="7">
        <v>2928.1684875488299</v>
      </c>
      <c r="AB8" s="7">
        <v>1205.99012374878</v>
      </c>
    </row>
    <row r="9" spans="1:28" x14ac:dyDescent="0.35">
      <c r="A9" s="5" t="s">
        <v>13</v>
      </c>
      <c r="B9" s="5">
        <v>6</v>
      </c>
      <c r="C9" s="4">
        <v>1</v>
      </c>
      <c r="D9" s="4">
        <v>1.3</v>
      </c>
      <c r="E9" s="4">
        <f t="shared" si="0"/>
        <v>1.1499999999999999</v>
      </c>
      <c r="F9" s="4">
        <f t="shared" si="1"/>
        <v>1</v>
      </c>
      <c r="G9" s="6">
        <v>0</v>
      </c>
      <c r="H9" s="6">
        <v>0.74463904178620288</v>
      </c>
      <c r="I9" s="6">
        <v>633.81118761143557</v>
      </c>
      <c r="J9">
        <v>29.8</v>
      </c>
      <c r="K9" s="4">
        <v>1.04</v>
      </c>
      <c r="L9" s="7">
        <v>85.191202163696502</v>
      </c>
      <c r="M9" s="7">
        <v>0.45635001733899105</v>
      </c>
      <c r="N9" s="7">
        <v>3.4100000630132847E-2</v>
      </c>
      <c r="O9" s="7">
        <v>1.0499999916646649E-3</v>
      </c>
      <c r="P9" s="7">
        <v>375.16369819641102</v>
      </c>
      <c r="Q9" s="7">
        <v>18.0182993412018</v>
      </c>
      <c r="R9" s="7">
        <v>3.466450050473215</v>
      </c>
      <c r="S9" s="7">
        <v>3.8407500833272952</v>
      </c>
      <c r="T9" s="7">
        <v>1.2658571824431399</v>
      </c>
      <c r="U9" s="7">
        <v>8.6250498890877001</v>
      </c>
      <c r="V9" s="7">
        <v>0.41300002485513698</v>
      </c>
      <c r="W9" s="7">
        <v>404.35814857482904</v>
      </c>
      <c r="X9" s="7">
        <v>1246.992778778075</v>
      </c>
      <c r="Y9" s="7">
        <v>50.399148464202995</v>
      </c>
      <c r="Z9" s="7">
        <v>1457.8963279724101</v>
      </c>
      <c r="AA9" s="7">
        <v>1397.0940589904799</v>
      </c>
      <c r="AB9" s="7">
        <v>2803.352546691895</v>
      </c>
    </row>
    <row r="10" spans="1:28" x14ac:dyDescent="0.35">
      <c r="A10" s="5" t="s">
        <v>14</v>
      </c>
      <c r="B10" s="5">
        <v>7</v>
      </c>
      <c r="C10" s="4">
        <v>0.6</v>
      </c>
      <c r="D10" s="4">
        <v>0.82</v>
      </c>
      <c r="E10" s="4">
        <f t="shared" si="0"/>
        <v>0.71</v>
      </c>
      <c r="F10" s="4">
        <f t="shared" si="1"/>
        <v>1</v>
      </c>
      <c r="G10" s="6">
        <v>0</v>
      </c>
      <c r="H10" s="6">
        <v>1.1160245673485503E-2</v>
      </c>
      <c r="I10" s="6">
        <v>223.76617121071499</v>
      </c>
      <c r="J10">
        <v>15.8</v>
      </c>
      <c r="K10" s="4">
        <v>0.46200000000000002</v>
      </c>
      <c r="L10" s="7">
        <v>271.3169288635255</v>
      </c>
      <c r="M10" s="7">
        <v>0.60173500329256002</v>
      </c>
      <c r="N10" s="7">
        <v>5.6435000151395999E-2</v>
      </c>
      <c r="O10" s="7">
        <v>2.0399999630171801E-3</v>
      </c>
      <c r="P10" s="7">
        <v>375.25852203369146</v>
      </c>
      <c r="Q10" s="7">
        <v>5.4480451345443504</v>
      </c>
      <c r="R10" s="7">
        <v>8.4812647104263501</v>
      </c>
      <c r="S10" s="7">
        <v>2.0655250549316402</v>
      </c>
      <c r="T10" s="7">
        <v>0.2160476334393025</v>
      </c>
      <c r="U10" s="7">
        <v>20.41128396987915</v>
      </c>
      <c r="V10" s="7">
        <v>0.278955567628145</v>
      </c>
      <c r="W10" s="7">
        <v>121.89593315124499</v>
      </c>
      <c r="X10" s="7">
        <v>294.47177886962902</v>
      </c>
      <c r="Y10" s="7">
        <v>20.635244846343998</v>
      </c>
      <c r="Z10" s="7">
        <v>685.96366882324003</v>
      </c>
      <c r="AA10" s="7">
        <v>803.77281188965003</v>
      </c>
      <c r="AB10" s="7">
        <v>1354.5799255371098</v>
      </c>
    </row>
    <row r="11" spans="1:28" x14ac:dyDescent="0.35">
      <c r="A11" s="5" t="s">
        <v>14</v>
      </c>
      <c r="B11" s="5">
        <v>7</v>
      </c>
      <c r="C11" s="4">
        <v>0.82</v>
      </c>
      <c r="D11" s="4">
        <v>0.95</v>
      </c>
      <c r="E11" s="4">
        <f t="shared" si="0"/>
        <v>0.88500000000000001</v>
      </c>
      <c r="F11" s="4">
        <f t="shared" si="1"/>
        <v>1</v>
      </c>
      <c r="G11" s="6">
        <v>0</v>
      </c>
      <c r="H11" s="6">
        <v>8.7575666110445469E-2</v>
      </c>
      <c r="I11" s="6">
        <v>112.08014152366903</v>
      </c>
      <c r="J11">
        <v>5.36</v>
      </c>
      <c r="K11" s="4">
        <v>0.14099999999999999</v>
      </c>
      <c r="L11" s="7">
        <v>2.5238949060440055</v>
      </c>
      <c r="M11" s="7">
        <v>0.49267001450061798</v>
      </c>
      <c r="N11" s="7">
        <v>8.04000010248275E-3</v>
      </c>
      <c r="O11" s="7">
        <v>1.72500003827736E-3</v>
      </c>
      <c r="P11" s="7">
        <v>8.0174601078033501</v>
      </c>
      <c r="Q11" s="7">
        <v>2.1117350459098798</v>
      </c>
      <c r="R11" s="7">
        <v>0.65241500735282998</v>
      </c>
      <c r="S11" s="7">
        <v>0.14042999595403649</v>
      </c>
      <c r="T11" s="7">
        <v>0.166623815894127</v>
      </c>
      <c r="U11" s="7">
        <v>2.4442000687122349</v>
      </c>
      <c r="V11" s="7">
        <v>0.35157777369022347</v>
      </c>
      <c r="W11" s="7">
        <v>48.305072784423842</v>
      </c>
      <c r="X11" s="7">
        <v>180.2977561950685</v>
      </c>
      <c r="Y11" s="7">
        <v>10.83250522613525</v>
      </c>
      <c r="Z11" s="7">
        <v>263.52512359619152</v>
      </c>
      <c r="AA11" s="7">
        <v>222.95684814453151</v>
      </c>
      <c r="AB11" s="7">
        <v>372.06218719482399</v>
      </c>
    </row>
    <row r="12" spans="1:28" x14ac:dyDescent="0.35">
      <c r="A12" s="5" t="s">
        <v>15</v>
      </c>
      <c r="B12" s="5">
        <v>8</v>
      </c>
      <c r="C12" s="4">
        <v>0.28000000000000003</v>
      </c>
      <c r="D12" s="4">
        <v>0.85</v>
      </c>
      <c r="E12" s="4">
        <f t="shared" si="0"/>
        <v>0.56499999999999995</v>
      </c>
      <c r="F12" s="4">
        <f t="shared" si="1"/>
        <v>1</v>
      </c>
      <c r="G12" s="6">
        <v>0</v>
      </c>
      <c r="H12" s="6">
        <v>4.6422103221835959E-2</v>
      </c>
      <c r="I12" s="6">
        <v>165.46440245030854</v>
      </c>
      <c r="J12">
        <v>25.4</v>
      </c>
      <c r="K12" s="4">
        <v>1.07</v>
      </c>
      <c r="L12" s="7">
        <v>60.4483485221865</v>
      </c>
      <c r="M12" s="7">
        <v>0.38445000536739848</v>
      </c>
      <c r="N12" s="7">
        <v>2.8949999250471599E-2</v>
      </c>
      <c r="O12" s="7">
        <v>1.0150000161956999E-2</v>
      </c>
      <c r="P12" s="7">
        <v>35.071200132370002</v>
      </c>
      <c r="Q12" s="7">
        <v>6.162200123071651</v>
      </c>
      <c r="R12" s="7">
        <v>0.46850000508129597</v>
      </c>
      <c r="S12" s="7">
        <v>0.79939998686313507</v>
      </c>
      <c r="T12" s="7">
        <v>0.77476194128394005</v>
      </c>
      <c r="U12" s="7">
        <v>0.91845002025365996</v>
      </c>
      <c r="V12" s="7">
        <v>0.55038891732692508</v>
      </c>
      <c r="W12" s="7">
        <v>108.146047592163</v>
      </c>
      <c r="X12" s="7">
        <v>498.5679149627685</v>
      </c>
      <c r="Y12" s="7">
        <v>22.513799369335146</v>
      </c>
      <c r="Z12" s="7">
        <v>1073.0584144592299</v>
      </c>
      <c r="AA12" s="7">
        <v>1293.0455207824702</v>
      </c>
      <c r="AB12" s="7">
        <v>852.68573760986499</v>
      </c>
    </row>
    <row r="13" spans="1:28" x14ac:dyDescent="0.35">
      <c r="A13" s="5" t="s">
        <v>15</v>
      </c>
      <c r="B13" s="5">
        <v>8</v>
      </c>
      <c r="C13" s="4">
        <v>0.85</v>
      </c>
      <c r="D13" s="4">
        <v>1.3</v>
      </c>
      <c r="E13" s="4">
        <f t="shared" si="0"/>
        <v>1.075</v>
      </c>
      <c r="F13" s="4">
        <f t="shared" si="1"/>
        <v>1</v>
      </c>
      <c r="G13" s="6">
        <v>1.9182998225548063E-2</v>
      </c>
      <c r="H13" s="6">
        <v>6.915847029991605E-2</v>
      </c>
      <c r="I13" s="6">
        <v>78.734331619331954</v>
      </c>
      <c r="J13">
        <v>1.83</v>
      </c>
      <c r="K13" s="4">
        <v>7.0000000000000007E-2</v>
      </c>
      <c r="L13" s="7">
        <v>0.92587001621722997</v>
      </c>
      <c r="M13" s="7">
        <v>0.16851000487804399</v>
      </c>
      <c r="N13" s="7">
        <v>7.7099999180063501E-3</v>
      </c>
      <c r="O13" s="7">
        <v>1.3650000619236399E-3</v>
      </c>
      <c r="P13" s="7">
        <v>2.02344998717308</v>
      </c>
      <c r="Q13" s="7">
        <v>0.56855998933315499</v>
      </c>
      <c r="R13" s="7">
        <v>3.0899999546818453E-3</v>
      </c>
      <c r="S13" s="7">
        <v>1.2044999748468399E-2</v>
      </c>
      <c r="T13" s="7">
        <v>0.13520953245460998</v>
      </c>
      <c r="U13" s="7">
        <v>2.7650000993162398E-3</v>
      </c>
      <c r="V13" s="7">
        <v>3.45222232863307E-2</v>
      </c>
      <c r="W13" s="7">
        <v>10.72378039360045</v>
      </c>
      <c r="X13" s="7">
        <v>42.760949134826653</v>
      </c>
      <c r="Y13" s="7">
        <v>10.725760459899901</v>
      </c>
      <c r="Z13" s="7">
        <v>176.35404586791998</v>
      </c>
      <c r="AA13" s="7">
        <v>109.8353385925295</v>
      </c>
      <c r="AB13" s="7">
        <v>130.75760841369652</v>
      </c>
    </row>
    <row r="14" spans="1:28" x14ac:dyDescent="0.35">
      <c r="A14" s="5" t="s">
        <v>31</v>
      </c>
      <c r="B14" s="5">
        <v>9</v>
      </c>
      <c r="C14" s="4">
        <v>0.5</v>
      </c>
      <c r="D14" s="4">
        <v>0.75</v>
      </c>
      <c r="E14" s="4">
        <f t="shared" si="0"/>
        <v>0.625</v>
      </c>
      <c r="F14" s="4">
        <f t="shared" si="1"/>
        <v>1</v>
      </c>
      <c r="G14" s="6">
        <v>1E-3</v>
      </c>
      <c r="H14" s="6">
        <v>2.4319999999999999</v>
      </c>
      <c r="I14" s="6">
        <v>1777.9139937385339</v>
      </c>
      <c r="J14">
        <v>35.200000000000003</v>
      </c>
      <c r="K14" s="4">
        <v>1.18</v>
      </c>
      <c r="L14" s="7">
        <v>178.41664552688599</v>
      </c>
      <c r="M14" s="7">
        <v>9.4699999317527012E-2</v>
      </c>
      <c r="N14" s="7">
        <v>7.7999997301958501E-3</v>
      </c>
      <c r="O14" s="7">
        <v>6.8000001192558505E-3</v>
      </c>
      <c r="P14" s="7">
        <v>78.627401590347503</v>
      </c>
      <c r="Q14" s="7">
        <v>2.83215008676052</v>
      </c>
      <c r="R14" s="7">
        <v>11.339449882507299</v>
      </c>
      <c r="S14" s="7">
        <v>3.7690501660108549</v>
      </c>
      <c r="T14" s="7">
        <v>0.64657144248485499</v>
      </c>
      <c r="U14" s="7">
        <v>11.569300293922399</v>
      </c>
      <c r="V14" s="7">
        <v>0.69211111404001502</v>
      </c>
      <c r="W14" s="7">
        <v>61.391001939773496</v>
      </c>
      <c r="X14" s="7">
        <v>241.00184440612799</v>
      </c>
      <c r="Y14" s="7">
        <v>74.077200889587502</v>
      </c>
      <c r="Z14" s="7">
        <v>1455.0609588623049</v>
      </c>
      <c r="AA14" s="7">
        <v>2100.6097793579097</v>
      </c>
      <c r="AB14" s="7">
        <v>605.83624839782499</v>
      </c>
    </row>
    <row r="15" spans="1:28" x14ac:dyDescent="0.35">
      <c r="A15" s="5" t="s">
        <v>31</v>
      </c>
      <c r="B15" s="5">
        <v>9</v>
      </c>
      <c r="C15" s="4">
        <v>0.75</v>
      </c>
      <c r="D15" s="4">
        <v>1.2</v>
      </c>
      <c r="E15" s="4">
        <f t="shared" si="0"/>
        <v>0.97499999999999998</v>
      </c>
      <c r="F15" s="4">
        <f t="shared" si="1"/>
        <v>1</v>
      </c>
      <c r="G15" s="6">
        <v>1E-3</v>
      </c>
      <c r="H15" s="6">
        <v>1.46</v>
      </c>
      <c r="I15" s="6">
        <v>1143.2218796333896</v>
      </c>
      <c r="J15">
        <v>38.1</v>
      </c>
      <c r="K15" s="4">
        <v>1.04</v>
      </c>
      <c r="L15" s="7">
        <v>97.776752710342492</v>
      </c>
      <c r="M15" s="7">
        <v>9.2399999266490493E-2</v>
      </c>
      <c r="N15" s="7">
        <v>4.5500000851461646E-3</v>
      </c>
      <c r="O15" s="7">
        <v>2.9999999242136251E-3</v>
      </c>
      <c r="P15" s="7">
        <v>17.971050739288351</v>
      </c>
      <c r="Q15" s="7">
        <v>2.1219000220298749</v>
      </c>
      <c r="R15" s="7">
        <v>4.21519987285137</v>
      </c>
      <c r="S15" s="7">
        <v>1.7241999506950401</v>
      </c>
      <c r="T15" s="7">
        <v>0.58785718865692493</v>
      </c>
      <c r="U15" s="7">
        <v>5.4820999503135504</v>
      </c>
      <c r="V15" s="7">
        <v>0.47072223387658602</v>
      </c>
      <c r="W15" s="7">
        <v>45.8851993083954</v>
      </c>
      <c r="X15" s="7">
        <v>173.01210165023801</v>
      </c>
      <c r="Y15" s="7">
        <v>41.79475009441375</v>
      </c>
      <c r="Z15" s="7">
        <v>1095.001220703125</v>
      </c>
      <c r="AA15" s="7">
        <v>1714.6459579467751</v>
      </c>
      <c r="AB15" s="7">
        <v>312.63120174407948</v>
      </c>
    </row>
    <row r="16" spans="1:28" x14ac:dyDescent="0.35">
      <c r="A16" s="5" t="s">
        <v>32</v>
      </c>
      <c r="B16" s="5">
        <v>10</v>
      </c>
      <c r="C16" s="4">
        <v>0.55000000000000004</v>
      </c>
      <c r="D16" s="4">
        <v>0.8</v>
      </c>
      <c r="E16" s="4">
        <f t="shared" si="0"/>
        <v>0.67500000000000004</v>
      </c>
      <c r="F16" s="4">
        <f t="shared" si="1"/>
        <v>1</v>
      </c>
      <c r="G16" s="6">
        <v>0</v>
      </c>
      <c r="H16" s="6">
        <v>7.4180000000000001</v>
      </c>
      <c r="I16" s="6">
        <v>4887.7306789709965</v>
      </c>
      <c r="J16">
        <v>26.1</v>
      </c>
      <c r="K16" s="4">
        <v>0.86199999999999999</v>
      </c>
      <c r="L16" s="7">
        <v>486.906337738037</v>
      </c>
      <c r="M16" s="7">
        <v>5.7350000133737998E-2</v>
      </c>
      <c r="N16" s="7">
        <v>2.3449999571312202E-2</v>
      </c>
      <c r="O16" s="7">
        <v>1.4999999621068149E-3</v>
      </c>
      <c r="P16" s="7">
        <v>418.23611259460449</v>
      </c>
      <c r="Q16" s="7">
        <v>11.718799918889999</v>
      </c>
      <c r="R16" s="7">
        <v>21.601249277591702</v>
      </c>
      <c r="S16" s="7">
        <v>8.1793501973152001</v>
      </c>
      <c r="T16" s="7">
        <v>0.61019049026072003</v>
      </c>
      <c r="U16" s="7">
        <v>11.73224970698355</v>
      </c>
      <c r="V16" s="7">
        <v>0.37361111026257299</v>
      </c>
      <c r="W16" s="7">
        <v>534.18374061584495</v>
      </c>
      <c r="X16" s="7">
        <v>607.67641067504996</v>
      </c>
      <c r="Y16" s="7">
        <v>74.027198553085498</v>
      </c>
      <c r="Z16" s="7">
        <v>2033.0013275146498</v>
      </c>
      <c r="AA16" s="7">
        <v>2531.2894821167001</v>
      </c>
      <c r="AB16" s="7">
        <v>2436.8263244628902</v>
      </c>
    </row>
    <row r="17" spans="1:28" x14ac:dyDescent="0.35">
      <c r="A17" s="5" t="s">
        <v>32</v>
      </c>
      <c r="B17" s="5">
        <v>10</v>
      </c>
      <c r="C17" s="4">
        <v>0.8</v>
      </c>
      <c r="D17" s="4">
        <v>1.1000000000000001</v>
      </c>
      <c r="E17" s="4">
        <f t="shared" si="0"/>
        <v>0.95000000000000007</v>
      </c>
      <c r="F17" s="4">
        <f t="shared" si="1"/>
        <v>1</v>
      </c>
      <c r="G17" s="6">
        <v>2E-3</v>
      </c>
      <c r="H17" s="6">
        <v>9.375</v>
      </c>
      <c r="I17" s="6">
        <v>6169.7199712131151</v>
      </c>
      <c r="J17">
        <v>26.5</v>
      </c>
      <c r="K17" s="4">
        <v>0.78900000000000003</v>
      </c>
      <c r="L17" s="7">
        <v>1152.95286178589</v>
      </c>
      <c r="M17" s="7">
        <v>0.1227500033564865</v>
      </c>
      <c r="N17" s="7">
        <v>4.3750001350417747E-2</v>
      </c>
      <c r="O17" s="7">
        <v>2.8000000384054151E-3</v>
      </c>
      <c r="P17" s="7">
        <v>837.48102188110488</v>
      </c>
      <c r="Q17" s="7">
        <v>11.19304969906805</v>
      </c>
      <c r="R17" s="7">
        <v>57.0406019687655</v>
      </c>
      <c r="S17" s="7">
        <v>25.581249594688401</v>
      </c>
      <c r="T17" s="7">
        <v>0.66185719333588988</v>
      </c>
      <c r="U17" s="7">
        <v>26.460200548172001</v>
      </c>
      <c r="V17" s="7">
        <v>0.46077780425548553</v>
      </c>
      <c r="W17" s="7">
        <v>495.499086380005</v>
      </c>
      <c r="X17" s="7">
        <v>586.22608184814499</v>
      </c>
      <c r="Y17" s="7">
        <v>79.000747203827004</v>
      </c>
      <c r="Z17" s="7">
        <v>2320.6781387329097</v>
      </c>
      <c r="AA17" s="7">
        <v>2921.5997695922852</v>
      </c>
      <c r="AB17" s="7">
        <v>3866.4718627929697</v>
      </c>
    </row>
    <row r="18" spans="1:28" x14ac:dyDescent="0.35">
      <c r="A18" s="5" t="s">
        <v>33</v>
      </c>
      <c r="B18" s="5">
        <v>11</v>
      </c>
      <c r="C18" s="4">
        <v>0.5</v>
      </c>
      <c r="D18" s="4">
        <v>0.83</v>
      </c>
      <c r="E18" s="4">
        <f t="shared" si="0"/>
        <v>0.66500000000000004</v>
      </c>
      <c r="F18" s="4">
        <f t="shared" si="1"/>
        <v>1</v>
      </c>
      <c r="G18" s="6">
        <v>0</v>
      </c>
      <c r="H18" s="6">
        <v>0.372</v>
      </c>
      <c r="I18" s="6">
        <v>540.898853629256</v>
      </c>
      <c r="J18">
        <v>21.4</v>
      </c>
      <c r="K18" s="4">
        <v>0.89600000000000002</v>
      </c>
      <c r="L18" s="7">
        <v>74.905338287353501</v>
      </c>
      <c r="M18" s="7">
        <v>3.6285000387579196E-2</v>
      </c>
      <c r="N18" s="7">
        <v>4.5544998720288304E-2</v>
      </c>
      <c r="O18" s="7">
        <v>9.0699997963384002E-3</v>
      </c>
      <c r="P18" s="7">
        <v>32.728254795074449</v>
      </c>
      <c r="Q18" s="7">
        <v>0.74580498039722498</v>
      </c>
      <c r="R18" s="7">
        <v>0.31536500900983799</v>
      </c>
      <c r="S18" s="7">
        <v>0.72816193103790505</v>
      </c>
      <c r="T18" s="7">
        <v>0.21680453792214399</v>
      </c>
      <c r="U18" s="7">
        <v>0.18235500901937499</v>
      </c>
      <c r="V18" s="7">
        <v>0.45754738152027152</v>
      </c>
      <c r="W18" s="7">
        <v>18.751180171966549</v>
      </c>
      <c r="X18" s="7">
        <v>77.336454391479506</v>
      </c>
      <c r="Y18" s="7">
        <v>46.013455390930204</v>
      </c>
      <c r="Z18" s="7">
        <v>407.39219665527349</v>
      </c>
      <c r="AA18" s="7">
        <v>469.4635009765625</v>
      </c>
      <c r="AB18" s="7">
        <v>342.97618865966797</v>
      </c>
    </row>
    <row r="19" spans="1:28" x14ac:dyDescent="0.35">
      <c r="A19" s="5" t="s">
        <v>33</v>
      </c>
      <c r="B19" s="5">
        <v>11</v>
      </c>
      <c r="C19" s="4">
        <v>0.83</v>
      </c>
      <c r="D19" s="4">
        <v>1.04</v>
      </c>
      <c r="E19" s="4">
        <f t="shared" si="0"/>
        <v>0.93500000000000005</v>
      </c>
      <c r="F19" s="4">
        <f t="shared" si="1"/>
        <v>1</v>
      </c>
      <c r="G19" s="6">
        <v>0</v>
      </c>
      <c r="H19" s="6">
        <v>0.61099999999999999</v>
      </c>
      <c r="I19" s="6">
        <v>442.64327170000001</v>
      </c>
      <c r="J19">
        <v>3.41</v>
      </c>
      <c r="K19" s="4">
        <v>0.13100000000000001</v>
      </c>
      <c r="L19" s="7">
        <v>50.733962059020996</v>
      </c>
      <c r="M19" s="7">
        <v>3.8179999683052301E-2</v>
      </c>
      <c r="N19" s="7">
        <v>8.7099999655037997E-3</v>
      </c>
      <c r="O19" s="7">
        <v>3.3050001366063952E-3</v>
      </c>
      <c r="P19" s="7">
        <v>31.469895839691148</v>
      </c>
      <c r="Q19" s="7">
        <v>0.14957499690353848</v>
      </c>
      <c r="R19" s="7">
        <v>0.46411499381065346</v>
      </c>
      <c r="S19" s="7">
        <v>0.329214297235012</v>
      </c>
      <c r="T19" s="7">
        <v>7.9759089276194503E-2</v>
      </c>
      <c r="U19" s="7">
        <v>0.48032000660896301</v>
      </c>
      <c r="V19" s="7">
        <v>0.44298421591520304</v>
      </c>
      <c r="W19" s="7">
        <v>5.7631701231002994</v>
      </c>
      <c r="X19" s="7">
        <v>17.451653480529799</v>
      </c>
      <c r="Y19" s="7">
        <v>4.1601049900054949</v>
      </c>
      <c r="Z19" s="7">
        <v>86.384601593017507</v>
      </c>
      <c r="AA19" s="7">
        <v>93.032236099243008</v>
      </c>
      <c r="AB19" s="7">
        <v>152.13761329650902</v>
      </c>
    </row>
    <row r="20" spans="1:28" x14ac:dyDescent="0.35">
      <c r="A20" s="5" t="s">
        <v>33</v>
      </c>
      <c r="B20" s="5">
        <v>11</v>
      </c>
      <c r="C20" s="4">
        <v>1.04</v>
      </c>
      <c r="D20" s="4">
        <v>1.29</v>
      </c>
      <c r="E20" s="4">
        <f t="shared" si="0"/>
        <v>1.165</v>
      </c>
      <c r="F20" s="4">
        <f t="shared" si="1"/>
        <v>1</v>
      </c>
      <c r="G20" s="6">
        <v>0</v>
      </c>
      <c r="H20" s="6">
        <v>7.0999999999999994E-2</v>
      </c>
      <c r="I20" s="6">
        <v>81.399553831021436</v>
      </c>
      <c r="J20">
        <v>1.28</v>
      </c>
      <c r="K20" s="4">
        <v>6.5000000000000002E-2</v>
      </c>
      <c r="L20" s="7">
        <v>3.9917430281639099</v>
      </c>
      <c r="M20" s="7">
        <v>3.3130000811070197E-2</v>
      </c>
      <c r="N20" s="7">
        <v>6.0949998442083502E-3</v>
      </c>
      <c r="O20" s="7">
        <v>2.18999994103797E-3</v>
      </c>
      <c r="P20" s="7">
        <v>2.1560239791870099</v>
      </c>
      <c r="Q20" s="7">
        <v>3.2540000975132002E-2</v>
      </c>
      <c r="R20" s="7">
        <v>6.0474998317658998E-2</v>
      </c>
      <c r="S20" s="7">
        <v>4.7057145275175558E-2</v>
      </c>
      <c r="T20" s="7">
        <v>8.0759087577462002E-2</v>
      </c>
      <c r="U20" s="7">
        <v>4.8905001021921649E-2</v>
      </c>
      <c r="V20" s="7">
        <v>0.32654736191034306</v>
      </c>
      <c r="W20" s="7">
        <v>3.1650599837303153</v>
      </c>
      <c r="X20" s="7">
        <v>8.0793768167495514</v>
      </c>
      <c r="Y20" s="7">
        <v>2.8006848692894</v>
      </c>
      <c r="Z20" s="7">
        <v>59.675059318542495</v>
      </c>
      <c r="AA20" s="7">
        <v>84.867410659790011</v>
      </c>
      <c r="AB20" s="7">
        <v>28.260095119476301</v>
      </c>
    </row>
    <row r="21" spans="1:28" x14ac:dyDescent="0.35">
      <c r="A21" s="5" t="s">
        <v>34</v>
      </c>
      <c r="B21" s="5">
        <v>12</v>
      </c>
      <c r="C21" s="4">
        <v>0.4</v>
      </c>
      <c r="D21" s="4">
        <v>0.66</v>
      </c>
      <c r="E21" s="4">
        <f t="shared" si="0"/>
        <v>0.53</v>
      </c>
      <c r="F21" s="4">
        <f t="shared" si="1"/>
        <v>1</v>
      </c>
      <c r="G21" s="6">
        <v>0</v>
      </c>
      <c r="H21" s="6">
        <v>8.9999999999999993E-3</v>
      </c>
      <c r="I21" s="6">
        <v>60.185887944514505</v>
      </c>
      <c r="J21">
        <v>1.1000000000000001</v>
      </c>
      <c r="K21" s="4">
        <v>0.06</v>
      </c>
      <c r="L21" s="7">
        <v>0.63299529254436504</v>
      </c>
      <c r="M21" s="7">
        <v>6.2500002968590501E-4</v>
      </c>
      <c r="N21" s="7">
        <v>4.4000000343658047E-3</v>
      </c>
      <c r="O21" s="7">
        <v>3.1999999191612001E-3</v>
      </c>
      <c r="P21" s="7">
        <v>2.4987238645553598</v>
      </c>
      <c r="Q21" s="7">
        <v>6.3255000859499005E-2</v>
      </c>
      <c r="R21" s="7">
        <v>1.0095000034198149E-2</v>
      </c>
      <c r="S21" s="7">
        <v>3.0542858876287951E-2</v>
      </c>
      <c r="T21" s="7">
        <v>0.17335454002022749</v>
      </c>
      <c r="U21" s="7">
        <v>2.8949999250471596E-3</v>
      </c>
      <c r="V21" s="7">
        <v>2.2684209980070598E-2</v>
      </c>
      <c r="W21" s="7">
        <v>7.8524547815323</v>
      </c>
      <c r="X21" s="7">
        <v>12.8440487384796</v>
      </c>
      <c r="Y21" s="7">
        <v>7.6229047775268501</v>
      </c>
      <c r="Z21" s="7">
        <v>85.667886734009002</v>
      </c>
      <c r="AA21" s="7">
        <v>90.631055831909009</v>
      </c>
      <c r="AB21" s="7">
        <v>48.694086074829102</v>
      </c>
    </row>
    <row r="22" spans="1:28" x14ac:dyDescent="0.35">
      <c r="A22" s="5" t="s">
        <v>17</v>
      </c>
      <c r="B22" s="5">
        <v>14</v>
      </c>
      <c r="C22" s="4">
        <v>0.6</v>
      </c>
      <c r="D22" s="4">
        <v>0.83</v>
      </c>
      <c r="E22" s="4">
        <f t="shared" si="0"/>
        <v>0.71499999999999997</v>
      </c>
      <c r="F22" s="4">
        <f t="shared" si="1"/>
        <v>1</v>
      </c>
      <c r="G22" s="6">
        <v>1.6003773305333452E-2</v>
      </c>
      <c r="H22" s="6">
        <v>2.6285502780087022E-2</v>
      </c>
      <c r="I22" s="6">
        <v>33.571556629244483</v>
      </c>
      <c r="J22">
        <v>0.497</v>
      </c>
      <c r="K22" s="4" t="s">
        <v>38</v>
      </c>
      <c r="L22" s="7">
        <v>1.4941099286079402</v>
      </c>
      <c r="M22" s="7">
        <v>4.2500000563450149E-3</v>
      </c>
      <c r="N22" s="7">
        <v>6.6349998814985E-3</v>
      </c>
      <c r="O22" s="7">
        <v>2.55699991248548E-2</v>
      </c>
      <c r="P22" s="7">
        <v>2.0883700251579302</v>
      </c>
      <c r="Q22" s="7">
        <v>0.177894998341799</v>
      </c>
      <c r="R22" s="7">
        <v>1.3114999746903801E-2</v>
      </c>
      <c r="S22" s="7">
        <v>7.7174999751150497E-2</v>
      </c>
      <c r="T22" s="7">
        <v>7.5461906380951502E-2</v>
      </c>
      <c r="U22" s="7">
        <v>7.4400001903996002E-3</v>
      </c>
      <c r="V22" s="7">
        <v>2.4027777835726752E-2</v>
      </c>
      <c r="W22" s="7">
        <v>11.32811546325685</v>
      </c>
      <c r="X22" s="7">
        <v>16.659895181655898</v>
      </c>
      <c r="Y22" s="7">
        <v>10.177605152130148</v>
      </c>
      <c r="Z22" s="7">
        <v>119.4047927856445</v>
      </c>
      <c r="AA22" s="7">
        <v>200.24694442748998</v>
      </c>
      <c r="AB22" s="7">
        <v>29.119861125946048</v>
      </c>
    </row>
    <row r="23" spans="1:28" x14ac:dyDescent="0.35">
      <c r="A23" s="5" t="s">
        <v>18</v>
      </c>
      <c r="B23" s="5">
        <v>15</v>
      </c>
      <c r="C23" s="4">
        <v>0.55000000000000004</v>
      </c>
      <c r="D23" s="4">
        <v>1</v>
      </c>
      <c r="E23" s="4">
        <f t="shared" si="0"/>
        <v>0.77500000000000002</v>
      </c>
      <c r="F23" s="4">
        <f t="shared" si="1"/>
        <v>1</v>
      </c>
      <c r="G23" s="6">
        <v>0</v>
      </c>
      <c r="H23" s="6">
        <v>5.534460799247673E-3</v>
      </c>
      <c r="I23" s="6">
        <v>162.10473431494353</v>
      </c>
      <c r="J23">
        <v>19</v>
      </c>
      <c r="K23" s="4">
        <v>0.73299999999999998</v>
      </c>
      <c r="L23" s="7">
        <v>36.078894138336196</v>
      </c>
      <c r="M23" s="7">
        <v>6.6600000718608499E-3</v>
      </c>
      <c r="N23" s="7">
        <v>9.5299998065456505E-3</v>
      </c>
      <c r="O23" s="7">
        <v>2.5049998657777901E-3</v>
      </c>
      <c r="P23" s="7">
        <v>161.718235015869</v>
      </c>
      <c r="Q23" s="7">
        <v>8.0107098817825495</v>
      </c>
      <c r="R23" s="7">
        <v>0.37642501294612896</v>
      </c>
      <c r="S23" s="7">
        <v>0.78161999583244501</v>
      </c>
      <c r="T23" s="7">
        <v>1.701128631830215</v>
      </c>
      <c r="U23" s="7">
        <v>0.35982500761747355</v>
      </c>
      <c r="V23" s="7">
        <v>0.36507222801446904</v>
      </c>
      <c r="W23" s="7">
        <v>811.531372070315</v>
      </c>
      <c r="X23" s="7">
        <v>682.37266540527503</v>
      </c>
      <c r="Y23" s="7">
        <v>49.067664146423347</v>
      </c>
      <c r="Z23" s="7">
        <v>1481.8711853027348</v>
      </c>
      <c r="AA23" s="7">
        <v>1914.8207092285152</v>
      </c>
      <c r="AB23" s="7">
        <v>1844.212646484375</v>
      </c>
    </row>
    <row r="24" spans="1:28" x14ac:dyDescent="0.35">
      <c r="A24" s="5" t="s">
        <v>18</v>
      </c>
      <c r="B24" s="5">
        <v>15</v>
      </c>
      <c r="C24" s="4">
        <v>1</v>
      </c>
      <c r="D24" s="4">
        <v>1.1000000000000001</v>
      </c>
      <c r="E24" s="4">
        <f t="shared" si="0"/>
        <v>1.05</v>
      </c>
      <c r="F24" s="4">
        <f t="shared" si="1"/>
        <v>1</v>
      </c>
      <c r="G24" s="6">
        <v>0</v>
      </c>
      <c r="H24" s="6">
        <v>1.9069133181272936E-2</v>
      </c>
      <c r="I24" s="6">
        <v>169.17543925749609</v>
      </c>
      <c r="J24">
        <v>15.6</v>
      </c>
      <c r="K24" s="4">
        <v>0.54600000000000004</v>
      </c>
      <c r="L24" s="7">
        <v>27.958190441131599</v>
      </c>
      <c r="M24" s="7">
        <v>6.2449998222291504E-3</v>
      </c>
      <c r="N24" s="7">
        <v>1.2324999552220099E-2</v>
      </c>
      <c r="O24" s="7">
        <v>2.969999914057555E-3</v>
      </c>
      <c r="P24" s="7">
        <v>119.96246337890651</v>
      </c>
      <c r="Q24" s="7">
        <v>6.7109102010727</v>
      </c>
      <c r="R24" s="7">
        <v>0.18972000107169151</v>
      </c>
      <c r="S24" s="7">
        <v>0.42135998606681802</v>
      </c>
      <c r="T24" s="7">
        <v>1.69989049434662</v>
      </c>
      <c r="U24" s="7">
        <v>0.2131699956953525</v>
      </c>
      <c r="V24" s="7">
        <v>0.53994446992874001</v>
      </c>
      <c r="W24" s="7">
        <v>623.69087219238497</v>
      </c>
      <c r="X24" s="7">
        <v>606.29238128662007</v>
      </c>
      <c r="Y24" s="7">
        <v>42.798442840576158</v>
      </c>
      <c r="Z24" s="7">
        <v>1146.4582061767599</v>
      </c>
      <c r="AA24" s="7">
        <v>1400.374145507815</v>
      </c>
      <c r="AB24" s="7">
        <v>1592.070922851565</v>
      </c>
    </row>
    <row r="25" spans="1:28" x14ac:dyDescent="0.35">
      <c r="A25" s="5" t="s">
        <v>20</v>
      </c>
      <c r="B25" s="5">
        <v>17</v>
      </c>
      <c r="C25" s="4">
        <v>0.46</v>
      </c>
      <c r="D25" s="4">
        <v>0.9</v>
      </c>
      <c r="E25" s="4">
        <f t="shared" si="0"/>
        <v>0.68</v>
      </c>
      <c r="F25" s="4">
        <f t="shared" si="1"/>
        <v>1</v>
      </c>
      <c r="G25" s="6">
        <v>0</v>
      </c>
      <c r="H25" s="6">
        <v>0</v>
      </c>
      <c r="I25" s="6">
        <v>109.28556074212112</v>
      </c>
      <c r="J25">
        <v>11.9</v>
      </c>
      <c r="K25" s="4">
        <v>0.254</v>
      </c>
      <c r="L25" s="7">
        <v>10.5837047100067</v>
      </c>
      <c r="M25" s="7">
        <v>3.4500000765547152E-3</v>
      </c>
      <c r="N25" s="7">
        <v>1.0999999940395352E-2</v>
      </c>
      <c r="O25" s="7">
        <v>1.111999968998135E-2</v>
      </c>
      <c r="P25" s="7">
        <v>23.990349769592299</v>
      </c>
      <c r="Q25" s="7">
        <v>0.86161002516746499</v>
      </c>
      <c r="R25" s="7">
        <v>5.3395000286400499E-2</v>
      </c>
      <c r="S25" s="7">
        <v>0.1924649998545645</v>
      </c>
      <c r="T25" s="7">
        <v>0.34689527004957199</v>
      </c>
      <c r="U25" s="7">
        <v>2.1265000104904203E-2</v>
      </c>
      <c r="V25" s="7">
        <v>0.2061888948082925</v>
      </c>
      <c r="W25" s="7">
        <v>110.039825439453</v>
      </c>
      <c r="X25" s="7">
        <v>110.2119064331055</v>
      </c>
      <c r="Y25" s="7">
        <v>23.474700450897199</v>
      </c>
      <c r="Z25" s="7">
        <v>685.44990539550997</v>
      </c>
      <c r="AA25" s="7">
        <v>1021.0120391845701</v>
      </c>
      <c r="AB25" s="7">
        <v>255.66253662109401</v>
      </c>
    </row>
    <row r="26" spans="1:28" x14ac:dyDescent="0.35">
      <c r="A26" s="5" t="s">
        <v>20</v>
      </c>
      <c r="B26" s="5">
        <v>17</v>
      </c>
      <c r="C26" s="4">
        <v>0.9</v>
      </c>
      <c r="D26" s="4">
        <v>1.03</v>
      </c>
      <c r="E26" s="4">
        <f t="shared" si="0"/>
        <v>0.96500000000000008</v>
      </c>
      <c r="F26" s="4">
        <f t="shared" si="1"/>
        <v>1</v>
      </c>
      <c r="G26" s="6">
        <v>0</v>
      </c>
      <c r="H26" s="6">
        <v>0</v>
      </c>
      <c r="I26" s="6">
        <v>510.67582836532705</v>
      </c>
      <c r="J26">
        <v>15.3</v>
      </c>
      <c r="K26" s="4">
        <v>0.58099999999999996</v>
      </c>
      <c r="L26" s="7">
        <v>15.697485208511351</v>
      </c>
      <c r="M26" s="7">
        <v>6.6650001099333002E-3</v>
      </c>
      <c r="N26" s="7">
        <v>1.1089999461546549E-2</v>
      </c>
      <c r="O26" s="7">
        <v>1.39850005507469E-2</v>
      </c>
      <c r="P26" s="7">
        <v>100.08854866027849</v>
      </c>
      <c r="Q26" s="7">
        <v>1.4966799318790449</v>
      </c>
      <c r="R26" s="7">
        <v>0.11164500378072249</v>
      </c>
      <c r="S26" s="7">
        <v>0.41682001203298547</v>
      </c>
      <c r="T26" s="7">
        <v>0.49824286252260203</v>
      </c>
      <c r="U26" s="7">
        <v>5.0885002128779999E-2</v>
      </c>
      <c r="V26" s="7">
        <v>0.21991666406393051</v>
      </c>
      <c r="W26" s="7">
        <v>122.1470642089845</v>
      </c>
      <c r="X26" s="7">
        <v>81.800546646118008</v>
      </c>
      <c r="Y26" s="7">
        <v>57.801575660705502</v>
      </c>
      <c r="Z26" s="7">
        <v>419.81712341308599</v>
      </c>
      <c r="AA26" s="7">
        <v>628.49441528320494</v>
      </c>
      <c r="AB26" s="7">
        <v>300.5847358703615</v>
      </c>
    </row>
    <row r="27" spans="1:28" x14ac:dyDescent="0.35">
      <c r="A27" s="5" t="s">
        <v>21</v>
      </c>
      <c r="B27" s="5">
        <v>18</v>
      </c>
      <c r="C27" s="4">
        <v>0.45</v>
      </c>
      <c r="D27" s="4">
        <v>0.6</v>
      </c>
      <c r="E27" s="4">
        <f t="shared" si="0"/>
        <v>0.52500000000000002</v>
      </c>
      <c r="F27" s="4">
        <f t="shared" si="1"/>
        <v>1</v>
      </c>
      <c r="G27" s="6">
        <v>0</v>
      </c>
      <c r="H27" s="6">
        <v>0</v>
      </c>
      <c r="I27" s="6">
        <v>291.46194477304959</v>
      </c>
      <c r="J27">
        <v>25.3</v>
      </c>
      <c r="K27" s="4">
        <v>0.76500000000000001</v>
      </c>
      <c r="L27" s="7">
        <v>50.986242294311495</v>
      </c>
      <c r="M27" s="7">
        <v>1.63099996279925E-2</v>
      </c>
      <c r="N27" s="7">
        <v>3.56650003232062E-2</v>
      </c>
      <c r="O27" s="7">
        <v>3.1514998991042403E-2</v>
      </c>
      <c r="P27" s="7">
        <v>166.915912628174</v>
      </c>
      <c r="Q27" s="7">
        <v>2.95587509870529</v>
      </c>
      <c r="R27" s="7">
        <v>0.17768500372767448</v>
      </c>
      <c r="S27" s="7">
        <v>0.75561501085757998</v>
      </c>
      <c r="T27" s="7">
        <v>0.59296667575836004</v>
      </c>
      <c r="U27" s="7">
        <v>4.6655000187456601E-2</v>
      </c>
      <c r="V27" s="7">
        <v>0.20200556144118298</v>
      </c>
      <c r="W27" s="7">
        <v>223.5166358947755</v>
      </c>
      <c r="X27" s="7">
        <v>256.33186340332048</v>
      </c>
      <c r="Y27" s="7">
        <v>75.177636146545495</v>
      </c>
      <c r="Z27" s="7">
        <v>1475.997314453125</v>
      </c>
      <c r="AA27" s="7">
        <v>2453.5774230957049</v>
      </c>
      <c r="AB27" s="7">
        <v>569.21016693114996</v>
      </c>
    </row>
    <row r="28" spans="1:28" x14ac:dyDescent="0.35">
      <c r="A28" s="5" t="s">
        <v>22</v>
      </c>
      <c r="B28" s="5">
        <v>19</v>
      </c>
      <c r="C28" s="4">
        <v>0.45</v>
      </c>
      <c r="D28" s="4">
        <v>0.85</v>
      </c>
      <c r="E28" s="4">
        <f t="shared" si="0"/>
        <v>0.65</v>
      </c>
      <c r="F28" s="4">
        <f t="shared" si="1"/>
        <v>1</v>
      </c>
      <c r="G28" s="6">
        <v>0</v>
      </c>
      <c r="H28" s="6">
        <v>0</v>
      </c>
      <c r="I28" s="6">
        <v>302.3755652962036</v>
      </c>
      <c r="J28">
        <v>36.4</v>
      </c>
      <c r="K28" s="4">
        <v>0.82399999999999995</v>
      </c>
      <c r="L28" s="7">
        <v>109.05372619628899</v>
      </c>
      <c r="M28" s="7">
        <v>2.0109999459236853E-2</v>
      </c>
      <c r="N28" s="7">
        <v>1.4189999783411601E-2</v>
      </c>
      <c r="O28" s="7">
        <v>2.6714999694377201E-2</v>
      </c>
      <c r="P28" s="7">
        <v>8.7484651803970497</v>
      </c>
      <c r="Q28" s="7">
        <v>2.50535011291504</v>
      </c>
      <c r="R28" s="7">
        <v>0.25257499888539303</v>
      </c>
      <c r="S28" s="7">
        <v>0.60799501836299996</v>
      </c>
      <c r="T28" s="7">
        <v>1.0103714466094951</v>
      </c>
      <c r="U28" s="7">
        <v>6.8169999867677494E-2</v>
      </c>
      <c r="V28" s="7">
        <v>0.18273890018463149</v>
      </c>
      <c r="W28" s="7">
        <v>336.72752380371099</v>
      </c>
      <c r="X28" s="7">
        <v>327.04319000244146</v>
      </c>
      <c r="Y28" s="7">
        <v>80.806427001952997</v>
      </c>
      <c r="Z28" s="7">
        <v>2108.9820861816402</v>
      </c>
      <c r="AA28" s="7">
        <v>3598.4872436523447</v>
      </c>
      <c r="AB28" s="7">
        <v>619.35970306396496</v>
      </c>
    </row>
    <row r="29" spans="1:28" x14ac:dyDescent="0.35">
      <c r="A29" s="5" t="s">
        <v>22</v>
      </c>
      <c r="B29" s="5">
        <v>19</v>
      </c>
      <c r="C29" s="4">
        <v>0.85</v>
      </c>
      <c r="D29" s="4">
        <v>1.2</v>
      </c>
      <c r="E29" s="4">
        <f t="shared" si="0"/>
        <v>1.0249999999999999</v>
      </c>
      <c r="F29" s="4">
        <f t="shared" si="1"/>
        <v>1</v>
      </c>
      <c r="G29" s="6">
        <v>0</v>
      </c>
      <c r="H29" s="6">
        <v>0</v>
      </c>
      <c r="I29" s="6">
        <v>363.57398575668566</v>
      </c>
      <c r="J29">
        <v>32.200000000000003</v>
      </c>
      <c r="K29" s="4">
        <v>0.91700000000000004</v>
      </c>
      <c r="L29" s="7">
        <v>121.959581375122</v>
      </c>
      <c r="M29" s="7">
        <v>2.432999899610875E-2</v>
      </c>
      <c r="N29" s="7">
        <v>1.521999947726725E-2</v>
      </c>
      <c r="O29" s="7">
        <v>2.2020000033080599E-2</v>
      </c>
      <c r="P29" s="7">
        <v>36.4208245277405</v>
      </c>
      <c r="Q29" s="7">
        <v>2.4015450477600102</v>
      </c>
      <c r="R29" s="7">
        <v>0.32403498888015747</v>
      </c>
      <c r="S29" s="7">
        <v>1.114085018634795</v>
      </c>
      <c r="T29" s="7">
        <v>1.005652397871015</v>
      </c>
      <c r="U29" s="7">
        <v>0.12046500109136099</v>
      </c>
      <c r="V29" s="7">
        <v>0.25240555405616749</v>
      </c>
      <c r="W29" s="7">
        <v>267.51998901367199</v>
      </c>
      <c r="X29" s="7">
        <v>256.96048736572254</v>
      </c>
      <c r="Y29" s="7">
        <v>92.960309982300004</v>
      </c>
      <c r="Z29" s="7">
        <v>1681.1405944824198</v>
      </c>
      <c r="AA29" s="7">
        <v>2816.9851684570303</v>
      </c>
      <c r="AB29" s="7">
        <v>557.26367950439499</v>
      </c>
    </row>
    <row r="30" spans="1:28" x14ac:dyDescent="0.35">
      <c r="A30" s="5" t="s">
        <v>23</v>
      </c>
      <c r="B30" s="5">
        <v>20</v>
      </c>
      <c r="C30" s="4">
        <v>0.43</v>
      </c>
      <c r="D30" s="4">
        <v>0.75</v>
      </c>
      <c r="E30" s="4">
        <f t="shared" si="0"/>
        <v>0.59</v>
      </c>
      <c r="F30" s="4">
        <f t="shared" si="1"/>
        <v>1</v>
      </c>
      <c r="G30" s="6">
        <v>0</v>
      </c>
      <c r="H30" s="6">
        <v>0</v>
      </c>
      <c r="I30" s="6">
        <v>125.60265027307329</v>
      </c>
      <c r="J30">
        <v>15.2</v>
      </c>
      <c r="K30" s="4">
        <v>0.372</v>
      </c>
      <c r="L30" s="7">
        <v>21.947073936462399</v>
      </c>
      <c r="M30" s="7">
        <v>3.354999935254455E-3</v>
      </c>
      <c r="N30" s="7">
        <v>1.2280000373721102E-2</v>
      </c>
      <c r="O30" s="7">
        <v>1.43699999898672E-2</v>
      </c>
      <c r="P30" s="7">
        <v>23.4321641921997</v>
      </c>
      <c r="Q30" s="7">
        <v>1.631194949150085</v>
      </c>
      <c r="R30" s="7">
        <v>7.8624999150634006E-2</v>
      </c>
      <c r="S30" s="7">
        <v>0.23510500788688649</v>
      </c>
      <c r="T30" s="7">
        <v>0.7082667201757451</v>
      </c>
      <c r="U30" s="7">
        <v>1.1439999798312801E-2</v>
      </c>
      <c r="V30" s="7">
        <v>4.3516666628420353E-2</v>
      </c>
      <c r="W30" s="7">
        <v>245.83665847778298</v>
      </c>
      <c r="X30" s="7">
        <v>183.24497222900402</v>
      </c>
      <c r="Y30" s="7">
        <v>49.184861183166504</v>
      </c>
      <c r="Z30" s="7">
        <v>1172.59948730469</v>
      </c>
      <c r="AA30" s="7">
        <v>1906.3955688476551</v>
      </c>
      <c r="AB30" s="7">
        <v>369.63539123535151</v>
      </c>
    </row>
    <row r="31" spans="1:28" x14ac:dyDescent="0.35">
      <c r="A31" s="5" t="s">
        <v>23</v>
      </c>
      <c r="B31" s="5">
        <v>20</v>
      </c>
      <c r="C31" s="4">
        <v>0.75</v>
      </c>
      <c r="D31" s="4">
        <v>1.1200000000000001</v>
      </c>
      <c r="E31" s="4">
        <f t="shared" si="0"/>
        <v>0.93500000000000005</v>
      </c>
      <c r="F31" s="4">
        <f t="shared" si="1"/>
        <v>1</v>
      </c>
      <c r="G31" s="6">
        <v>4.374532075763049E-3</v>
      </c>
      <c r="H31" s="6">
        <v>3.6031126490733423E-3</v>
      </c>
      <c r="I31" s="6">
        <v>69.969307681728111</v>
      </c>
      <c r="J31">
        <v>1.6</v>
      </c>
      <c r="K31" s="4">
        <v>3.9E-2</v>
      </c>
      <c r="L31" s="7">
        <v>1.3191500306129451</v>
      </c>
      <c r="M31" s="7">
        <v>1.2799999967683102E-3</v>
      </c>
      <c r="N31" s="7">
        <v>4.3949999962933353E-3</v>
      </c>
      <c r="O31" s="7">
        <v>1.4895000495016601E-2</v>
      </c>
      <c r="P31" s="7">
        <v>1.7896699905395499</v>
      </c>
      <c r="Q31" s="7">
        <v>0.39993498474359501</v>
      </c>
      <c r="R31" s="7">
        <v>8.9000002481043495E-3</v>
      </c>
      <c r="S31" s="7">
        <v>0.1174450013786555</v>
      </c>
      <c r="T31" s="7">
        <v>0.40454763919115055</v>
      </c>
      <c r="U31" s="7">
        <v>1.699999993434175E-3</v>
      </c>
      <c r="V31" s="7">
        <v>1.3261111453175548E-2</v>
      </c>
      <c r="W31" s="7">
        <v>46.14760875701905</v>
      </c>
      <c r="X31" s="7">
        <v>32.087399959564202</v>
      </c>
      <c r="Y31" s="7">
        <v>20.003836154937748</v>
      </c>
      <c r="Z31" s="7">
        <v>229.85223770141602</v>
      </c>
      <c r="AA31" s="7">
        <v>313.87775421142601</v>
      </c>
      <c r="AB31" s="7">
        <v>97.511882781982493</v>
      </c>
    </row>
    <row r="32" spans="1:28" x14ac:dyDescent="0.35">
      <c r="A32" s="5" t="s">
        <v>24</v>
      </c>
      <c r="B32" s="5">
        <v>21</v>
      </c>
      <c r="C32" s="4">
        <v>0.56000000000000005</v>
      </c>
      <c r="D32" s="4">
        <v>0.72</v>
      </c>
      <c r="E32" s="4">
        <f t="shared" si="0"/>
        <v>0.64</v>
      </c>
      <c r="F32" s="4">
        <f t="shared" si="1"/>
        <v>1</v>
      </c>
      <c r="G32" s="6">
        <v>0</v>
      </c>
      <c r="H32" s="6">
        <v>7.4722766196325618E-2</v>
      </c>
      <c r="I32" s="6">
        <v>475.81498780821687</v>
      </c>
      <c r="J32">
        <v>13.3</v>
      </c>
      <c r="K32" s="4">
        <v>0.51700000000000002</v>
      </c>
      <c r="L32" s="7">
        <v>460.50731658935547</v>
      </c>
      <c r="M32" s="7">
        <v>3.5159999970346696E-2</v>
      </c>
      <c r="N32" s="7">
        <v>1.577000017277895E-2</v>
      </c>
      <c r="O32" s="7">
        <v>1.5094999689608798E-2</v>
      </c>
      <c r="P32" s="7">
        <v>321.83605194091797</v>
      </c>
      <c r="Q32" s="7">
        <v>3.8550749421119699</v>
      </c>
      <c r="R32" s="7">
        <v>7.68060982227325</v>
      </c>
      <c r="S32" s="7">
        <v>3.2408350706100455</v>
      </c>
      <c r="T32" s="7">
        <v>1.4399191737174999</v>
      </c>
      <c r="U32" s="7">
        <v>2.14790999889374</v>
      </c>
      <c r="V32" s="7">
        <v>0.33106666058301953</v>
      </c>
      <c r="W32" s="7">
        <v>815.28587341308491</v>
      </c>
      <c r="X32" s="7">
        <v>403.60591888427746</v>
      </c>
      <c r="Y32" s="7">
        <v>70.056591033935504</v>
      </c>
      <c r="Z32" s="7">
        <v>2255.233154296875</v>
      </c>
      <c r="AA32" s="7">
        <v>3927.3797607421898</v>
      </c>
      <c r="AB32" s="7">
        <v>1939.78515625</v>
      </c>
    </row>
    <row r="33" spans="1:28" x14ac:dyDescent="0.35">
      <c r="A33" s="5" t="s">
        <v>24</v>
      </c>
      <c r="B33" s="5">
        <v>21</v>
      </c>
      <c r="C33" s="4">
        <v>0.72</v>
      </c>
      <c r="D33" s="4">
        <v>1.4</v>
      </c>
      <c r="E33" s="4">
        <f t="shared" si="0"/>
        <v>1.06</v>
      </c>
      <c r="F33" s="4">
        <f t="shared" si="1"/>
        <v>1</v>
      </c>
      <c r="G33" s="6">
        <v>0</v>
      </c>
      <c r="H33" s="6">
        <v>0</v>
      </c>
      <c r="I33" s="6">
        <v>373.87418186138285</v>
      </c>
      <c r="J33">
        <v>19.3</v>
      </c>
      <c r="K33" s="4">
        <v>0.70050000000000001</v>
      </c>
      <c r="L33" s="7">
        <v>577.09339141845498</v>
      </c>
      <c r="M33" s="7">
        <v>5.8794999495148506E-2</v>
      </c>
      <c r="N33" s="7">
        <v>1.6420000465586802E-2</v>
      </c>
      <c r="O33" s="7">
        <v>2.5279999244958148E-2</v>
      </c>
      <c r="P33" s="7">
        <v>429.21352386474604</v>
      </c>
      <c r="Q33" s="7">
        <v>5.6500101089477495</v>
      </c>
      <c r="R33" s="7">
        <v>13.7359154224396</v>
      </c>
      <c r="S33" s="7">
        <v>10.9604251384735</v>
      </c>
      <c r="T33" s="7">
        <v>1.8079429864883401</v>
      </c>
      <c r="U33" s="7">
        <v>6.31689488887785</v>
      </c>
      <c r="V33" s="7">
        <v>0.44602222740650199</v>
      </c>
      <c r="W33" s="7">
        <v>1166.5885925292951</v>
      </c>
      <c r="X33" s="7">
        <v>587.14275360107501</v>
      </c>
      <c r="Y33" s="7">
        <v>96.826925277709989</v>
      </c>
      <c r="Z33" s="7">
        <v>3144.3429565429697</v>
      </c>
      <c r="AA33" s="7">
        <v>5619.6917724609502</v>
      </c>
      <c r="AB33" s="7">
        <v>2396.2872314453152</v>
      </c>
    </row>
    <row r="34" spans="1:28" x14ac:dyDescent="0.35">
      <c r="A34" s="5" t="s">
        <v>25</v>
      </c>
      <c r="B34" s="5">
        <v>22</v>
      </c>
      <c r="C34" s="4">
        <v>0.45</v>
      </c>
      <c r="D34" s="4">
        <v>0.63</v>
      </c>
      <c r="E34" s="4">
        <f t="shared" ref="E34:E65" si="2">(D34+C34)/2</f>
        <v>0.54</v>
      </c>
      <c r="F34" s="4">
        <f t="shared" ref="F34:F65" si="3">IF(E34 &gt; 0.45, 1, 2)</f>
        <v>1</v>
      </c>
      <c r="G34" s="6">
        <v>0</v>
      </c>
      <c r="H34" s="6">
        <v>0</v>
      </c>
      <c r="I34" s="6">
        <v>207.42546650715019</v>
      </c>
      <c r="J34">
        <v>26.9</v>
      </c>
      <c r="K34" s="4">
        <v>1.26</v>
      </c>
      <c r="L34" s="7">
        <v>19.479944705963149</v>
      </c>
      <c r="M34" s="7">
        <v>9.9700002465396981E-3</v>
      </c>
      <c r="N34" s="7">
        <v>1.0474999435245999E-2</v>
      </c>
      <c r="O34" s="7">
        <v>6.2609999440610506E-2</v>
      </c>
      <c r="P34" s="7">
        <v>4.2368701100349444</v>
      </c>
      <c r="Q34" s="7">
        <v>1.663704961538315</v>
      </c>
      <c r="R34" s="7">
        <v>6.4615001901983993E-2</v>
      </c>
      <c r="S34" s="7">
        <v>0.1953100040555</v>
      </c>
      <c r="T34" s="7">
        <v>1.75546199083328</v>
      </c>
      <c r="U34" s="7">
        <v>1.7709999810904251E-2</v>
      </c>
      <c r="V34" s="7">
        <v>0.24976111948490148</v>
      </c>
      <c r="W34" s="7">
        <v>1131.6088104248049</v>
      </c>
      <c r="X34" s="7">
        <v>812.34558105469</v>
      </c>
      <c r="Y34" s="7">
        <v>152.25049018859852</v>
      </c>
      <c r="Z34" s="7">
        <v>4320.989990234375</v>
      </c>
      <c r="AA34" s="7">
        <v>7515.0158691406505</v>
      </c>
      <c r="AB34" s="7">
        <v>1236.8101501464848</v>
      </c>
    </row>
    <row r="35" spans="1:28" x14ac:dyDescent="0.35">
      <c r="A35" s="5" t="s">
        <v>25</v>
      </c>
      <c r="B35" s="5">
        <v>22</v>
      </c>
      <c r="C35" s="4">
        <v>0.63</v>
      </c>
      <c r="D35" s="4">
        <v>0.8</v>
      </c>
      <c r="E35" s="4">
        <f t="shared" si="2"/>
        <v>0.71500000000000008</v>
      </c>
      <c r="F35" s="4">
        <f t="shared" si="3"/>
        <v>1</v>
      </c>
      <c r="G35" s="6">
        <v>0</v>
      </c>
      <c r="H35" s="6">
        <v>0</v>
      </c>
      <c r="I35" s="6">
        <v>73.026461761224951</v>
      </c>
      <c r="J35">
        <v>6.63</v>
      </c>
      <c r="K35" s="4">
        <v>0.218</v>
      </c>
      <c r="L35" s="7">
        <v>4.4573700428009051</v>
      </c>
      <c r="M35" s="7">
        <v>4.4900001375935954E-3</v>
      </c>
      <c r="N35" s="7">
        <v>8.5299997590481992E-3</v>
      </c>
      <c r="O35" s="7">
        <v>7.1450002724305003E-3</v>
      </c>
      <c r="P35" s="7">
        <v>0.93864999711513508</v>
      </c>
      <c r="Q35" s="7">
        <v>0.55128000676631994</v>
      </c>
      <c r="R35" s="7">
        <v>2.937000012025235E-2</v>
      </c>
      <c r="S35" s="7">
        <v>6.4134998247027508E-2</v>
      </c>
      <c r="T35" s="7">
        <v>1.16177625954151</v>
      </c>
      <c r="U35" s="7">
        <v>8.3999999333173002E-3</v>
      </c>
      <c r="V35" s="7">
        <v>0.111966673284769</v>
      </c>
      <c r="W35" s="7">
        <v>398.86116027832054</v>
      </c>
      <c r="X35" s="7">
        <v>250.60577392578151</v>
      </c>
      <c r="Y35" s="7">
        <v>52.323169708251996</v>
      </c>
      <c r="Z35" s="7">
        <v>1368.2980346679699</v>
      </c>
      <c r="AA35" s="7">
        <v>2298.829345703125</v>
      </c>
      <c r="AB35" s="7">
        <v>467.73952484130854</v>
      </c>
    </row>
    <row r="36" spans="1:28" x14ac:dyDescent="0.35">
      <c r="A36" s="5" t="s">
        <v>25</v>
      </c>
      <c r="B36" s="5">
        <v>22</v>
      </c>
      <c r="C36" s="4">
        <v>0.8</v>
      </c>
      <c r="D36" s="4">
        <v>1.2</v>
      </c>
      <c r="E36" s="4">
        <f t="shared" si="2"/>
        <v>1</v>
      </c>
      <c r="F36" s="4">
        <f t="shared" si="3"/>
        <v>1</v>
      </c>
      <c r="G36" s="6">
        <v>0</v>
      </c>
      <c r="H36" s="6">
        <v>3.5175599494834953E-3</v>
      </c>
      <c r="I36" s="6">
        <v>52.407334447886768</v>
      </c>
      <c r="J36">
        <v>1.58</v>
      </c>
      <c r="K36" s="4">
        <v>7.8E-2</v>
      </c>
      <c r="L36" s="7">
        <v>1.510359942913055</v>
      </c>
      <c r="M36" s="7">
        <v>2.8599999495781954E-3</v>
      </c>
      <c r="N36" s="7">
        <v>7.4150000000372494E-3</v>
      </c>
      <c r="O36" s="7">
        <v>1.5460000140592449E-2</v>
      </c>
      <c r="P36" s="7">
        <v>0.56061498820781497</v>
      </c>
      <c r="Q36" s="7">
        <v>0.21686000749468801</v>
      </c>
      <c r="R36" s="7">
        <v>1.408500014804305E-2</v>
      </c>
      <c r="S36" s="7">
        <v>3.1775000970810652E-2</v>
      </c>
      <c r="T36" s="7">
        <v>0.99990479648113495</v>
      </c>
      <c r="U36" s="7">
        <v>6.6949997562915E-3</v>
      </c>
      <c r="V36" s="7">
        <v>0.122400000691414</v>
      </c>
      <c r="W36" s="7">
        <v>166.43508911132798</v>
      </c>
      <c r="X36" s="7">
        <v>104.97094154357899</v>
      </c>
      <c r="Y36" s="7">
        <v>41.924643516540556</v>
      </c>
      <c r="Z36" s="7">
        <v>710.82221984863497</v>
      </c>
      <c r="AA36" s="7">
        <v>1042.9931640625</v>
      </c>
      <c r="AB36" s="7">
        <v>264.52098846435553</v>
      </c>
    </row>
    <row r="37" spans="1:28" x14ac:dyDescent="0.35">
      <c r="A37" s="5" t="s">
        <v>26</v>
      </c>
      <c r="B37" s="5">
        <v>23</v>
      </c>
      <c r="C37" s="4">
        <v>0.5</v>
      </c>
      <c r="D37" s="4">
        <v>0.95</v>
      </c>
      <c r="E37" s="4">
        <f t="shared" si="2"/>
        <v>0.72499999999999998</v>
      </c>
      <c r="F37" s="4">
        <f t="shared" si="3"/>
        <v>1</v>
      </c>
      <c r="G37" s="6">
        <v>0</v>
      </c>
      <c r="H37" s="6">
        <v>6.4361222967706355E-2</v>
      </c>
      <c r="I37" s="6">
        <v>331.81720252349839</v>
      </c>
      <c r="J37">
        <v>11</v>
      </c>
      <c r="K37" s="4">
        <v>0.443</v>
      </c>
      <c r="L37" s="7">
        <v>184.14833068847651</v>
      </c>
      <c r="M37" s="7">
        <v>1.60299998242408E-2</v>
      </c>
      <c r="N37" s="7">
        <v>1.9175000488758101E-2</v>
      </c>
      <c r="O37" s="7">
        <v>9.5750001491979007E-3</v>
      </c>
      <c r="P37" s="7">
        <v>76.781182289123507</v>
      </c>
      <c r="Q37" s="7">
        <v>3.7172248959541299</v>
      </c>
      <c r="R37" s="7">
        <v>0.53959999233484501</v>
      </c>
      <c r="S37" s="7">
        <v>1.0661850124597549</v>
      </c>
      <c r="T37" s="7">
        <v>1.0614857822656649</v>
      </c>
      <c r="U37" s="7">
        <v>0.25637999176979054</v>
      </c>
      <c r="V37" s="7">
        <v>0.16743334010243399</v>
      </c>
      <c r="W37" s="7">
        <v>522.95604705810501</v>
      </c>
      <c r="X37" s="7">
        <v>296.79723739624001</v>
      </c>
      <c r="Y37" s="7">
        <v>56.801619529723993</v>
      </c>
      <c r="Z37" s="7">
        <v>1487.7664184570301</v>
      </c>
      <c r="AA37" s="7">
        <v>2458.8737487792951</v>
      </c>
      <c r="AB37" s="7">
        <v>1010.62438964844</v>
      </c>
    </row>
    <row r="38" spans="1:28" x14ac:dyDescent="0.35">
      <c r="A38" s="5" t="s">
        <v>26</v>
      </c>
      <c r="B38" s="5">
        <v>23</v>
      </c>
      <c r="C38" s="4">
        <v>0.95</v>
      </c>
      <c r="D38" s="4">
        <v>1</v>
      </c>
      <c r="E38" s="4">
        <f t="shared" si="2"/>
        <v>0.97499999999999998</v>
      </c>
      <c r="F38" s="4">
        <f t="shared" si="3"/>
        <v>1</v>
      </c>
      <c r="G38" s="6">
        <v>0</v>
      </c>
      <c r="H38" s="6">
        <v>5.3692227605603389E-2</v>
      </c>
      <c r="I38" s="6">
        <v>290.88784235761483</v>
      </c>
      <c r="J38">
        <v>16.899999999999999</v>
      </c>
      <c r="K38" s="4">
        <v>0.627</v>
      </c>
      <c r="L38" s="7">
        <v>564.80785369873001</v>
      </c>
      <c r="M38" s="7">
        <v>6.5954998135566503E-2</v>
      </c>
      <c r="N38" s="7">
        <v>3.6130000371485949E-2</v>
      </c>
      <c r="O38" s="7">
        <v>1.9819999579340202E-2</v>
      </c>
      <c r="P38" s="7">
        <v>283.83867263793951</v>
      </c>
      <c r="Q38" s="7">
        <v>5.5006247758865499</v>
      </c>
      <c r="R38" s="7">
        <v>1.3966849446296701</v>
      </c>
      <c r="S38" s="7">
        <v>2.8404098749160749</v>
      </c>
      <c r="T38" s="7">
        <v>1.5469096601009349</v>
      </c>
      <c r="U38" s="7">
        <v>1.4351849257946001</v>
      </c>
      <c r="V38" s="7">
        <v>0.28550555929541599</v>
      </c>
      <c r="W38" s="7">
        <v>896.55441284179506</v>
      </c>
      <c r="X38" s="7">
        <v>375.82286834716797</v>
      </c>
      <c r="Y38" s="7">
        <v>62.982668876648006</v>
      </c>
      <c r="Z38" s="7">
        <v>1751.0336303710949</v>
      </c>
      <c r="AA38" s="7">
        <v>2849.3829345703148</v>
      </c>
      <c r="AB38" s="7">
        <v>2188.9463806152348</v>
      </c>
    </row>
    <row r="39" spans="1:28" x14ac:dyDescent="0.35">
      <c r="A39" s="5" t="s">
        <v>26</v>
      </c>
      <c r="B39" s="5">
        <v>23</v>
      </c>
      <c r="C39" s="4">
        <v>1</v>
      </c>
      <c r="D39" s="4">
        <v>1.35</v>
      </c>
      <c r="E39" s="4">
        <f t="shared" si="2"/>
        <v>1.175</v>
      </c>
      <c r="F39" s="4">
        <f t="shared" si="3"/>
        <v>1</v>
      </c>
      <c r="G39" s="6">
        <v>0</v>
      </c>
      <c r="H39" s="6">
        <v>0</v>
      </c>
      <c r="I39" s="6">
        <v>145.26144008376374</v>
      </c>
      <c r="J39">
        <v>21.1</v>
      </c>
      <c r="K39" s="4">
        <v>0.624</v>
      </c>
      <c r="L39" s="7">
        <v>21.754910945892352</v>
      </c>
      <c r="M39" s="7">
        <v>1.0255000088363901E-2</v>
      </c>
      <c r="N39" s="7">
        <v>1.1230000527575598E-2</v>
      </c>
      <c r="O39" s="7">
        <v>2.4580000899732099E-2</v>
      </c>
      <c r="P39" s="7">
        <v>27.387199401855451</v>
      </c>
      <c r="Q39" s="7">
        <v>12.66666531562805</v>
      </c>
      <c r="R39" s="7">
        <v>0.1090649981051685</v>
      </c>
      <c r="S39" s="7">
        <v>0.28589999303221697</v>
      </c>
      <c r="T39" s="7">
        <v>1.6356572508811951</v>
      </c>
      <c r="U39" s="7">
        <v>6.9904997944832001E-2</v>
      </c>
      <c r="V39" s="7">
        <v>0.34997779875993751</v>
      </c>
      <c r="W39" s="7">
        <v>1690.10192871094</v>
      </c>
      <c r="X39" s="7">
        <v>611.53606414795001</v>
      </c>
      <c r="Y39" s="7">
        <v>86.84526443481451</v>
      </c>
      <c r="Z39" s="7">
        <v>1950.8412170410152</v>
      </c>
      <c r="AA39" s="7">
        <v>3086.6534423828148</v>
      </c>
      <c r="AB39" s="7">
        <v>1992.5999450683598</v>
      </c>
    </row>
    <row r="40" spans="1:28" x14ac:dyDescent="0.35">
      <c r="A40" s="5" t="s">
        <v>27</v>
      </c>
      <c r="B40" s="5">
        <v>24</v>
      </c>
      <c r="C40" s="4">
        <v>0.5</v>
      </c>
      <c r="D40" s="4">
        <v>0.7</v>
      </c>
      <c r="E40" s="4">
        <f t="shared" si="2"/>
        <v>0.6</v>
      </c>
      <c r="F40" s="4">
        <f t="shared" si="3"/>
        <v>1</v>
      </c>
      <c r="G40" s="6">
        <v>0</v>
      </c>
      <c r="H40" s="6">
        <v>0</v>
      </c>
      <c r="I40" s="6">
        <v>356.02217289961487</v>
      </c>
      <c r="J40">
        <v>13</v>
      </c>
      <c r="K40" s="4">
        <v>0.60599999999999998</v>
      </c>
      <c r="L40" s="7">
        <v>107.670154571533</v>
      </c>
      <c r="M40" s="7">
        <v>1.9209999591112151E-2</v>
      </c>
      <c r="N40" s="7">
        <v>2.554999897256495E-2</v>
      </c>
      <c r="O40" s="7">
        <v>4.1330000385642052E-2</v>
      </c>
      <c r="P40" s="7">
        <v>187.7966499328615</v>
      </c>
      <c r="Q40" s="7">
        <v>7.4977451562881505</v>
      </c>
      <c r="R40" s="7">
        <v>0.3665899857878685</v>
      </c>
      <c r="S40" s="7">
        <v>0.71484498679638009</v>
      </c>
      <c r="T40" s="7">
        <v>1.7579762637615202</v>
      </c>
      <c r="U40" s="7">
        <v>0.1532450038939715</v>
      </c>
      <c r="V40" s="7">
        <v>0.198288895189762</v>
      </c>
      <c r="W40" s="7">
        <v>701.47491455078</v>
      </c>
      <c r="X40" s="7">
        <v>445.89454650878901</v>
      </c>
      <c r="Y40" s="7">
        <v>103.529682159424</v>
      </c>
      <c r="Z40" s="7">
        <v>2182.2348022460947</v>
      </c>
      <c r="AA40" s="7">
        <v>3662.4838256835947</v>
      </c>
      <c r="AB40" s="7">
        <v>1208.3647918701151</v>
      </c>
    </row>
    <row r="41" spans="1:28" x14ac:dyDescent="0.35">
      <c r="A41" s="5" t="s">
        <v>27</v>
      </c>
      <c r="B41" s="5">
        <v>24</v>
      </c>
      <c r="C41" s="4">
        <v>0.7</v>
      </c>
      <c r="D41" s="4">
        <v>1.2</v>
      </c>
      <c r="E41" s="4">
        <f t="shared" si="2"/>
        <v>0.95</v>
      </c>
      <c r="F41" s="4">
        <f t="shared" si="3"/>
        <v>1</v>
      </c>
      <c r="G41" s="6">
        <v>0</v>
      </c>
      <c r="H41" s="6">
        <v>6.5167147423432756E-2</v>
      </c>
      <c r="I41" s="6">
        <v>432.01984967559059</v>
      </c>
      <c r="J41">
        <v>18.2</v>
      </c>
      <c r="K41" s="4">
        <v>0.84099999999999997</v>
      </c>
      <c r="L41" s="7">
        <v>246.03054046630848</v>
      </c>
      <c r="M41" s="7">
        <v>3.17799998447299E-2</v>
      </c>
      <c r="N41" s="7">
        <v>3.3054999075829997E-2</v>
      </c>
      <c r="O41" s="7">
        <v>4.3109999969601645E-2</v>
      </c>
      <c r="P41" s="7">
        <v>138.56708526611351</v>
      </c>
      <c r="Q41" s="7">
        <v>9.0139299631118988</v>
      </c>
      <c r="R41" s="7">
        <v>0.54460998624563006</v>
      </c>
      <c r="S41" s="7">
        <v>1.2916199862957001</v>
      </c>
      <c r="T41" s="7">
        <v>1.8619523942470551</v>
      </c>
      <c r="U41" s="7">
        <v>0.23141000419855101</v>
      </c>
      <c r="V41" s="7">
        <v>0.24607222527265549</v>
      </c>
      <c r="W41" s="7">
        <v>1067.7165222167951</v>
      </c>
      <c r="X41" s="7">
        <v>692.30873107909997</v>
      </c>
      <c r="Y41" s="7">
        <v>132.833547592163</v>
      </c>
      <c r="Z41" s="7">
        <v>3609.1912841796898</v>
      </c>
      <c r="AA41" s="7">
        <v>6154.51416015625</v>
      </c>
      <c r="AB41" s="7">
        <v>1724.719848632815</v>
      </c>
    </row>
    <row r="42" spans="1:28" x14ac:dyDescent="0.35">
      <c r="A42" s="5" t="s">
        <v>28</v>
      </c>
      <c r="B42" s="5">
        <v>25</v>
      </c>
      <c r="C42" s="4">
        <v>0.55000000000000004</v>
      </c>
      <c r="D42" s="4">
        <v>0.76</v>
      </c>
      <c r="E42" s="4">
        <f t="shared" si="2"/>
        <v>0.65500000000000003</v>
      </c>
      <c r="F42" s="4">
        <f t="shared" si="3"/>
        <v>1</v>
      </c>
      <c r="G42" s="6">
        <v>0</v>
      </c>
      <c r="H42" s="6">
        <v>0</v>
      </c>
      <c r="I42" s="6">
        <v>603.79999999999995</v>
      </c>
      <c r="J42">
        <v>15.9</v>
      </c>
      <c r="K42" s="4">
        <v>0.69249999999999989</v>
      </c>
      <c r="L42" s="7">
        <v>1148.3865356445299</v>
      </c>
      <c r="M42" s="7">
        <v>5.3820000030100498E-2</v>
      </c>
      <c r="N42" s="7">
        <v>5.7304999791085505E-2</v>
      </c>
      <c r="O42" s="7">
        <v>1.9465000368654749E-2</v>
      </c>
      <c r="P42" s="7">
        <v>2010.5128479003902</v>
      </c>
      <c r="Q42" s="7">
        <v>13.074154853820801</v>
      </c>
      <c r="R42" s="7">
        <v>6.1531847715377994</v>
      </c>
      <c r="S42" s="7">
        <v>12.803364992141699</v>
      </c>
      <c r="T42" s="7">
        <v>2.7628764510154702</v>
      </c>
      <c r="U42" s="7">
        <v>2.81843513250351</v>
      </c>
      <c r="V42" s="7">
        <v>0.54948333650827497</v>
      </c>
      <c r="W42" s="7">
        <v>1736.2068176269552</v>
      </c>
      <c r="X42" s="7">
        <v>584.86843109130996</v>
      </c>
      <c r="Y42" s="7">
        <v>214.50824737548851</v>
      </c>
      <c r="Z42" s="7">
        <v>2541.1433410644549</v>
      </c>
      <c r="AA42" s="7">
        <v>3613.177490234375</v>
      </c>
      <c r="AB42" s="7">
        <v>5491.1444091797002</v>
      </c>
    </row>
    <row r="43" spans="1:28" x14ac:dyDescent="0.35">
      <c r="A43" s="5" t="s">
        <v>28</v>
      </c>
      <c r="B43" s="5">
        <v>25</v>
      </c>
      <c r="C43" s="4">
        <v>0.76</v>
      </c>
      <c r="D43" s="4">
        <v>1.35</v>
      </c>
      <c r="E43" s="4">
        <f t="shared" si="2"/>
        <v>1.0550000000000002</v>
      </c>
      <c r="F43" s="4">
        <f t="shared" si="3"/>
        <v>1</v>
      </c>
      <c r="G43" s="6">
        <v>0</v>
      </c>
      <c r="H43" s="6">
        <v>8.3675064671139027E-2</v>
      </c>
      <c r="I43" s="6">
        <v>281.13145277670372</v>
      </c>
      <c r="J43">
        <v>19.8</v>
      </c>
      <c r="K43" s="4">
        <v>0.78800000000000003</v>
      </c>
      <c r="L43" s="7">
        <v>127.32562065124499</v>
      </c>
      <c r="M43" s="7">
        <v>2.6400000788271448E-2</v>
      </c>
      <c r="N43" s="7">
        <v>1.7689999658614401E-2</v>
      </c>
      <c r="O43" s="7">
        <v>3.4469999372959151E-2</v>
      </c>
      <c r="P43" s="7">
        <v>919.53071594238497</v>
      </c>
      <c r="Q43" s="7">
        <v>22.144675254821799</v>
      </c>
      <c r="R43" s="7">
        <v>2.5859498977661151</v>
      </c>
      <c r="S43" s="7">
        <v>6.9754701852798497</v>
      </c>
      <c r="T43" s="7">
        <v>4.315105080604555</v>
      </c>
      <c r="U43" s="7">
        <v>1.395439952611925</v>
      </c>
      <c r="V43" s="7">
        <v>0.94939447939396004</v>
      </c>
      <c r="W43" s="7">
        <v>3125.2267456054697</v>
      </c>
      <c r="X43" s="7">
        <v>1214.3354797363299</v>
      </c>
      <c r="Y43" s="7">
        <v>151.03337287902849</v>
      </c>
      <c r="Z43" s="7">
        <v>3763.3856201171898</v>
      </c>
      <c r="AA43" s="7">
        <v>5126.0662841797002</v>
      </c>
      <c r="AB43" s="7">
        <v>5707.6837158202998</v>
      </c>
    </row>
    <row r="44" spans="1:28" x14ac:dyDescent="0.35">
      <c r="A44" s="5" t="s">
        <v>29</v>
      </c>
      <c r="B44" s="5">
        <v>26</v>
      </c>
      <c r="C44" s="4">
        <v>0.37</v>
      </c>
      <c r="D44" s="4">
        <v>0.67</v>
      </c>
      <c r="E44" s="4">
        <f t="shared" si="2"/>
        <v>0.52</v>
      </c>
      <c r="F44" s="4">
        <f t="shared" si="3"/>
        <v>1</v>
      </c>
      <c r="G44" s="6">
        <v>0</v>
      </c>
      <c r="H44" s="6">
        <v>0</v>
      </c>
      <c r="I44" s="6">
        <v>254.83613029261787</v>
      </c>
      <c r="J44">
        <v>15.1</v>
      </c>
      <c r="K44" s="4">
        <v>0.71299999999999997</v>
      </c>
      <c r="L44" s="7">
        <v>129.77275848388649</v>
      </c>
      <c r="M44" s="7">
        <v>1.4214999973773949E-2</v>
      </c>
      <c r="N44" s="7">
        <v>1.1549999471753851E-2</v>
      </c>
      <c r="O44" s="7">
        <v>2.469500061124565E-2</v>
      </c>
      <c r="P44" s="7">
        <v>92.853412628173999</v>
      </c>
      <c r="Q44" s="7">
        <v>3.3078449964523298</v>
      </c>
      <c r="R44" s="7">
        <v>0.87933503091335508</v>
      </c>
      <c r="S44" s="7">
        <v>1.8310999870300302</v>
      </c>
      <c r="T44" s="7">
        <v>1.096966713666915</v>
      </c>
      <c r="U44" s="7">
        <v>0.70389501750468997</v>
      </c>
      <c r="V44" s="7">
        <v>0.16456667333841299</v>
      </c>
      <c r="W44" s="7">
        <v>302.44785308837902</v>
      </c>
      <c r="X44" s="7">
        <v>254.87272262573248</v>
      </c>
      <c r="Y44" s="7">
        <v>98.714361190796012</v>
      </c>
      <c r="Z44" s="7">
        <v>1537.0425415039051</v>
      </c>
      <c r="AA44" s="7">
        <v>2378.1631469726553</v>
      </c>
      <c r="AB44" s="7">
        <v>729.839477539065</v>
      </c>
    </row>
    <row r="45" spans="1:28" x14ac:dyDescent="0.35">
      <c r="A45" s="5" t="s">
        <v>29</v>
      </c>
      <c r="B45" s="5">
        <v>26</v>
      </c>
      <c r="C45" s="4">
        <v>0.67</v>
      </c>
      <c r="D45" s="4">
        <v>1.05</v>
      </c>
      <c r="E45" s="4">
        <f t="shared" si="2"/>
        <v>0.8600000000000001</v>
      </c>
      <c r="F45" s="4">
        <f t="shared" si="3"/>
        <v>1</v>
      </c>
      <c r="G45" s="6">
        <v>0</v>
      </c>
      <c r="H45" s="6">
        <v>0.5208573738280422</v>
      </c>
      <c r="I45" s="6">
        <v>730.44824033401892</v>
      </c>
      <c r="J45">
        <v>24.7</v>
      </c>
      <c r="K45" s="4">
        <v>0.996</v>
      </c>
      <c r="L45" s="7">
        <v>648.93814086914006</v>
      </c>
      <c r="M45" s="7">
        <v>6.2879999168217002E-2</v>
      </c>
      <c r="N45" s="7">
        <v>1.91450002603233E-2</v>
      </c>
      <c r="O45" s="7">
        <v>3.9849998429417603E-2</v>
      </c>
      <c r="P45" s="7">
        <v>579.26414489746003</v>
      </c>
      <c r="Q45" s="7">
        <v>14.1062045097351</v>
      </c>
      <c r="R45" s="7">
        <v>9.1842901706695503</v>
      </c>
      <c r="S45" s="7">
        <v>5.4739600419998</v>
      </c>
      <c r="T45" s="7">
        <v>1.4982476830482501</v>
      </c>
      <c r="U45" s="7">
        <v>5.40224492549895</v>
      </c>
      <c r="V45" s="7">
        <v>0.54609447717666504</v>
      </c>
      <c r="W45" s="7">
        <v>530.63449859619004</v>
      </c>
      <c r="X45" s="7">
        <v>320.78506469726551</v>
      </c>
      <c r="Y45" s="7">
        <v>113.57519149780251</v>
      </c>
      <c r="Z45" s="7">
        <v>2005.6710815429699</v>
      </c>
      <c r="AA45" s="7">
        <v>3160.6155395507803</v>
      </c>
      <c r="AB45" s="7">
        <v>2186.2440490722652</v>
      </c>
    </row>
    <row r="46" spans="1:28" x14ac:dyDescent="0.35">
      <c r="A46" s="5" t="s">
        <v>30</v>
      </c>
      <c r="B46" s="5">
        <v>27</v>
      </c>
      <c r="C46" s="4">
        <v>0.7</v>
      </c>
      <c r="D46" s="4">
        <v>0.9</v>
      </c>
      <c r="E46" s="4">
        <f t="shared" si="2"/>
        <v>0.8</v>
      </c>
      <c r="F46" s="4">
        <f t="shared" si="3"/>
        <v>1</v>
      </c>
      <c r="G46" s="6">
        <v>0</v>
      </c>
      <c r="H46" s="6">
        <v>0</v>
      </c>
      <c r="I46" s="6">
        <v>98.881587424972054</v>
      </c>
      <c r="J46">
        <v>2.46</v>
      </c>
      <c r="K46" s="4">
        <v>7.6999999999999999E-2</v>
      </c>
      <c r="L46" s="7">
        <v>3.298945128917695</v>
      </c>
      <c r="M46" s="7">
        <v>2.6199998683296148E-3</v>
      </c>
      <c r="N46" s="7">
        <v>8.7849999545142003E-3</v>
      </c>
      <c r="O46" s="7">
        <v>2.544499933719635E-2</v>
      </c>
      <c r="P46" s="7">
        <v>4.2655250430107099</v>
      </c>
      <c r="Q46" s="7">
        <v>1.34800001978874E-2</v>
      </c>
      <c r="R46" s="7">
        <v>8.0699997488409489E-3</v>
      </c>
      <c r="S46" s="7">
        <v>4.3474999256432049E-2</v>
      </c>
      <c r="T46" s="7">
        <v>0.32774765044450754</v>
      </c>
      <c r="U46" s="7">
        <v>4.6599999768659455E-3</v>
      </c>
      <c r="V46" s="7">
        <v>0.124422227963805</v>
      </c>
      <c r="W46" s="7">
        <v>0.89730001986026997</v>
      </c>
      <c r="X46" s="7">
        <v>6.1628347635268996</v>
      </c>
      <c r="Y46" s="7">
        <v>10.36619544029235</v>
      </c>
      <c r="Z46" s="7">
        <v>189.60008621215798</v>
      </c>
      <c r="AA46" s="7">
        <v>121.91307067871101</v>
      </c>
      <c r="AB46" s="7">
        <v>66.644787788391</v>
      </c>
    </row>
    <row r="47" spans="1:28" x14ac:dyDescent="0.35">
      <c r="A47" s="5" t="s">
        <v>7</v>
      </c>
      <c r="B47" s="5">
        <v>28</v>
      </c>
      <c r="C47" s="4">
        <v>0.65</v>
      </c>
      <c r="D47" s="4">
        <v>1.05</v>
      </c>
      <c r="E47" s="4">
        <f t="shared" si="2"/>
        <v>0.85000000000000009</v>
      </c>
      <c r="F47" s="4">
        <f t="shared" si="3"/>
        <v>1</v>
      </c>
      <c r="G47" s="6">
        <v>0</v>
      </c>
      <c r="H47" s="6">
        <v>2.0491038830825939E-2</v>
      </c>
      <c r="I47" s="6">
        <v>459.05452653421094</v>
      </c>
      <c r="J47">
        <v>19.399999999999999</v>
      </c>
      <c r="K47" s="4">
        <v>0.77300000000000002</v>
      </c>
      <c r="L47" s="7">
        <v>1295.178833007815</v>
      </c>
      <c r="M47" s="7">
        <v>0.17085000872612</v>
      </c>
      <c r="N47" s="7">
        <v>9.5380004495382503E-2</v>
      </c>
      <c r="O47" s="7">
        <v>1.8105000490322702E-2</v>
      </c>
      <c r="P47" s="7">
        <v>1356.8954467773449</v>
      </c>
      <c r="Q47" s="7">
        <v>6.9794851541518996</v>
      </c>
      <c r="R47" s="7">
        <v>35.323910713195801</v>
      </c>
      <c r="S47" s="7">
        <v>9.7984850406646498</v>
      </c>
      <c r="T47" s="7">
        <v>0.94365715980529996</v>
      </c>
      <c r="U47" s="7">
        <v>19.162679910659797</v>
      </c>
      <c r="V47" s="7">
        <v>0.385555550456047</v>
      </c>
      <c r="W47" s="7">
        <v>298.20114135742199</v>
      </c>
      <c r="X47" s="7">
        <v>186.66782379150402</v>
      </c>
      <c r="Y47" s="7">
        <v>49.532108306884751</v>
      </c>
      <c r="Z47" s="7">
        <v>710.78720092773494</v>
      </c>
      <c r="AA47" s="7">
        <v>927.86178588867006</v>
      </c>
      <c r="AB47" s="7">
        <v>3678.1781005859398</v>
      </c>
    </row>
    <row r="48" spans="1:28" x14ac:dyDescent="0.35">
      <c r="A48" s="5" t="s">
        <v>12</v>
      </c>
      <c r="B48" s="5">
        <v>5</v>
      </c>
      <c r="C48" s="4">
        <v>0.35</v>
      </c>
      <c r="D48" s="4">
        <v>0.65</v>
      </c>
      <c r="E48" s="4">
        <f t="shared" si="2"/>
        <v>0.5</v>
      </c>
      <c r="F48" s="4">
        <f t="shared" si="3"/>
        <v>1</v>
      </c>
      <c r="G48" s="6">
        <v>0</v>
      </c>
      <c r="H48" s="6">
        <v>0</v>
      </c>
      <c r="I48" s="6">
        <v>147.47789844778237</v>
      </c>
      <c r="J48">
        <v>10.7</v>
      </c>
      <c r="K48" s="4">
        <v>0.436</v>
      </c>
      <c r="L48" s="7">
        <v>64.102787971496497</v>
      </c>
      <c r="M48" s="7">
        <v>2.2275000810623152E-2</v>
      </c>
      <c r="N48" s="7">
        <v>4.1284998878836646E-2</v>
      </c>
      <c r="O48" s="7">
        <v>3.80149995908141E-2</v>
      </c>
      <c r="P48" s="7">
        <v>22.32444524765015</v>
      </c>
      <c r="Q48" s="7">
        <v>0.77438503503799494</v>
      </c>
      <c r="R48" s="7">
        <v>0.71542501449585005</v>
      </c>
      <c r="S48" s="7">
        <v>1.00863501429558</v>
      </c>
      <c r="T48" s="7">
        <v>0.22625714540481551</v>
      </c>
      <c r="U48" s="7">
        <v>0.68869002163410009</v>
      </c>
      <c r="V48" s="7">
        <v>0.15382222831249248</v>
      </c>
      <c r="W48" s="7">
        <v>11.76605463027955</v>
      </c>
      <c r="X48" s="7">
        <v>201.65727615356448</v>
      </c>
      <c r="Y48" s="7">
        <v>19.179929494857799</v>
      </c>
      <c r="Z48" s="7">
        <v>1077.4323272705099</v>
      </c>
      <c r="AA48" s="7">
        <v>1510.7023620605448</v>
      </c>
      <c r="AB48" s="7">
        <v>381.43035888671903</v>
      </c>
    </row>
    <row r="49" spans="1:28" x14ac:dyDescent="0.35">
      <c r="A49" s="5" t="s">
        <v>16</v>
      </c>
      <c r="B49" s="5">
        <v>13</v>
      </c>
      <c r="C49" s="4">
        <v>0.45</v>
      </c>
      <c r="D49" s="4">
        <v>0.5</v>
      </c>
      <c r="E49" s="4">
        <f t="shared" si="2"/>
        <v>0.47499999999999998</v>
      </c>
      <c r="F49" s="4">
        <f t="shared" si="3"/>
        <v>1</v>
      </c>
      <c r="G49" s="6">
        <v>2.0796713084863305E-2</v>
      </c>
      <c r="H49" s="6">
        <v>2.2472374272624981E-2</v>
      </c>
      <c r="I49" s="6">
        <v>51.257200254245134</v>
      </c>
      <c r="J49">
        <v>0.49199999999999999</v>
      </c>
      <c r="K49" s="4" t="s">
        <v>38</v>
      </c>
      <c r="L49" s="7">
        <v>0.1766099967062475</v>
      </c>
      <c r="M49" s="7">
        <v>1.3499999477062351E-3</v>
      </c>
      <c r="N49" s="7">
        <v>9.7500000265426999E-4</v>
      </c>
      <c r="O49" s="7">
        <v>3.3050001366063952E-3</v>
      </c>
      <c r="P49" s="7">
        <v>0.30767999589443201</v>
      </c>
      <c r="Q49" s="7">
        <v>2.2200000239536149E-3</v>
      </c>
      <c r="R49" s="7">
        <v>5.6500000937375998E-4</v>
      </c>
      <c r="S49" s="7">
        <v>1.011000014841555E-2</v>
      </c>
      <c r="T49" s="7">
        <v>0.37361904978752147</v>
      </c>
      <c r="U49" s="7">
        <v>9.6499999926891004E-4</v>
      </c>
      <c r="V49" s="7">
        <v>6.8944448139518499E-3</v>
      </c>
      <c r="W49" s="7">
        <v>0.72940498590469494</v>
      </c>
      <c r="X49" s="7">
        <v>3.9235299825668353</v>
      </c>
      <c r="Y49" s="7">
        <v>2.112044990062715</v>
      </c>
      <c r="Z49" s="7">
        <v>191.64878845214849</v>
      </c>
      <c r="AA49" s="7">
        <v>63.103823661804</v>
      </c>
      <c r="AB49" s="7">
        <v>105.927610397339</v>
      </c>
    </row>
    <row r="50" spans="1:28" x14ac:dyDescent="0.35">
      <c r="A50" s="5" t="s">
        <v>17</v>
      </c>
      <c r="B50" s="5">
        <v>14</v>
      </c>
      <c r="C50" s="4">
        <v>0.35</v>
      </c>
      <c r="D50" s="4">
        <v>0.6</v>
      </c>
      <c r="E50" s="4">
        <f t="shared" si="2"/>
        <v>0.47499999999999998</v>
      </c>
      <c r="F50" s="4">
        <f t="shared" si="3"/>
        <v>1</v>
      </c>
      <c r="G50" s="6">
        <v>1.5766761279781785E-2</v>
      </c>
      <c r="H50" s="6">
        <v>1.1309544019063061E-2</v>
      </c>
      <c r="I50" s="6">
        <v>34.463434735022737</v>
      </c>
      <c r="J50">
        <v>1.42</v>
      </c>
      <c r="K50" s="4" t="s">
        <v>38</v>
      </c>
      <c r="L50" s="7">
        <v>2.3819300532340999</v>
      </c>
      <c r="M50" s="7">
        <v>4.3849999201483999E-3</v>
      </c>
      <c r="N50" s="7">
        <v>5.2150001283735002E-3</v>
      </c>
      <c r="O50" s="7">
        <v>1.2954999692738049E-2</v>
      </c>
      <c r="P50" s="7">
        <v>4.047339856624605</v>
      </c>
      <c r="Q50" s="7">
        <v>0.12466999702155601</v>
      </c>
      <c r="R50" s="7">
        <v>1.2534999987110499E-2</v>
      </c>
      <c r="S50" s="7">
        <v>5.3480002097785501E-2</v>
      </c>
      <c r="T50" s="7">
        <v>7.9966671764850492E-2</v>
      </c>
      <c r="U50" s="7">
        <v>5.9650000184774494E-3</v>
      </c>
      <c r="V50" s="7">
        <v>2.5788890197873098E-2</v>
      </c>
      <c r="W50" s="7">
        <v>10.30537962913515</v>
      </c>
      <c r="X50" s="7">
        <v>23.596665859222398</v>
      </c>
      <c r="Y50" s="7">
        <v>7.0176500082016</v>
      </c>
      <c r="Z50" s="7">
        <v>208.39023590087902</v>
      </c>
      <c r="AA50" s="7">
        <v>299.06744003295898</v>
      </c>
      <c r="AB50" s="7">
        <v>34.308419227600105</v>
      </c>
    </row>
    <row r="51" spans="1:28" x14ac:dyDescent="0.35">
      <c r="A51" s="5" t="s">
        <v>19</v>
      </c>
      <c r="B51" s="5">
        <v>16</v>
      </c>
      <c r="C51" s="4">
        <v>0.35</v>
      </c>
      <c r="D51" s="4">
        <v>0.64</v>
      </c>
      <c r="E51" s="4">
        <f t="shared" si="2"/>
        <v>0.495</v>
      </c>
      <c r="F51" s="4">
        <f t="shared" si="3"/>
        <v>1</v>
      </c>
      <c r="G51" s="6">
        <v>0</v>
      </c>
      <c r="H51" s="6">
        <v>0</v>
      </c>
      <c r="I51" s="6">
        <v>155.39907463394255</v>
      </c>
      <c r="J51">
        <v>1.18</v>
      </c>
      <c r="K51" s="4">
        <v>4.8000000000000001E-2</v>
      </c>
      <c r="L51" s="7">
        <v>5.6113398075104008</v>
      </c>
      <c r="M51" s="7">
        <v>1.345000055152925E-3</v>
      </c>
      <c r="N51" s="7">
        <v>6.30500027909875E-3</v>
      </c>
      <c r="O51" s="7">
        <v>1.6929999692365551E-2</v>
      </c>
      <c r="P51" s="7">
        <v>2.0594400167465201</v>
      </c>
      <c r="Q51" s="7">
        <v>0.18567500635981549</v>
      </c>
      <c r="R51" s="7">
        <v>1.8080000299960403E-2</v>
      </c>
      <c r="S51" s="7">
        <v>0.14161500148475148</v>
      </c>
      <c r="T51" s="7">
        <v>0.66755719482898501</v>
      </c>
      <c r="U51" s="7">
        <v>5.3100002696737491E-3</v>
      </c>
      <c r="V51" s="7">
        <v>5.2933334372937499E-2</v>
      </c>
      <c r="W51" s="7">
        <v>59.855504035949501</v>
      </c>
      <c r="X51" s="7">
        <v>71.023597717285</v>
      </c>
      <c r="Y51" s="7">
        <v>30.322699546813951</v>
      </c>
      <c r="Z51" s="7">
        <v>468.55964660644554</v>
      </c>
      <c r="AA51" s="7">
        <v>759.06753540039006</v>
      </c>
      <c r="AB51" s="7">
        <v>123.04595947265651</v>
      </c>
    </row>
    <row r="52" spans="1:28" x14ac:dyDescent="0.35">
      <c r="A52" s="5" t="s">
        <v>24</v>
      </c>
      <c r="B52" s="5">
        <v>21</v>
      </c>
      <c r="C52" s="4">
        <v>0.37</v>
      </c>
      <c r="D52" s="4">
        <v>0.56000000000000005</v>
      </c>
      <c r="E52" s="4">
        <f t="shared" si="2"/>
        <v>0.46500000000000002</v>
      </c>
      <c r="F52" s="4">
        <f t="shared" si="3"/>
        <v>1</v>
      </c>
      <c r="G52" s="6">
        <v>0</v>
      </c>
      <c r="H52" s="6">
        <v>0</v>
      </c>
      <c r="I52" s="6">
        <v>382.00338893728059</v>
      </c>
      <c r="J52">
        <v>13.5</v>
      </c>
      <c r="K52" s="4">
        <v>0.57399999999999995</v>
      </c>
      <c r="L52" s="7">
        <v>140.53850173950201</v>
      </c>
      <c r="M52" s="7">
        <v>1.6710000345483401E-2</v>
      </c>
      <c r="N52" s="7">
        <v>1.6629999736323949E-2</v>
      </c>
      <c r="O52" s="7">
        <v>1.9204999553039649E-2</v>
      </c>
      <c r="P52" s="7">
        <v>80.993700027465991</v>
      </c>
      <c r="Q52" s="7">
        <v>3.37255507707596</v>
      </c>
      <c r="R52" s="7">
        <v>0.92425003647804493</v>
      </c>
      <c r="S52" s="7">
        <v>1.1136849969625449</v>
      </c>
      <c r="T52" s="7">
        <v>1.4027857780456552</v>
      </c>
      <c r="U52" s="7">
        <v>0.66448502242565</v>
      </c>
      <c r="V52" s="7">
        <v>0.27708334848284699</v>
      </c>
      <c r="W52" s="7">
        <v>769.75196838379009</v>
      </c>
      <c r="X52" s="7">
        <v>434.11415100097651</v>
      </c>
      <c r="Y52" s="7">
        <v>80.6829833984375</v>
      </c>
      <c r="Z52" s="7">
        <v>2471.9346618652348</v>
      </c>
      <c r="AA52" s="7">
        <v>4169.3124389648447</v>
      </c>
      <c r="AB52" s="7">
        <v>1116.618270874025</v>
      </c>
    </row>
    <row r="53" spans="1:28" x14ac:dyDescent="0.35">
      <c r="A53" s="5" t="s">
        <v>30</v>
      </c>
      <c r="B53" s="5">
        <v>27</v>
      </c>
      <c r="C53" s="4">
        <v>0.3</v>
      </c>
      <c r="D53" s="4">
        <v>0.7</v>
      </c>
      <c r="E53" s="4">
        <f t="shared" si="2"/>
        <v>0.5</v>
      </c>
      <c r="F53" s="4">
        <f t="shared" si="3"/>
        <v>1</v>
      </c>
      <c r="G53" s="6">
        <v>0</v>
      </c>
      <c r="H53" s="6">
        <v>0</v>
      </c>
      <c r="I53" s="6">
        <v>69.7</v>
      </c>
      <c r="J53">
        <v>2.87</v>
      </c>
      <c r="K53" s="4">
        <v>8.3000000000000004E-2</v>
      </c>
      <c r="L53" s="7">
        <v>1.4950199425220501</v>
      </c>
      <c r="M53" s="7">
        <v>1.6199999663513152E-3</v>
      </c>
      <c r="N53" s="7">
        <v>7.75500026065855E-3</v>
      </c>
      <c r="O53" s="7">
        <v>3.7889999803155654E-2</v>
      </c>
      <c r="P53" s="7">
        <v>2.888390123844145</v>
      </c>
      <c r="Q53" s="7">
        <v>2.755000023171305E-2</v>
      </c>
      <c r="R53" s="7">
        <v>1.2265000259503701E-2</v>
      </c>
      <c r="S53" s="7">
        <v>5.4919999092817501E-2</v>
      </c>
      <c r="T53" s="7">
        <v>0.276366677135229</v>
      </c>
      <c r="U53" s="7">
        <v>9.1900001280009504E-3</v>
      </c>
      <c r="V53" s="7">
        <v>8.6594447493553009E-2</v>
      </c>
      <c r="W53" s="7">
        <v>0.99129498004913497</v>
      </c>
      <c r="X53" s="7">
        <v>12.17169523239135</v>
      </c>
      <c r="Y53" s="7">
        <v>14.136644601821899</v>
      </c>
      <c r="Z53" s="7">
        <v>175.37223815917952</v>
      </c>
      <c r="AA53" s="7">
        <v>157.684917449951</v>
      </c>
      <c r="AB53" s="7">
        <v>57.366571426391502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1895-9887-41B4-9963-4E65951A5386}">
  <dimension ref="A1:AB57"/>
  <sheetViews>
    <sheetView workbookViewId="0">
      <selection activeCell="H12" sqref="H12"/>
    </sheetView>
  </sheetViews>
  <sheetFormatPr defaultRowHeight="14.5" x14ac:dyDescent="0.35"/>
  <sheetData>
    <row r="1" spans="1:28" ht="58" x14ac:dyDescent="0.35">
      <c r="A1" s="2" t="s">
        <v>0</v>
      </c>
      <c r="B1" s="2" t="s">
        <v>35</v>
      </c>
      <c r="C1" s="3" t="s">
        <v>6</v>
      </c>
      <c r="D1" s="3" t="s">
        <v>1</v>
      </c>
      <c r="E1" s="3" t="s">
        <v>2</v>
      </c>
      <c r="F1" s="3" t="s">
        <v>56</v>
      </c>
      <c r="G1" s="3" t="s">
        <v>3</v>
      </c>
      <c r="H1" s="3" t="s">
        <v>4</v>
      </c>
      <c r="I1" s="3" t="s">
        <v>5</v>
      </c>
      <c r="J1" s="1" t="s">
        <v>36</v>
      </c>
      <c r="K1" s="3" t="s">
        <v>37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</row>
    <row r="2" spans="1:28" x14ac:dyDescent="0.35">
      <c r="A2" s="5" t="s">
        <v>9</v>
      </c>
      <c r="B2" s="5">
        <v>1</v>
      </c>
      <c r="C2" s="4">
        <v>0</v>
      </c>
      <c r="D2" s="4">
        <v>0.1</v>
      </c>
      <c r="E2" s="4">
        <f t="shared" ref="E2:E33" si="0">(D2+C2)/2</f>
        <v>0.05</v>
      </c>
      <c r="F2" s="4">
        <f t="shared" ref="F2:F33" si="1">IF(E2 &gt; 0.45, 1, 2)</f>
        <v>2</v>
      </c>
      <c r="G2" s="6">
        <v>5.0462410222498616E-3</v>
      </c>
      <c r="H2" s="6">
        <v>1.2803195598881503E-2</v>
      </c>
      <c r="I2" s="6">
        <v>109.53130446645615</v>
      </c>
      <c r="J2">
        <v>11</v>
      </c>
      <c r="K2" s="4">
        <v>0.48699999999999999</v>
      </c>
      <c r="L2" s="7">
        <v>28.426384925842299</v>
      </c>
      <c r="M2" s="7">
        <v>2.160999923944475E-2</v>
      </c>
      <c r="N2" s="7">
        <v>4.1784998029470451E-2</v>
      </c>
      <c r="O2" s="7">
        <v>4.9084997735917554E-2</v>
      </c>
      <c r="P2" s="7">
        <v>18.0465054512024</v>
      </c>
      <c r="Q2" s="7">
        <v>1.08705498278141</v>
      </c>
      <c r="R2" s="7">
        <v>0.67731499671935991</v>
      </c>
      <c r="S2" s="7">
        <v>2.1790899336338048</v>
      </c>
      <c r="T2" s="7">
        <v>0.42976669967174552</v>
      </c>
      <c r="U2" s="7">
        <v>0.49329999834299099</v>
      </c>
      <c r="V2" s="7">
        <v>0.18799444660544398</v>
      </c>
      <c r="W2" s="7">
        <v>11.809484958648699</v>
      </c>
      <c r="X2" s="7">
        <v>63.330602645873995</v>
      </c>
      <c r="Y2" s="7">
        <v>44.900717735290556</v>
      </c>
      <c r="Z2" s="7">
        <v>232.90306091308599</v>
      </c>
      <c r="AA2" s="7">
        <v>235.813694000244</v>
      </c>
      <c r="AB2" s="7">
        <v>99.254636764526495</v>
      </c>
    </row>
    <row r="3" spans="1:28" x14ac:dyDescent="0.35">
      <c r="A3" s="5" t="s">
        <v>9</v>
      </c>
      <c r="B3" s="5">
        <v>1</v>
      </c>
      <c r="C3" s="4">
        <v>0.1</v>
      </c>
      <c r="D3" s="4">
        <v>0.42</v>
      </c>
      <c r="E3" s="4">
        <f t="shared" si="0"/>
        <v>0.26</v>
      </c>
      <c r="F3" s="4">
        <f t="shared" si="1"/>
        <v>2</v>
      </c>
      <c r="G3" s="6">
        <v>0</v>
      </c>
      <c r="H3" s="6">
        <v>2.2967238932304068E-3</v>
      </c>
      <c r="I3" s="6">
        <v>52.618733818398468</v>
      </c>
      <c r="J3">
        <v>2.91</v>
      </c>
      <c r="K3" s="4">
        <v>0.105</v>
      </c>
      <c r="L3" s="7">
        <v>3.1788399815559396</v>
      </c>
      <c r="M3" s="7">
        <v>4.4149998575448999E-3</v>
      </c>
      <c r="N3" s="7">
        <v>1.2440000427886851E-2</v>
      </c>
      <c r="O3" s="7">
        <v>3.1699999235570445E-2</v>
      </c>
      <c r="P3" s="7">
        <v>3.9678901433944702</v>
      </c>
      <c r="Q3" s="7">
        <v>0.49122501164674753</v>
      </c>
      <c r="R3" s="7">
        <v>0.13341000303626049</v>
      </c>
      <c r="S3" s="7">
        <v>0.34754499793052651</v>
      </c>
      <c r="T3" s="7">
        <v>0.1996333338320255</v>
      </c>
      <c r="U3" s="7">
        <v>8.7754996493459012E-2</v>
      </c>
      <c r="V3" s="7">
        <v>0.119244446977973</v>
      </c>
      <c r="W3" s="7">
        <v>5.5195701122284007</v>
      </c>
      <c r="X3" s="7">
        <v>25.993111133575447</v>
      </c>
      <c r="Y3" s="7">
        <v>20.491154193878153</v>
      </c>
      <c r="Z3" s="7">
        <v>94.205513000488494</v>
      </c>
      <c r="AA3" s="7">
        <v>94.936208724975501</v>
      </c>
      <c r="AB3" s="7">
        <v>53.525433540343997</v>
      </c>
    </row>
    <row r="4" spans="1:28" x14ac:dyDescent="0.35">
      <c r="A4" s="5" t="s">
        <v>8</v>
      </c>
      <c r="B4" s="5">
        <v>2</v>
      </c>
      <c r="C4" s="4">
        <v>0</v>
      </c>
      <c r="D4" s="4">
        <v>0.18</v>
      </c>
      <c r="E4" s="4">
        <f t="shared" si="0"/>
        <v>0.09</v>
      </c>
      <c r="F4" s="4">
        <f t="shared" si="1"/>
        <v>2</v>
      </c>
      <c r="G4" s="6">
        <v>0</v>
      </c>
      <c r="H4" s="6">
        <v>0</v>
      </c>
      <c r="I4" s="6">
        <v>88.79185104028447</v>
      </c>
      <c r="J4">
        <v>3.07</v>
      </c>
      <c r="K4" s="4">
        <v>0.16400000000000001</v>
      </c>
      <c r="L4" s="7">
        <v>7.0995247364044003</v>
      </c>
      <c r="M4" s="7">
        <v>8.3550001727417007E-3</v>
      </c>
      <c r="N4" s="7">
        <v>3.5659999120980501E-2</v>
      </c>
      <c r="O4" s="7">
        <v>3.6955000832676901E-2</v>
      </c>
      <c r="P4" s="7">
        <v>8.5400497913360489</v>
      </c>
      <c r="Q4" s="7">
        <v>0.241800006479025</v>
      </c>
      <c r="R4" s="7">
        <v>2.6974999345839003E-2</v>
      </c>
      <c r="S4" s="7">
        <v>0.14162999577820298</v>
      </c>
      <c r="T4" s="7">
        <v>0.22312382236123099</v>
      </c>
      <c r="U4" s="7">
        <v>1.83099997229874E-2</v>
      </c>
      <c r="V4" s="7">
        <v>0.13287778012454499</v>
      </c>
      <c r="W4" s="7">
        <v>8.2141399383544993</v>
      </c>
      <c r="X4" s="7">
        <v>12.869704961776749</v>
      </c>
      <c r="Y4" s="7">
        <v>8.0156302452087509</v>
      </c>
      <c r="Z4" s="7">
        <v>56.748299598693997</v>
      </c>
      <c r="AA4" s="7">
        <v>48.306751251220703</v>
      </c>
      <c r="AB4" s="7">
        <v>15.10390520095825</v>
      </c>
    </row>
    <row r="5" spans="1:28" x14ac:dyDescent="0.35">
      <c r="A5" s="5" t="s">
        <v>8</v>
      </c>
      <c r="B5" s="5">
        <v>2</v>
      </c>
      <c r="C5" s="4">
        <v>0.18</v>
      </c>
      <c r="D5" s="4">
        <v>0.28000000000000003</v>
      </c>
      <c r="E5" s="4">
        <f t="shared" si="0"/>
        <v>0.23</v>
      </c>
      <c r="F5" s="4">
        <f t="shared" si="1"/>
        <v>2</v>
      </c>
      <c r="G5" s="6">
        <v>0</v>
      </c>
      <c r="H5" s="6">
        <v>0</v>
      </c>
      <c r="I5" s="6">
        <v>87.468987946568816</v>
      </c>
      <c r="J5">
        <v>1.87</v>
      </c>
      <c r="K5" s="4">
        <v>0.13900000000000001</v>
      </c>
      <c r="L5" s="7">
        <v>6.866455078125</v>
      </c>
      <c r="M5" s="7">
        <v>5.2200001664459497E-3</v>
      </c>
      <c r="N5" s="7">
        <v>4.8445002175867551E-2</v>
      </c>
      <c r="O5" s="7">
        <v>1.1200000299140801E-2</v>
      </c>
      <c r="P5" s="7">
        <v>9.6053099632262988</v>
      </c>
      <c r="Q5" s="7">
        <v>1.8715000478550799E-2</v>
      </c>
      <c r="R5" s="7">
        <v>6.5300002461299491E-3</v>
      </c>
      <c r="S5" s="7">
        <v>9.9215004593133996E-2</v>
      </c>
      <c r="T5" s="7">
        <v>0.13575715012848399</v>
      </c>
      <c r="U5" s="7">
        <v>7.2150002233683994E-3</v>
      </c>
      <c r="V5" s="7">
        <v>5.2211112342775E-2</v>
      </c>
      <c r="W5" s="7">
        <v>2.8755250573158246</v>
      </c>
      <c r="X5" s="7">
        <v>4.3291199207305899</v>
      </c>
      <c r="Y5" s="7">
        <v>2.2734749317169198</v>
      </c>
      <c r="Z5" s="7">
        <v>66.509690284729004</v>
      </c>
      <c r="AA5" s="7">
        <v>32.942240238189704</v>
      </c>
      <c r="AB5" s="7">
        <v>9.1954749822616506</v>
      </c>
    </row>
    <row r="6" spans="1:28" x14ac:dyDescent="0.35">
      <c r="A6" s="5" t="s">
        <v>8</v>
      </c>
      <c r="B6" s="5">
        <v>2</v>
      </c>
      <c r="C6" s="4">
        <v>0.28000000000000003</v>
      </c>
      <c r="D6" s="4">
        <v>0.4</v>
      </c>
      <c r="E6" s="4">
        <f t="shared" si="0"/>
        <v>0.34</v>
      </c>
      <c r="F6" s="4">
        <f t="shared" si="1"/>
        <v>2</v>
      </c>
      <c r="G6" s="6">
        <v>0</v>
      </c>
      <c r="H6" s="6">
        <v>0</v>
      </c>
      <c r="I6" s="6">
        <v>98.6</v>
      </c>
      <c r="J6">
        <v>4.3499999999999996</v>
      </c>
      <c r="K6" s="4">
        <v>0.20899999999999999</v>
      </c>
      <c r="L6" s="7">
        <v>5.9037452936172494</v>
      </c>
      <c r="M6" s="7">
        <v>5.7700002798810506E-3</v>
      </c>
      <c r="N6" s="7">
        <v>2.5989999994635599E-2</v>
      </c>
      <c r="O6" s="7">
        <v>8.9650001609698007E-3</v>
      </c>
      <c r="P6" s="7">
        <v>7.0374101400375499</v>
      </c>
      <c r="Q6" s="7">
        <v>2.9345001094043251E-2</v>
      </c>
      <c r="R6" s="7">
        <v>5.1250000251457E-3</v>
      </c>
      <c r="S6" s="7">
        <v>9.4950001221150004E-3</v>
      </c>
      <c r="T6" s="7">
        <v>0.1410761941224335</v>
      </c>
      <c r="U6" s="7">
        <v>5.6150002637877991E-3</v>
      </c>
      <c r="V6" s="7">
        <v>4.5333332382142551E-2</v>
      </c>
      <c r="W6" s="7">
        <v>3.8908800482749948</v>
      </c>
      <c r="X6" s="7">
        <v>6.4129400253295996</v>
      </c>
      <c r="Y6" s="7">
        <v>1.728599965572355</v>
      </c>
      <c r="Z6" s="7">
        <v>67.381134033202997</v>
      </c>
      <c r="AA6" s="7">
        <v>44.403553009033203</v>
      </c>
      <c r="AB6" s="7">
        <v>11.935780048370351</v>
      </c>
    </row>
    <row r="7" spans="1:28" x14ac:dyDescent="0.35">
      <c r="A7" s="5" t="s">
        <v>10</v>
      </c>
      <c r="B7" s="5">
        <v>3</v>
      </c>
      <c r="C7" s="4">
        <v>0</v>
      </c>
      <c r="D7" s="4">
        <v>0.2</v>
      </c>
      <c r="E7" s="4">
        <f t="shared" si="0"/>
        <v>0.1</v>
      </c>
      <c r="F7" s="4">
        <f t="shared" si="1"/>
        <v>2</v>
      </c>
      <c r="G7" s="6">
        <v>1.1396424005780637E-2</v>
      </c>
      <c r="H7" s="6">
        <v>1.3148109578705111E-2</v>
      </c>
      <c r="I7" s="6">
        <v>49.446828015111898</v>
      </c>
      <c r="J7">
        <v>0.872</v>
      </c>
      <c r="K7" s="4">
        <v>5.1999999999999998E-2</v>
      </c>
      <c r="L7" s="7">
        <v>4.7425949573516855</v>
      </c>
      <c r="M7" s="7">
        <v>4.185000143479555E-3</v>
      </c>
      <c r="N7" s="7">
        <v>1.5625000232830651E-2</v>
      </c>
      <c r="O7" s="7">
        <v>3.881500102579595E-2</v>
      </c>
      <c r="P7" s="7">
        <v>3.5806450247764596</v>
      </c>
      <c r="Q7" s="7">
        <v>1.391260027885435</v>
      </c>
      <c r="R7" s="7">
        <v>0.12263500131666649</v>
      </c>
      <c r="S7" s="7">
        <v>0.41682500392198552</v>
      </c>
      <c r="T7" s="7">
        <v>0.199119057506323</v>
      </c>
      <c r="U7" s="7">
        <v>0.1536399964243175</v>
      </c>
      <c r="V7" s="7">
        <v>0.12513333931565301</v>
      </c>
      <c r="W7" s="7">
        <v>3.5220000147819501</v>
      </c>
      <c r="X7" s="7">
        <v>12.893069982528701</v>
      </c>
      <c r="Y7" s="7">
        <v>15.67192554473875</v>
      </c>
      <c r="Z7" s="7">
        <v>65.806460380554</v>
      </c>
      <c r="AA7" s="7">
        <v>55.143027305602999</v>
      </c>
      <c r="AB7" s="7">
        <v>33.546431064605699</v>
      </c>
    </row>
    <row r="8" spans="1:28" x14ac:dyDescent="0.35">
      <c r="A8" s="5" t="s">
        <v>10</v>
      </c>
      <c r="B8" s="5">
        <v>3</v>
      </c>
      <c r="C8" s="4">
        <v>0.2</v>
      </c>
      <c r="D8" s="4">
        <v>0.6</v>
      </c>
      <c r="E8" s="4">
        <f t="shared" si="0"/>
        <v>0.4</v>
      </c>
      <c r="F8" s="4">
        <f t="shared" si="1"/>
        <v>2</v>
      </c>
      <c r="G8" s="6">
        <v>1.5755641276851418E-3</v>
      </c>
      <c r="H8" s="6">
        <v>0</v>
      </c>
      <c r="I8" s="6">
        <v>21.247021657024792</v>
      </c>
      <c r="J8">
        <v>1.53</v>
      </c>
      <c r="K8" s="4">
        <v>8.4000000000000005E-2</v>
      </c>
      <c r="L8" s="7">
        <v>2.6080450415611249</v>
      </c>
      <c r="M8" s="7">
        <v>1.0900000052060949E-3</v>
      </c>
      <c r="N8" s="7">
        <v>3.9249999099411053E-3</v>
      </c>
      <c r="O8" s="7">
        <v>2.7489999774843451E-2</v>
      </c>
      <c r="P8" s="7">
        <v>1.1365850269794451</v>
      </c>
      <c r="Q8" s="7">
        <v>3.5428649187088004</v>
      </c>
      <c r="R8" s="7">
        <v>6.0089998878538498E-2</v>
      </c>
      <c r="S8" s="7">
        <v>0.106285000219941</v>
      </c>
      <c r="T8" s="7">
        <v>0.22278096526861202</v>
      </c>
      <c r="U8" s="7">
        <v>0.17169499769806851</v>
      </c>
      <c r="V8" s="7">
        <v>4.9922224134206744E-2</v>
      </c>
      <c r="W8" s="7">
        <v>2.4274049699306497</v>
      </c>
      <c r="X8" s="7">
        <v>15.837939977645849</v>
      </c>
      <c r="Y8" s="7">
        <v>7.42552995681765</v>
      </c>
      <c r="Z8" s="7">
        <v>151.51830673217751</v>
      </c>
      <c r="AA8" s="7">
        <v>73.838834762573001</v>
      </c>
      <c r="AB8" s="7">
        <v>76.947760581970002</v>
      </c>
    </row>
    <row r="9" spans="1:28" x14ac:dyDescent="0.35">
      <c r="A9" s="5" t="s">
        <v>11</v>
      </c>
      <c r="B9" s="5">
        <v>4</v>
      </c>
      <c r="C9" s="4">
        <v>0</v>
      </c>
      <c r="D9" s="4">
        <v>0.14000000000000001</v>
      </c>
      <c r="E9" s="4">
        <f t="shared" si="0"/>
        <v>7.0000000000000007E-2</v>
      </c>
      <c r="F9" s="4">
        <f t="shared" si="1"/>
        <v>2</v>
      </c>
      <c r="G9" s="6">
        <v>0</v>
      </c>
      <c r="H9" s="6">
        <v>0</v>
      </c>
      <c r="I9" s="6">
        <v>216.53348558988995</v>
      </c>
      <c r="J9">
        <v>19.8</v>
      </c>
      <c r="K9" s="4">
        <v>0.83099999999999996</v>
      </c>
      <c r="L9" s="7">
        <v>20.871734619140653</v>
      </c>
      <c r="M9" s="7">
        <v>1.8339999951422201E-2</v>
      </c>
      <c r="N9" s="7">
        <v>3.955500200390815E-2</v>
      </c>
      <c r="O9" s="7">
        <v>5.8619999326765503E-2</v>
      </c>
      <c r="P9" s="7">
        <v>4.4612050056457502</v>
      </c>
      <c r="Q9" s="7">
        <v>8.6845999956130999</v>
      </c>
      <c r="R9" s="7">
        <v>0.41122499853372552</v>
      </c>
      <c r="S9" s="7">
        <v>0.97524501383304496</v>
      </c>
      <c r="T9" s="7">
        <v>0.46372383832931496</v>
      </c>
      <c r="U9" s="7">
        <v>0.61605498194694497</v>
      </c>
      <c r="V9" s="7">
        <v>0.22008333355188348</v>
      </c>
      <c r="W9" s="7">
        <v>21.292240619659403</v>
      </c>
      <c r="X9" s="7">
        <v>154.0675163269045</v>
      </c>
      <c r="Y9" s="7">
        <v>64.921898841857995</v>
      </c>
      <c r="Z9" s="7">
        <v>867.04872131347497</v>
      </c>
      <c r="AA9" s="7">
        <v>1090.3484344482401</v>
      </c>
      <c r="AB9" s="7">
        <v>294.46243286132801</v>
      </c>
    </row>
    <row r="10" spans="1:28" x14ac:dyDescent="0.35">
      <c r="A10" s="5" t="s">
        <v>11</v>
      </c>
      <c r="B10" s="5">
        <v>4</v>
      </c>
      <c r="C10" s="4">
        <v>0.14000000000000001</v>
      </c>
      <c r="D10" s="4">
        <v>0.3</v>
      </c>
      <c r="E10" s="4">
        <f t="shared" si="0"/>
        <v>0.22</v>
      </c>
      <c r="F10" s="4">
        <f t="shared" si="1"/>
        <v>2</v>
      </c>
      <c r="G10" s="6">
        <v>0</v>
      </c>
      <c r="H10" s="6">
        <v>0</v>
      </c>
      <c r="I10" s="6">
        <v>202.01666337397415</v>
      </c>
      <c r="J10">
        <v>18.3</v>
      </c>
      <c r="K10" s="4">
        <v>0.81699999999999995</v>
      </c>
      <c r="L10" s="7">
        <v>13.901984691619852</v>
      </c>
      <c r="M10" s="7">
        <v>1.6575000481680049E-2</v>
      </c>
      <c r="N10" s="7">
        <v>2.9319999739527699E-2</v>
      </c>
      <c r="O10" s="7">
        <v>5.11249992996455E-2</v>
      </c>
      <c r="P10" s="7">
        <v>2.7348101139068599</v>
      </c>
      <c r="Q10" s="7">
        <v>1.2031050026416799</v>
      </c>
      <c r="R10" s="7">
        <v>0.38271501660346996</v>
      </c>
      <c r="S10" s="7">
        <v>0.89284002780914506</v>
      </c>
      <c r="T10" s="7">
        <v>0.39382860064506553</v>
      </c>
      <c r="U10" s="7">
        <v>0.347360000014305</v>
      </c>
      <c r="V10" s="7">
        <v>0.17187777906656251</v>
      </c>
      <c r="W10" s="7">
        <v>18.16625475883485</v>
      </c>
      <c r="X10" s="7">
        <v>144.63839530944799</v>
      </c>
      <c r="Y10" s="7">
        <v>41.775097846984856</v>
      </c>
      <c r="Z10" s="7">
        <v>943.17321777344</v>
      </c>
      <c r="AA10" s="7">
        <v>1180.9407043457049</v>
      </c>
      <c r="AB10" s="7">
        <v>266.91049575805653</v>
      </c>
    </row>
    <row r="11" spans="1:28" x14ac:dyDescent="0.35">
      <c r="A11" s="5" t="s">
        <v>11</v>
      </c>
      <c r="B11" s="5">
        <v>4</v>
      </c>
      <c r="C11" s="4">
        <v>0.3</v>
      </c>
      <c r="D11" s="4">
        <v>0.4</v>
      </c>
      <c r="E11" s="4">
        <f t="shared" si="0"/>
        <v>0.35</v>
      </c>
      <c r="F11" s="4">
        <f t="shared" si="1"/>
        <v>2</v>
      </c>
      <c r="G11" s="6">
        <v>0</v>
      </c>
      <c r="H11" s="6">
        <v>0</v>
      </c>
      <c r="I11" s="6">
        <v>167.69956775534683</v>
      </c>
      <c r="J11">
        <v>12.4</v>
      </c>
      <c r="K11" s="4">
        <v>0.54400000000000004</v>
      </c>
      <c r="L11" s="7">
        <v>11.199765205383301</v>
      </c>
      <c r="M11" s="7">
        <v>1.1315000010654349E-2</v>
      </c>
      <c r="N11" s="7">
        <v>3.5900000948458903E-2</v>
      </c>
      <c r="O11" s="7">
        <v>3.0080000869929797E-2</v>
      </c>
      <c r="P11" s="7">
        <v>4.3972301483154306</v>
      </c>
      <c r="Q11" s="7">
        <v>0.59572000056505003</v>
      </c>
      <c r="R11" s="7">
        <v>0.26602499186992651</v>
      </c>
      <c r="S11" s="7">
        <v>0.66870503127575009</v>
      </c>
      <c r="T11" s="7">
        <v>0.39165239781141303</v>
      </c>
      <c r="U11" s="7">
        <v>0.221755001693964</v>
      </c>
      <c r="V11" s="7">
        <v>0.15406111255288099</v>
      </c>
      <c r="W11" s="7">
        <v>14.361175298690799</v>
      </c>
      <c r="X11" s="7">
        <v>114.7895908355715</v>
      </c>
      <c r="Y11" s="7">
        <v>22.33076095581055</v>
      </c>
      <c r="Z11" s="7">
        <v>805.35026550292991</v>
      </c>
      <c r="AA11" s="7">
        <v>896.89895629882994</v>
      </c>
      <c r="AB11" s="7">
        <v>224.6654319763185</v>
      </c>
    </row>
    <row r="12" spans="1:28" x14ac:dyDescent="0.35">
      <c r="A12" s="5" t="s">
        <v>12</v>
      </c>
      <c r="B12" s="5">
        <v>5</v>
      </c>
      <c r="C12" s="4">
        <v>0</v>
      </c>
      <c r="D12" s="4">
        <v>0.35</v>
      </c>
      <c r="E12" s="4">
        <f t="shared" si="0"/>
        <v>0.17499999999999999</v>
      </c>
      <c r="F12" s="4">
        <f t="shared" si="1"/>
        <v>2</v>
      </c>
      <c r="G12" s="6">
        <v>0</v>
      </c>
      <c r="H12" s="6">
        <v>0</v>
      </c>
      <c r="I12" s="6">
        <v>378.58954869543379</v>
      </c>
      <c r="J12">
        <v>30.7</v>
      </c>
      <c r="K12" s="4">
        <v>1.23</v>
      </c>
      <c r="L12" s="7">
        <v>121.02309465408351</v>
      </c>
      <c r="M12" s="7">
        <v>6.5850000828504507E-2</v>
      </c>
      <c r="N12" s="7">
        <v>0.102700002025813</v>
      </c>
      <c r="O12" s="7">
        <v>8.6149998242035508E-2</v>
      </c>
      <c r="P12" s="7">
        <v>136.06364727020249</v>
      </c>
      <c r="Q12" s="7">
        <v>1.801149919629095</v>
      </c>
      <c r="R12" s="7">
        <v>0.89159999042749505</v>
      </c>
      <c r="S12" s="7">
        <v>2.17710006982088</v>
      </c>
      <c r="T12" s="7">
        <v>0.77538099139928995</v>
      </c>
      <c r="U12" s="7">
        <v>0.81630004569888004</v>
      </c>
      <c r="V12" s="7">
        <v>0.23738888558000351</v>
      </c>
      <c r="W12" s="7">
        <v>23.75404983758925</v>
      </c>
      <c r="X12" s="7">
        <v>264.25964832305903</v>
      </c>
      <c r="Y12" s="7">
        <v>98.418897390365487</v>
      </c>
      <c r="Z12" s="7">
        <v>1127.5374412536601</v>
      </c>
      <c r="AA12" s="7">
        <v>1853.7866592407249</v>
      </c>
      <c r="AB12" s="7">
        <v>419.93160247802746</v>
      </c>
    </row>
    <row r="13" spans="1:28" x14ac:dyDescent="0.35">
      <c r="A13" s="5" t="s">
        <v>13</v>
      </c>
      <c r="B13" s="5">
        <v>6</v>
      </c>
      <c r="C13" s="4">
        <v>0</v>
      </c>
      <c r="D13" s="4">
        <v>0.32</v>
      </c>
      <c r="E13" s="4">
        <f t="shared" si="0"/>
        <v>0.16</v>
      </c>
      <c r="F13" s="4">
        <f t="shared" si="1"/>
        <v>2</v>
      </c>
      <c r="G13" s="6">
        <v>0</v>
      </c>
      <c r="H13" s="6">
        <v>0</v>
      </c>
      <c r="I13" s="6">
        <v>367.51590441094311</v>
      </c>
      <c r="J13">
        <v>30.8</v>
      </c>
      <c r="K13" s="4">
        <v>1.42</v>
      </c>
      <c r="L13" s="7">
        <v>113.07879686355599</v>
      </c>
      <c r="M13" s="7">
        <v>2.5949999690055851E-2</v>
      </c>
      <c r="N13" s="7">
        <v>5.4350000573322003E-2</v>
      </c>
      <c r="O13" s="7">
        <v>3.1000000308267751E-2</v>
      </c>
      <c r="P13" s="7">
        <v>82.887202501296997</v>
      </c>
      <c r="Q13" s="7">
        <v>3.2421499490737897</v>
      </c>
      <c r="R13" s="7">
        <v>0.86289998143911495</v>
      </c>
      <c r="S13" s="7">
        <v>2.4360500276088701</v>
      </c>
      <c r="T13" s="7">
        <v>0.909571442753075</v>
      </c>
      <c r="U13" s="7">
        <v>0.58789998292922996</v>
      </c>
      <c r="V13" s="7">
        <v>0.44838888570666302</v>
      </c>
      <c r="W13" s="7">
        <v>40.428999066352851</v>
      </c>
      <c r="X13" s="7">
        <v>430.76958656311047</v>
      </c>
      <c r="Y13" s="7">
        <v>110.663604736328</v>
      </c>
      <c r="Z13" s="7">
        <v>2465.51685333252</v>
      </c>
      <c r="AA13" s="7">
        <v>3724.9954223632803</v>
      </c>
      <c r="AB13" s="7">
        <v>508.94637107849002</v>
      </c>
    </row>
    <row r="14" spans="1:28" x14ac:dyDescent="0.35">
      <c r="A14" s="5" t="s">
        <v>13</v>
      </c>
      <c r="B14" s="5">
        <v>6</v>
      </c>
      <c r="C14" s="4">
        <v>0.32</v>
      </c>
      <c r="D14" s="4">
        <v>0.53</v>
      </c>
      <c r="E14" s="4">
        <f t="shared" si="0"/>
        <v>0.42500000000000004</v>
      </c>
      <c r="F14" s="4">
        <f t="shared" si="1"/>
        <v>2</v>
      </c>
      <c r="G14" s="6">
        <v>0</v>
      </c>
      <c r="H14" s="6">
        <v>0</v>
      </c>
      <c r="I14" s="6">
        <v>296.27865998928036</v>
      </c>
      <c r="J14">
        <v>32.9</v>
      </c>
      <c r="K14" s="4">
        <v>1.57</v>
      </c>
      <c r="L14" s="7">
        <v>141.88574552535999</v>
      </c>
      <c r="M14" s="7">
        <v>1.3800000306218849E-2</v>
      </c>
      <c r="N14" s="7">
        <v>4.6549999387934804E-2</v>
      </c>
      <c r="O14" s="7">
        <v>2.659999881871045E-2</v>
      </c>
      <c r="P14" s="7">
        <v>198.62585067748998</v>
      </c>
      <c r="Q14" s="7">
        <v>7.2968997061252505</v>
      </c>
      <c r="R14" s="7">
        <v>1.2833000160753749</v>
      </c>
      <c r="S14" s="7">
        <v>2.3275500163435949</v>
      </c>
      <c r="T14" s="7">
        <v>0.6922381464391949</v>
      </c>
      <c r="U14" s="7">
        <v>0.96899997442960506</v>
      </c>
      <c r="V14" s="7">
        <v>0.46611111611127853</v>
      </c>
      <c r="W14" s="7">
        <v>65.208947658538989</v>
      </c>
      <c r="X14" s="7">
        <v>531.50873184203999</v>
      </c>
      <c r="Y14" s="7">
        <v>52.184247970580998</v>
      </c>
      <c r="Z14" s="7">
        <v>3067.1812057495099</v>
      </c>
      <c r="AA14" s="7">
        <v>4747.2553253173846</v>
      </c>
      <c r="AB14" s="7">
        <v>781.18677139281999</v>
      </c>
    </row>
    <row r="15" spans="1:28" x14ac:dyDescent="0.35">
      <c r="A15" s="5" t="s">
        <v>14</v>
      </c>
      <c r="B15" s="5">
        <v>7</v>
      </c>
      <c r="C15" s="4">
        <v>0</v>
      </c>
      <c r="D15" s="4">
        <v>0.24</v>
      </c>
      <c r="E15" s="4">
        <f t="shared" si="0"/>
        <v>0.12</v>
      </c>
      <c r="F15" s="4">
        <f t="shared" si="1"/>
        <v>2</v>
      </c>
      <c r="G15" s="6">
        <v>0</v>
      </c>
      <c r="H15" s="6">
        <v>0</v>
      </c>
      <c r="I15" s="6">
        <v>344.71251842048201</v>
      </c>
      <c r="J15">
        <v>24.5</v>
      </c>
      <c r="K15" s="4">
        <v>1.1399999999999999</v>
      </c>
      <c r="L15" s="7">
        <v>37.331348657608046</v>
      </c>
      <c r="M15" s="7">
        <v>2.50000011874363E-2</v>
      </c>
      <c r="N15" s="7">
        <v>5.2800000412389497E-2</v>
      </c>
      <c r="O15" s="7">
        <v>1.345000055152925E-2</v>
      </c>
      <c r="P15" s="7">
        <v>18.827599287033102</v>
      </c>
      <c r="Q15" s="7">
        <v>1.1679500341415401</v>
      </c>
      <c r="R15" s="7">
        <v>0.22150001022964699</v>
      </c>
      <c r="S15" s="7">
        <v>0.56139999069273494</v>
      </c>
      <c r="T15" s="7">
        <v>0.58980956673621998</v>
      </c>
      <c r="U15" s="7">
        <v>0.35784998908638949</v>
      </c>
      <c r="V15" s="7">
        <v>0.24644446093589051</v>
      </c>
      <c r="W15" s="7">
        <v>31.140050292015097</v>
      </c>
      <c r="X15" s="7">
        <v>248.53351116180397</v>
      </c>
      <c r="Y15" s="7">
        <v>55.841249227524003</v>
      </c>
      <c r="Z15" s="7">
        <v>1229.61301803589</v>
      </c>
      <c r="AA15" s="7">
        <v>1963.368034362795</v>
      </c>
      <c r="AB15" s="7">
        <v>282.32810497283947</v>
      </c>
    </row>
    <row r="16" spans="1:28" x14ac:dyDescent="0.35">
      <c r="A16" s="5" t="s">
        <v>14</v>
      </c>
      <c r="B16" s="5">
        <v>7</v>
      </c>
      <c r="C16" s="4">
        <v>0.24</v>
      </c>
      <c r="D16" s="4">
        <v>0.6</v>
      </c>
      <c r="E16" s="4">
        <f t="shared" si="0"/>
        <v>0.42</v>
      </c>
      <c r="F16" s="4">
        <f t="shared" si="1"/>
        <v>2</v>
      </c>
      <c r="G16" s="6">
        <v>0</v>
      </c>
      <c r="H16" s="6">
        <v>0</v>
      </c>
      <c r="I16" s="6">
        <v>346.68081068492177</v>
      </c>
      <c r="J16">
        <v>31</v>
      </c>
      <c r="K16" s="4">
        <v>1.19</v>
      </c>
      <c r="L16" s="7">
        <v>78.303599357604995</v>
      </c>
      <c r="M16" s="7">
        <v>8.3099998300895012E-2</v>
      </c>
      <c r="N16" s="7">
        <v>7.9750001896173012E-2</v>
      </c>
      <c r="O16" s="7">
        <v>2.4199999461416152E-2</v>
      </c>
      <c r="P16" s="7">
        <v>74.329501390456997</v>
      </c>
      <c r="Q16" s="7">
        <v>1.9956000149250051</v>
      </c>
      <c r="R16" s="7">
        <v>0.45004999265074752</v>
      </c>
      <c r="S16" s="7">
        <v>0.45260000042617299</v>
      </c>
      <c r="T16" s="7">
        <v>0.25428573135286547</v>
      </c>
      <c r="U16" s="7">
        <v>0.70349997840821499</v>
      </c>
      <c r="V16" s="7">
        <v>0.37555557209998347</v>
      </c>
      <c r="W16" s="7">
        <v>20.143550634384152</v>
      </c>
      <c r="X16" s="7">
        <v>227.73776054382299</v>
      </c>
      <c r="Y16" s="7">
        <v>25.805801153183001</v>
      </c>
      <c r="Z16" s="7">
        <v>1341.2537574768048</v>
      </c>
      <c r="AA16" s="7">
        <v>1935.2272033691402</v>
      </c>
      <c r="AB16" s="7">
        <v>525.12550354003997</v>
      </c>
    </row>
    <row r="17" spans="1:28" x14ac:dyDescent="0.35">
      <c r="A17" s="5" t="s">
        <v>15</v>
      </c>
      <c r="B17" s="5">
        <v>8</v>
      </c>
      <c r="C17" s="4">
        <v>0</v>
      </c>
      <c r="D17" s="4">
        <v>0.28000000000000003</v>
      </c>
      <c r="E17" s="4">
        <f t="shared" si="0"/>
        <v>0.14000000000000001</v>
      </c>
      <c r="F17" s="4">
        <f t="shared" si="1"/>
        <v>2</v>
      </c>
      <c r="G17" s="6">
        <v>0</v>
      </c>
      <c r="H17" s="6">
        <v>0</v>
      </c>
      <c r="I17" s="6">
        <v>414.50954899011572</v>
      </c>
      <c r="J17">
        <v>28.7</v>
      </c>
      <c r="K17" s="4">
        <v>1.23</v>
      </c>
      <c r="L17" s="7">
        <v>57.514351606369004</v>
      </c>
      <c r="M17" s="7">
        <v>2.300000051036475E-2</v>
      </c>
      <c r="N17" s="7">
        <v>4.1850001434795552E-2</v>
      </c>
      <c r="O17" s="7">
        <v>1.1549999908311299E-2</v>
      </c>
      <c r="P17" s="7">
        <v>32.009300589561448</v>
      </c>
      <c r="Q17" s="7">
        <v>0.52585001103579998</v>
      </c>
      <c r="R17" s="7">
        <v>0.1346000004559755</v>
      </c>
      <c r="S17" s="7">
        <v>0.19384999759495253</v>
      </c>
      <c r="T17" s="7">
        <v>0.34971430432051398</v>
      </c>
      <c r="U17" s="7">
        <v>0.127100001554936</v>
      </c>
      <c r="V17" s="7">
        <v>0.22888889070600249</v>
      </c>
      <c r="W17" s="7">
        <v>6.8039998412132494</v>
      </c>
      <c r="X17" s="7">
        <v>132.9375982284545</v>
      </c>
      <c r="Y17" s="7">
        <v>26.506051421165449</v>
      </c>
      <c r="Z17" s="7">
        <v>824.86362457275504</v>
      </c>
      <c r="AA17" s="7">
        <v>930.68876266479504</v>
      </c>
      <c r="AB17" s="7">
        <v>294.97015476226801</v>
      </c>
    </row>
    <row r="18" spans="1:28" x14ac:dyDescent="0.35">
      <c r="A18" s="5" t="s">
        <v>31</v>
      </c>
      <c r="B18" s="5">
        <v>9</v>
      </c>
      <c r="C18" s="4">
        <v>0</v>
      </c>
      <c r="D18" s="4">
        <v>0.25</v>
      </c>
      <c r="E18" s="4">
        <f t="shared" si="0"/>
        <v>0.125</v>
      </c>
      <c r="F18" s="4">
        <f t="shared" si="1"/>
        <v>2</v>
      </c>
      <c r="G18" s="6">
        <v>0</v>
      </c>
      <c r="H18" s="6">
        <v>0.52800000000000002</v>
      </c>
      <c r="I18" s="6">
        <v>604.80906331464985</v>
      </c>
      <c r="J18">
        <v>29.3</v>
      </c>
      <c r="K18" s="4">
        <v>1.1599999999999999</v>
      </c>
      <c r="L18" s="7">
        <v>19.103244543075551</v>
      </c>
      <c r="M18" s="7">
        <v>4.7829998657107353E-2</v>
      </c>
      <c r="N18" s="7">
        <v>1.1244999477639801E-2</v>
      </c>
      <c r="O18" s="7">
        <v>5.5619999766350001E-2</v>
      </c>
      <c r="P18" s="7">
        <v>2.2679649293422699</v>
      </c>
      <c r="Q18" s="7">
        <v>0.98015502095222495</v>
      </c>
      <c r="R18" s="7">
        <v>9.7179999575019008E-2</v>
      </c>
      <c r="S18" s="7">
        <v>0.18029499799013152</v>
      </c>
      <c r="T18" s="7">
        <v>0.51823336631059502</v>
      </c>
      <c r="U18" s="7">
        <v>5.2570002153515996E-2</v>
      </c>
      <c r="V18" s="7">
        <v>0.29057223349809652</v>
      </c>
      <c r="W18" s="7">
        <v>30.185666084289551</v>
      </c>
      <c r="X18" s="7">
        <v>191.8006324768065</v>
      </c>
      <c r="Y18" s="7">
        <v>41.936149597167955</v>
      </c>
      <c r="Z18" s="7">
        <v>1114.448623657225</v>
      </c>
      <c r="AA18" s="7">
        <v>1578.0342102050802</v>
      </c>
      <c r="AB18" s="7">
        <v>218.62995147705101</v>
      </c>
    </row>
    <row r="19" spans="1:28" x14ac:dyDescent="0.35">
      <c r="A19" s="5" t="s">
        <v>31</v>
      </c>
      <c r="B19" s="5">
        <v>9</v>
      </c>
      <c r="C19" s="4">
        <v>0.25</v>
      </c>
      <c r="D19" s="4">
        <v>0.5</v>
      </c>
      <c r="E19" s="4">
        <f t="shared" si="0"/>
        <v>0.375</v>
      </c>
      <c r="F19" s="4">
        <f t="shared" si="1"/>
        <v>2</v>
      </c>
      <c r="G19" s="6">
        <v>0</v>
      </c>
      <c r="H19" s="6">
        <v>11.026</v>
      </c>
      <c r="I19" s="6">
        <v>7168.0205782041139</v>
      </c>
      <c r="J19">
        <v>33.1</v>
      </c>
      <c r="K19" s="4">
        <v>1.1299999999999999</v>
      </c>
      <c r="L19" s="7">
        <v>335.26425361633301</v>
      </c>
      <c r="M19" s="7">
        <v>8.8599999435246005E-2</v>
      </c>
      <c r="N19" s="7">
        <v>1.1899999663000951E-2</v>
      </c>
      <c r="O19" s="7">
        <v>9.2000002041458997E-3</v>
      </c>
      <c r="P19" s="7">
        <v>136.22945547103899</v>
      </c>
      <c r="Q19" s="7">
        <v>3.9891000837087649</v>
      </c>
      <c r="R19" s="7">
        <v>13.646000623703001</v>
      </c>
      <c r="S19" s="7">
        <v>7.0683002471923997</v>
      </c>
      <c r="T19" s="7">
        <v>0.68504763767123</v>
      </c>
      <c r="U19" s="7">
        <v>12.391900271177301</v>
      </c>
      <c r="V19" s="7">
        <v>0.94600003212690509</v>
      </c>
      <c r="W19" s="7">
        <v>83.452248573302995</v>
      </c>
      <c r="X19" s="7">
        <v>269.16389465332048</v>
      </c>
      <c r="Y19" s="7">
        <v>56.904047727584995</v>
      </c>
      <c r="Z19" s="7">
        <v>1342.9784774780251</v>
      </c>
      <c r="AA19" s="7">
        <v>1857.4338912963849</v>
      </c>
      <c r="AB19" s="7">
        <v>1024.162578582765</v>
      </c>
    </row>
    <row r="20" spans="1:28" x14ac:dyDescent="0.35">
      <c r="A20" s="5" t="s">
        <v>32</v>
      </c>
      <c r="B20" s="5">
        <v>10</v>
      </c>
      <c r="C20" s="4">
        <v>0</v>
      </c>
      <c r="D20" s="4">
        <v>0.18</v>
      </c>
      <c r="E20" s="4">
        <f t="shared" si="0"/>
        <v>0.09</v>
      </c>
      <c r="F20" s="4">
        <f t="shared" si="1"/>
        <v>2</v>
      </c>
      <c r="G20" s="6">
        <v>0</v>
      </c>
      <c r="H20" s="6">
        <v>0.14799999999999999</v>
      </c>
      <c r="I20" s="6">
        <v>375.47022261185441</v>
      </c>
      <c r="J20">
        <v>24</v>
      </c>
      <c r="K20" s="4">
        <v>1.07</v>
      </c>
      <c r="L20" s="7">
        <v>20.211499929428101</v>
      </c>
      <c r="M20" s="7">
        <v>5.3499999921768999E-3</v>
      </c>
      <c r="N20" s="7">
        <v>1.32000001030974E-2</v>
      </c>
      <c r="O20" s="7">
        <v>3.8499998481711351E-3</v>
      </c>
      <c r="P20" s="7">
        <v>20.34585028886795</v>
      </c>
      <c r="Q20" s="7">
        <v>2.85149998962879</v>
      </c>
      <c r="R20" s="7">
        <v>0.1483500003814695</v>
      </c>
      <c r="S20" s="7">
        <v>0.36299999337643396</v>
      </c>
      <c r="T20" s="7">
        <v>0.67447624169289999</v>
      </c>
      <c r="U20" s="7">
        <v>6.3800002681091497E-2</v>
      </c>
      <c r="V20" s="7">
        <v>0.25183334946632396</v>
      </c>
      <c r="W20" s="7">
        <v>133.46979618072501</v>
      </c>
      <c r="X20" s="7">
        <v>346.02339267730702</v>
      </c>
      <c r="Y20" s="7">
        <v>84.008949995041007</v>
      </c>
      <c r="Z20" s="7">
        <v>1900.32444000244</v>
      </c>
      <c r="AA20" s="7">
        <v>2977.0637512207049</v>
      </c>
      <c r="AB20" s="7">
        <v>400.54650306701654</v>
      </c>
    </row>
    <row r="21" spans="1:28" x14ac:dyDescent="0.35">
      <c r="A21" s="5" t="s">
        <v>32</v>
      </c>
      <c r="B21" s="5">
        <v>10</v>
      </c>
      <c r="C21" s="4">
        <v>0.18</v>
      </c>
      <c r="D21" s="4">
        <v>0.28000000000000003</v>
      </c>
      <c r="E21" s="4">
        <f t="shared" si="0"/>
        <v>0.23</v>
      </c>
      <c r="F21" s="4">
        <f t="shared" si="1"/>
        <v>2</v>
      </c>
      <c r="G21" s="6">
        <v>0</v>
      </c>
      <c r="H21" s="6">
        <v>0.58499999999999996</v>
      </c>
      <c r="I21" s="6">
        <v>611.17199242269385</v>
      </c>
      <c r="J21">
        <v>24.7</v>
      </c>
      <c r="K21" s="4">
        <v>0.95899999999999996</v>
      </c>
      <c r="L21" s="7">
        <v>25.243350863456747</v>
      </c>
      <c r="M21" s="7">
        <v>4.7000001359265298E-3</v>
      </c>
      <c r="N21" s="7">
        <v>1.0150000161956999E-2</v>
      </c>
      <c r="O21" s="7">
        <v>2.4999999368446901E-3</v>
      </c>
      <c r="P21" s="7">
        <v>26.258599758148197</v>
      </c>
      <c r="Q21" s="7">
        <v>4.5233998447656649</v>
      </c>
      <c r="R21" s="7">
        <v>0.39575002156198053</v>
      </c>
      <c r="S21" s="7">
        <v>0.58515002019703499</v>
      </c>
      <c r="T21" s="7">
        <v>0.63714287243783496</v>
      </c>
      <c r="U21" s="7">
        <v>0.24099999573081748</v>
      </c>
      <c r="V21" s="7">
        <v>0.37894444540143002</v>
      </c>
      <c r="W21" s="7">
        <v>208.91563892364499</v>
      </c>
      <c r="X21" s="7">
        <v>462.16244697570801</v>
      </c>
      <c r="Y21" s="7">
        <v>68.501549959182498</v>
      </c>
      <c r="Z21" s="7">
        <v>1975.810050964355</v>
      </c>
      <c r="AA21" s="7">
        <v>2986.77978515625</v>
      </c>
      <c r="AB21" s="7">
        <v>702.57091522217002</v>
      </c>
    </row>
    <row r="22" spans="1:28" x14ac:dyDescent="0.35">
      <c r="A22" s="5" t="s">
        <v>32</v>
      </c>
      <c r="B22" s="5">
        <v>10</v>
      </c>
      <c r="C22" s="4">
        <v>0.28000000000000003</v>
      </c>
      <c r="D22" s="4">
        <v>0.55000000000000004</v>
      </c>
      <c r="E22" s="4">
        <f t="shared" si="0"/>
        <v>0.41500000000000004</v>
      </c>
      <c r="F22" s="4">
        <f t="shared" si="1"/>
        <v>2</v>
      </c>
      <c r="G22" s="6">
        <v>0</v>
      </c>
      <c r="H22" s="6">
        <v>4.6529999999999996</v>
      </c>
      <c r="I22" s="6">
        <v>3190.4260999999997</v>
      </c>
      <c r="J22">
        <v>27.5</v>
      </c>
      <c r="K22" s="4">
        <v>0.90400000000000003</v>
      </c>
      <c r="L22" s="7">
        <v>720.86348533630496</v>
      </c>
      <c r="M22" s="7">
        <v>8.7450002320111006E-2</v>
      </c>
      <c r="N22" s="7">
        <v>2.0650000078603653E-2</v>
      </c>
      <c r="O22" s="7">
        <v>1.4500000361294951E-3</v>
      </c>
      <c r="P22" s="7">
        <v>490.88759422302252</v>
      </c>
      <c r="Q22" s="7">
        <v>13.53204995393755</v>
      </c>
      <c r="R22" s="7">
        <v>21.336999535560601</v>
      </c>
      <c r="S22" s="7">
        <v>13.284750282764451</v>
      </c>
      <c r="T22" s="7">
        <v>0.74142860248684994</v>
      </c>
      <c r="U22" s="7">
        <v>8.792799711227401</v>
      </c>
      <c r="V22" s="7">
        <v>0.54933335632086</v>
      </c>
      <c r="W22" s="7">
        <v>627.72092819214004</v>
      </c>
      <c r="X22" s="7">
        <v>688.30699920654502</v>
      </c>
      <c r="Y22" s="7">
        <v>77.501648664474502</v>
      </c>
      <c r="Z22" s="7">
        <v>2310.7450485229501</v>
      </c>
      <c r="AA22" s="7">
        <v>2926.298332214355</v>
      </c>
      <c r="AB22" s="7">
        <v>2998.98681640625</v>
      </c>
    </row>
    <row r="23" spans="1:28" x14ac:dyDescent="0.35">
      <c r="A23" s="5" t="s">
        <v>33</v>
      </c>
      <c r="B23" s="5">
        <v>11</v>
      </c>
      <c r="C23" s="4">
        <v>0</v>
      </c>
      <c r="D23" s="4">
        <v>0.25</v>
      </c>
      <c r="E23" s="4">
        <f t="shared" si="0"/>
        <v>0.125</v>
      </c>
      <c r="F23" s="4">
        <f t="shared" si="1"/>
        <v>2</v>
      </c>
      <c r="G23" s="6">
        <v>0</v>
      </c>
      <c r="H23" s="6">
        <v>0.30399999999999999</v>
      </c>
      <c r="I23" s="6">
        <v>575.42951739722571</v>
      </c>
      <c r="J23">
        <v>27.4</v>
      </c>
      <c r="K23" s="4">
        <v>1.19</v>
      </c>
      <c r="L23" s="7">
        <v>40.676450729370103</v>
      </c>
      <c r="M23" s="7">
        <v>1.3074999442324051E-2</v>
      </c>
      <c r="N23" s="7">
        <v>2.3354999721050249E-2</v>
      </c>
      <c r="O23" s="7">
        <v>2.081000013276935E-2</v>
      </c>
      <c r="P23" s="7">
        <v>70.412449836731</v>
      </c>
      <c r="Q23" s="7">
        <v>1.1420000344514849</v>
      </c>
      <c r="R23" s="7">
        <v>0.10665999725460999</v>
      </c>
      <c r="S23" s="7">
        <v>0.27285238727927202</v>
      </c>
      <c r="T23" s="7">
        <v>0.24504544213414198</v>
      </c>
      <c r="U23" s="7">
        <v>4.7720000147819505E-2</v>
      </c>
      <c r="V23" s="7">
        <v>8.9136846363544492E-2</v>
      </c>
      <c r="W23" s="7">
        <v>10.25253534317015</v>
      </c>
      <c r="X23" s="7">
        <v>39.484136104583747</v>
      </c>
      <c r="Y23" s="7">
        <v>98.090524673461999</v>
      </c>
      <c r="Z23" s="7">
        <v>380.69473266601551</v>
      </c>
      <c r="AA23" s="7">
        <v>514.34181213378997</v>
      </c>
      <c r="AB23" s="7">
        <v>126.79856300354001</v>
      </c>
    </row>
    <row r="24" spans="1:28" x14ac:dyDescent="0.35">
      <c r="A24" s="5" t="s">
        <v>33</v>
      </c>
      <c r="B24" s="5">
        <v>11</v>
      </c>
      <c r="C24" s="4">
        <v>0.25</v>
      </c>
      <c r="D24" s="4">
        <v>0.5</v>
      </c>
      <c r="E24" s="4">
        <f t="shared" si="0"/>
        <v>0.375</v>
      </c>
      <c r="F24" s="4">
        <f t="shared" si="1"/>
        <v>2</v>
      </c>
      <c r="G24" s="6">
        <v>0</v>
      </c>
      <c r="H24" s="6">
        <v>0.16400000000000001</v>
      </c>
      <c r="I24" s="6">
        <v>460.81719410844892</v>
      </c>
      <c r="J24">
        <v>31.4</v>
      </c>
      <c r="K24" s="4">
        <v>1.39</v>
      </c>
      <c r="L24" s="7">
        <v>32.988054752349846</v>
      </c>
      <c r="M24" s="7">
        <v>7.3115001432597498E-2</v>
      </c>
      <c r="N24" s="7">
        <v>1.6199999954551451E-2</v>
      </c>
      <c r="O24" s="7">
        <v>1.0369999799877402E-2</v>
      </c>
      <c r="P24" s="7">
        <v>4.9945527315139753</v>
      </c>
      <c r="Q24" s="7">
        <v>0.29609499499201752</v>
      </c>
      <c r="R24" s="7">
        <v>9.0150004252791488E-2</v>
      </c>
      <c r="S24" s="7">
        <v>0.21709524095058452</v>
      </c>
      <c r="T24" s="7">
        <v>0.26785908266901948</v>
      </c>
      <c r="U24" s="7">
        <v>3.0404999852180498E-2</v>
      </c>
      <c r="V24" s="7">
        <v>0.18116842955350901</v>
      </c>
      <c r="W24" s="7">
        <v>7.1666699647903496</v>
      </c>
      <c r="X24" s="7">
        <v>48.815436363220201</v>
      </c>
      <c r="Y24" s="7">
        <v>47.411146163940444</v>
      </c>
      <c r="Z24" s="7">
        <v>467.55424499511696</v>
      </c>
      <c r="AA24" s="7">
        <v>664.15023803710994</v>
      </c>
      <c r="AB24" s="7">
        <v>134.6934032440185</v>
      </c>
    </row>
    <row r="25" spans="1:28" x14ac:dyDescent="0.35">
      <c r="A25" s="5" t="s">
        <v>34</v>
      </c>
      <c r="B25" s="5">
        <v>12</v>
      </c>
      <c r="C25" s="4">
        <v>0</v>
      </c>
      <c r="D25" s="4">
        <v>0.16</v>
      </c>
      <c r="E25" s="4">
        <f t="shared" si="0"/>
        <v>0.08</v>
      </c>
      <c r="F25" s="4">
        <f t="shared" si="1"/>
        <v>2</v>
      </c>
      <c r="G25" s="6">
        <v>0</v>
      </c>
      <c r="H25" s="6">
        <v>1.2E-2</v>
      </c>
      <c r="I25" s="6">
        <v>103.2687932005044</v>
      </c>
      <c r="J25">
        <v>16.8</v>
      </c>
      <c r="K25" s="4">
        <v>0.503</v>
      </c>
      <c r="L25" s="7">
        <v>34.985238313674948</v>
      </c>
      <c r="M25" s="7">
        <v>6.1500002630055003E-3</v>
      </c>
      <c r="N25" s="7">
        <v>1.99999994947575E-2</v>
      </c>
      <c r="O25" s="7">
        <v>3.8250000216066851E-2</v>
      </c>
      <c r="P25" s="7">
        <v>41.801288723945603</v>
      </c>
      <c r="Q25" s="7">
        <v>2.7643999084830302</v>
      </c>
      <c r="R25" s="7">
        <v>3.3599999733269201E-2</v>
      </c>
      <c r="S25" s="7">
        <v>0.16561906086280948</v>
      </c>
      <c r="T25" s="7">
        <v>0.459227245301008</v>
      </c>
      <c r="U25" s="7">
        <v>1.604999997653065E-2</v>
      </c>
      <c r="V25" s="7">
        <v>0.20847369451075798</v>
      </c>
      <c r="W25" s="7">
        <v>50.316452980041504</v>
      </c>
      <c r="X25" s="7">
        <v>43.4966206550598</v>
      </c>
      <c r="Y25" s="7">
        <v>107.28969573974601</v>
      </c>
      <c r="Z25" s="7">
        <v>110.57430505752549</v>
      </c>
      <c r="AA25" s="7">
        <v>330.695700645447</v>
      </c>
      <c r="AB25" s="7">
        <v>19.004349410533901</v>
      </c>
    </row>
    <row r="26" spans="1:28" x14ac:dyDescent="0.35">
      <c r="A26" s="5" t="s">
        <v>34</v>
      </c>
      <c r="B26" s="5">
        <v>12</v>
      </c>
      <c r="C26" s="4">
        <v>0.16</v>
      </c>
      <c r="D26" s="4">
        <v>0.4</v>
      </c>
      <c r="E26" s="4">
        <f t="shared" si="0"/>
        <v>0.28000000000000003</v>
      </c>
      <c r="F26" s="4">
        <f t="shared" si="1"/>
        <v>2</v>
      </c>
      <c r="G26" s="6">
        <v>0</v>
      </c>
      <c r="H26" s="6">
        <v>1.2E-2</v>
      </c>
      <c r="I26" s="6">
        <v>86.690931026481707</v>
      </c>
      <c r="J26">
        <v>5.05</v>
      </c>
      <c r="K26" s="4">
        <v>0.161</v>
      </c>
      <c r="L26" s="7">
        <v>14.56769585609435</v>
      </c>
      <c r="M26" s="7">
        <v>4.4350000098347647E-3</v>
      </c>
      <c r="N26" s="7">
        <v>1.6319999704137451E-2</v>
      </c>
      <c r="O26" s="7">
        <v>1.7579999985173348E-2</v>
      </c>
      <c r="P26" s="7">
        <v>14.3619191646576</v>
      </c>
      <c r="Q26" s="7">
        <v>0.30544500797987001</v>
      </c>
      <c r="R26" s="7">
        <v>2.2865000646561402E-2</v>
      </c>
      <c r="S26" s="7">
        <v>6.4780954271555002E-2</v>
      </c>
      <c r="T26" s="7">
        <v>0.15762727707624449</v>
      </c>
      <c r="U26" s="7">
        <v>7.3750002775341498E-3</v>
      </c>
      <c r="V26" s="7">
        <v>9.4868419691920503E-2</v>
      </c>
      <c r="W26" s="7">
        <v>9.3784397840500002</v>
      </c>
      <c r="X26" s="7">
        <v>13.0191385746002</v>
      </c>
      <c r="Y26" s="7">
        <v>19.60752964019775</v>
      </c>
      <c r="Z26" s="7">
        <v>83.775758743286005</v>
      </c>
      <c r="AA26" s="7">
        <v>90.480327606201001</v>
      </c>
      <c r="AB26" s="7">
        <v>34.394578933715799</v>
      </c>
    </row>
    <row r="27" spans="1:28" x14ac:dyDescent="0.35">
      <c r="A27" s="5" t="s">
        <v>16</v>
      </c>
      <c r="B27" s="5">
        <v>13</v>
      </c>
      <c r="C27" s="4">
        <v>0</v>
      </c>
      <c r="D27" s="4">
        <v>0.05</v>
      </c>
      <c r="E27" s="4">
        <f t="shared" si="0"/>
        <v>2.5000000000000001E-2</v>
      </c>
      <c r="F27" s="4">
        <f t="shared" si="1"/>
        <v>2</v>
      </c>
      <c r="G27" s="6">
        <v>1.0955391571663961E-2</v>
      </c>
      <c r="H27" s="6">
        <v>1.7239018036911746E-2</v>
      </c>
      <c r="I27" s="6">
        <v>57.510781726342728</v>
      </c>
      <c r="J27">
        <v>3.03</v>
      </c>
      <c r="K27" s="4">
        <v>0.16200000000000001</v>
      </c>
      <c r="L27" s="7">
        <v>7.1596449613570998</v>
      </c>
      <c r="M27" s="7">
        <v>2.0014999900013201E-2</v>
      </c>
      <c r="N27" s="7">
        <v>3.710499964654445E-2</v>
      </c>
      <c r="O27" s="7">
        <v>1.9835000857710852E-2</v>
      </c>
      <c r="P27" s="7">
        <v>7.6797300577163501</v>
      </c>
      <c r="Q27" s="7">
        <v>0.23929499089717851</v>
      </c>
      <c r="R27" s="7">
        <v>1.4969999901950351E-2</v>
      </c>
      <c r="S27" s="7">
        <v>5.5860001593828E-2</v>
      </c>
      <c r="T27" s="7">
        <v>0.44813811779022206</v>
      </c>
      <c r="U27" s="7">
        <v>1.09349994454533E-2</v>
      </c>
      <c r="V27" s="7">
        <v>0.27356112375855451</v>
      </c>
      <c r="W27" s="7">
        <v>19.955450296401999</v>
      </c>
      <c r="X27" s="7">
        <v>15.165970325469951</v>
      </c>
      <c r="Y27" s="7">
        <v>25.690934658050551</v>
      </c>
      <c r="Z27" s="7">
        <v>54.740157127380506</v>
      </c>
      <c r="AA27" s="7">
        <v>43.929214477539055</v>
      </c>
      <c r="AB27" s="7">
        <v>30.572345256805402</v>
      </c>
    </row>
    <row r="28" spans="1:28" x14ac:dyDescent="0.35">
      <c r="A28" s="5" t="s">
        <v>16</v>
      </c>
      <c r="B28" s="5">
        <v>13</v>
      </c>
      <c r="C28" s="4">
        <v>0.05</v>
      </c>
      <c r="D28" s="4">
        <v>0.21</v>
      </c>
      <c r="E28" s="4">
        <f t="shared" si="0"/>
        <v>0.13</v>
      </c>
      <c r="F28" s="4">
        <f t="shared" si="1"/>
        <v>2</v>
      </c>
      <c r="G28" s="6">
        <v>2.7789628375986461E-3</v>
      </c>
      <c r="H28" s="6">
        <v>5.6319466354153164E-3</v>
      </c>
      <c r="I28" s="6">
        <v>17.775744750972191</v>
      </c>
      <c r="J28">
        <v>0.55100000000000005</v>
      </c>
      <c r="K28" s="4">
        <v>2.5999999999999999E-2</v>
      </c>
      <c r="L28" s="7">
        <v>5.3063148260116497</v>
      </c>
      <c r="M28" s="7">
        <v>1.3825000496581199E-2</v>
      </c>
      <c r="N28" s="7">
        <v>2.427499974146485E-2</v>
      </c>
      <c r="O28" s="7">
        <v>2.49049998819828E-2</v>
      </c>
      <c r="P28" s="7">
        <v>7.1146351099014504</v>
      </c>
      <c r="Q28" s="7">
        <v>2.4854999501258149E-2</v>
      </c>
      <c r="R28" s="7">
        <v>7.7300000702962496E-3</v>
      </c>
      <c r="S28" s="7">
        <v>1.3825000496581199E-2</v>
      </c>
      <c r="T28" s="7">
        <v>0.14955238439142701</v>
      </c>
      <c r="U28" s="7">
        <v>2.7700001373887053E-3</v>
      </c>
      <c r="V28" s="7">
        <v>0.115027781575918</v>
      </c>
      <c r="W28" s="7">
        <v>3.59312504529953</v>
      </c>
      <c r="X28" s="7">
        <v>4.0441051125526446</v>
      </c>
      <c r="Y28" s="7">
        <v>4.6806749701499948</v>
      </c>
      <c r="Z28" s="7">
        <v>45.017046928405755</v>
      </c>
      <c r="AA28" s="7">
        <v>35.341265201568596</v>
      </c>
      <c r="AB28" s="7">
        <v>2.4222050607204451</v>
      </c>
    </row>
    <row r="29" spans="1:28" x14ac:dyDescent="0.35">
      <c r="A29" s="5" t="s">
        <v>16</v>
      </c>
      <c r="B29" s="5">
        <v>13</v>
      </c>
      <c r="C29" s="4">
        <v>0.21</v>
      </c>
      <c r="D29" s="4">
        <v>0.45</v>
      </c>
      <c r="E29" s="4">
        <f t="shared" si="0"/>
        <v>0.33</v>
      </c>
      <c r="F29" s="4">
        <f t="shared" si="1"/>
        <v>2</v>
      </c>
      <c r="G29" s="6">
        <v>7.905968322638901E-3</v>
      </c>
      <c r="H29" s="6">
        <v>1.3130763961742528E-2</v>
      </c>
      <c r="I29" s="6">
        <v>37.737598544710956</v>
      </c>
      <c r="J29">
        <v>0.67800000000000005</v>
      </c>
      <c r="K29" s="4">
        <v>2.9000000000000001E-2</v>
      </c>
      <c r="L29" s="7">
        <v>46.685248613357551</v>
      </c>
      <c r="M29" s="7">
        <v>2.7950000367127352E-2</v>
      </c>
      <c r="N29" s="7">
        <v>0.10954999597743151</v>
      </c>
      <c r="O29" s="7">
        <v>2.7950000367127352E-2</v>
      </c>
      <c r="P29" s="7">
        <v>20.605449378490448</v>
      </c>
      <c r="Q29" s="7">
        <v>4.7699999413453049E-2</v>
      </c>
      <c r="R29" s="7">
        <v>2.38499997067265E-2</v>
      </c>
      <c r="S29" s="7">
        <v>3.049999941140415E-3</v>
      </c>
      <c r="T29" s="7">
        <v>0.47547621652483946</v>
      </c>
      <c r="U29" s="7">
        <v>1.67999998666346E-2</v>
      </c>
      <c r="V29" s="7">
        <v>0.31055556610226648</v>
      </c>
      <c r="W29" s="7">
        <v>6.4534999430179498</v>
      </c>
      <c r="X29" s="7">
        <v>27.7550995349884</v>
      </c>
      <c r="Y29" s="7">
        <v>7.9929500818252492</v>
      </c>
      <c r="Z29" s="7">
        <v>178.45264673233049</v>
      </c>
      <c r="AA29" s="7">
        <v>140.13329744339001</v>
      </c>
      <c r="AB29" s="7">
        <v>64.803397655487004</v>
      </c>
    </row>
    <row r="30" spans="1:28" x14ac:dyDescent="0.35">
      <c r="A30" s="5" t="s">
        <v>17</v>
      </c>
      <c r="B30" s="5">
        <v>14</v>
      </c>
      <c r="C30" s="4">
        <v>0</v>
      </c>
      <c r="D30" s="4">
        <v>0.35</v>
      </c>
      <c r="E30" s="4">
        <f t="shared" si="0"/>
        <v>0.17499999999999999</v>
      </c>
      <c r="F30" s="4">
        <f t="shared" si="1"/>
        <v>2</v>
      </c>
      <c r="G30" s="6">
        <v>0</v>
      </c>
      <c r="H30" s="6">
        <v>0</v>
      </c>
      <c r="I30" s="6">
        <v>234.48281748647514</v>
      </c>
      <c r="J30">
        <v>21.7</v>
      </c>
      <c r="K30" s="4">
        <v>0.51800000000000002</v>
      </c>
      <c r="L30" s="7">
        <v>55.746448040008502</v>
      </c>
      <c r="M30" s="7">
        <v>4.9200002104043954E-2</v>
      </c>
      <c r="N30" s="7">
        <v>3.7850000080652549E-2</v>
      </c>
      <c r="O30" s="7">
        <v>1.9350000366102901E-2</v>
      </c>
      <c r="P30" s="7">
        <v>44.80594992637635</v>
      </c>
      <c r="Q30" s="7">
        <v>1.2586000375449649</v>
      </c>
      <c r="R30" s="7">
        <v>8.2750001456588507E-2</v>
      </c>
      <c r="S30" s="7">
        <v>0.60539999976754</v>
      </c>
      <c r="T30" s="7">
        <v>0.49190479330718506</v>
      </c>
      <c r="U30" s="7">
        <v>5.56499988306315E-2</v>
      </c>
      <c r="V30" s="7">
        <v>0.132000003941357</v>
      </c>
      <c r="W30" s="7">
        <v>63.094747066498002</v>
      </c>
      <c r="X30" s="7">
        <v>188.08975219726548</v>
      </c>
      <c r="Y30" s="7">
        <v>80.861449241638013</v>
      </c>
      <c r="Z30" s="7">
        <v>1289.9768829345701</v>
      </c>
      <c r="AA30" s="7">
        <v>2014.2820358276349</v>
      </c>
      <c r="AB30" s="7">
        <v>235.02159118652349</v>
      </c>
    </row>
    <row r="31" spans="1:28" x14ac:dyDescent="0.35">
      <c r="A31" s="5" t="s">
        <v>18</v>
      </c>
      <c r="B31" s="5">
        <v>15</v>
      </c>
      <c r="C31" s="4">
        <v>0</v>
      </c>
      <c r="D31" s="4">
        <v>0.1</v>
      </c>
      <c r="E31" s="4">
        <f t="shared" si="0"/>
        <v>0.05</v>
      </c>
      <c r="F31" s="4">
        <f t="shared" si="1"/>
        <v>2</v>
      </c>
      <c r="G31" s="6">
        <v>0</v>
      </c>
      <c r="H31" s="6">
        <v>0</v>
      </c>
      <c r="I31" s="6">
        <v>423.44954312345209</v>
      </c>
      <c r="J31">
        <v>18.899999999999999</v>
      </c>
      <c r="K31" s="4">
        <v>0.89600000000000002</v>
      </c>
      <c r="L31" s="7">
        <v>66.888265609740998</v>
      </c>
      <c r="M31" s="7">
        <v>7.2599999839439997E-3</v>
      </c>
      <c r="N31" s="7">
        <v>3.4080001059919603E-2</v>
      </c>
      <c r="O31" s="7">
        <v>8.7849999545142003E-3</v>
      </c>
      <c r="P31" s="7">
        <v>77.433185577392493</v>
      </c>
      <c r="Q31" s="7">
        <v>2.4160550534725198</v>
      </c>
      <c r="R31" s="7">
        <v>0.19151499494910251</v>
      </c>
      <c r="S31" s="7">
        <v>0.54974000900983999</v>
      </c>
      <c r="T31" s="7">
        <v>0.72294287383556499</v>
      </c>
      <c r="U31" s="7">
        <v>0.16565499827265751</v>
      </c>
      <c r="V31" s="7">
        <v>0.214355569332838</v>
      </c>
      <c r="W31" s="7">
        <v>255.72668075561498</v>
      </c>
      <c r="X31" s="7">
        <v>311.265869140625</v>
      </c>
      <c r="Y31" s="7">
        <v>55.029134750365998</v>
      </c>
      <c r="Z31" s="7">
        <v>1749.9452209472652</v>
      </c>
      <c r="AA31" s="7">
        <v>2354.3527221679697</v>
      </c>
      <c r="AB31" s="7">
        <v>775.24024963379009</v>
      </c>
    </row>
    <row r="32" spans="1:28" x14ac:dyDescent="0.35">
      <c r="A32" s="5" t="s">
        <v>18</v>
      </c>
      <c r="B32" s="5">
        <v>15</v>
      </c>
      <c r="C32" s="4">
        <v>0.1</v>
      </c>
      <c r="D32" s="4">
        <v>0.55000000000000004</v>
      </c>
      <c r="E32" s="4">
        <f t="shared" si="0"/>
        <v>0.32500000000000001</v>
      </c>
      <c r="F32" s="4">
        <f t="shared" si="1"/>
        <v>2</v>
      </c>
      <c r="G32" s="6">
        <v>0</v>
      </c>
      <c r="H32" s="6">
        <v>0</v>
      </c>
      <c r="I32" s="6">
        <v>213.45</v>
      </c>
      <c r="J32">
        <v>29.5</v>
      </c>
      <c r="K32" s="4">
        <v>1.1000000000000001</v>
      </c>
      <c r="L32" s="7">
        <v>220.505485534668</v>
      </c>
      <c r="M32" s="7">
        <v>1.5055000549182299E-2</v>
      </c>
      <c r="N32" s="7">
        <v>2.59750010445714E-2</v>
      </c>
      <c r="O32" s="7">
        <v>4.3049998930655402E-3</v>
      </c>
      <c r="P32" s="7">
        <v>922.92800903320494</v>
      </c>
      <c r="Q32" s="7">
        <v>15.841954946517951</v>
      </c>
      <c r="R32" s="7">
        <v>1.7918150126934049</v>
      </c>
      <c r="S32" s="7">
        <v>3.2441899180412297</v>
      </c>
      <c r="T32" s="7">
        <v>3.3571478724479697</v>
      </c>
      <c r="U32" s="7">
        <v>1.4427149295806898</v>
      </c>
      <c r="V32" s="7">
        <v>0.309677794575691</v>
      </c>
      <c r="W32" s="7">
        <v>2178.6788940429697</v>
      </c>
      <c r="X32" s="7">
        <v>1325.6649780273449</v>
      </c>
      <c r="Y32" s="7">
        <v>73.086309432983498</v>
      </c>
      <c r="Z32" s="7">
        <v>2701.9113159179697</v>
      </c>
      <c r="AA32" s="7">
        <v>3514.7134399414053</v>
      </c>
      <c r="AB32" s="7">
        <v>4859.05029296875</v>
      </c>
    </row>
    <row r="33" spans="1:28" x14ac:dyDescent="0.35">
      <c r="A33" s="5" t="s">
        <v>19</v>
      </c>
      <c r="B33" s="5">
        <v>16</v>
      </c>
      <c r="C33" s="4">
        <v>0</v>
      </c>
      <c r="D33" s="4">
        <v>0.15</v>
      </c>
      <c r="E33" s="4">
        <f t="shared" si="0"/>
        <v>7.4999999999999997E-2</v>
      </c>
      <c r="F33" s="4">
        <f t="shared" si="1"/>
        <v>2</v>
      </c>
      <c r="G33" s="6">
        <v>0</v>
      </c>
      <c r="H33" s="6">
        <v>0</v>
      </c>
      <c r="I33" s="6">
        <v>122.65821306448044</v>
      </c>
      <c r="J33">
        <v>5.17</v>
      </c>
      <c r="K33" s="4">
        <v>0.2</v>
      </c>
      <c r="L33" s="7">
        <v>6.8355101346969507</v>
      </c>
      <c r="M33" s="7">
        <v>4.2799999937415106E-3</v>
      </c>
      <c r="N33" s="7">
        <v>1.39450002461672E-2</v>
      </c>
      <c r="O33" s="7">
        <v>8.9899997692554998E-3</v>
      </c>
      <c r="P33" s="7">
        <v>4.0920948982238752</v>
      </c>
      <c r="Q33" s="7">
        <v>0.77968999743461498</v>
      </c>
      <c r="R33" s="7">
        <v>3.0259999912232154E-2</v>
      </c>
      <c r="S33" s="7">
        <v>0.12131500057876099</v>
      </c>
      <c r="T33" s="7">
        <v>0.58842860162258004</v>
      </c>
      <c r="U33" s="7">
        <v>1.0939999483525751E-2</v>
      </c>
      <c r="V33" s="7">
        <v>5.2400003187358504E-2</v>
      </c>
      <c r="W33" s="7">
        <v>99.623966217041001</v>
      </c>
      <c r="X33" s="7">
        <v>104.72439765930201</v>
      </c>
      <c r="Y33" s="7">
        <v>30.414690971374498</v>
      </c>
      <c r="Z33" s="7">
        <v>650.81398010254009</v>
      </c>
      <c r="AA33" s="7">
        <v>936.42616271972497</v>
      </c>
      <c r="AB33" s="7">
        <v>216.60383224487302</v>
      </c>
    </row>
    <row r="34" spans="1:28" x14ac:dyDescent="0.35">
      <c r="A34" s="5" t="s">
        <v>19</v>
      </c>
      <c r="B34" s="5">
        <v>16</v>
      </c>
      <c r="C34" s="4">
        <v>0.15</v>
      </c>
      <c r="D34" s="4">
        <v>0.35</v>
      </c>
      <c r="E34" s="4">
        <f t="shared" ref="E34:E65" si="2">(D34+C34)/2</f>
        <v>0.25</v>
      </c>
      <c r="F34" s="4">
        <f t="shared" ref="F34:F65" si="3">IF(E34 &gt; 0.45, 1, 2)</f>
        <v>2</v>
      </c>
      <c r="G34" s="6">
        <v>2.3924245586226522E-3</v>
      </c>
      <c r="H34" s="6">
        <v>4.1912268067437752E-3</v>
      </c>
      <c r="I34" s="6">
        <v>91.559208927014225</v>
      </c>
      <c r="J34">
        <v>1.635</v>
      </c>
      <c r="K34" s="4">
        <v>6.5500000000000003E-2</v>
      </c>
      <c r="L34" s="7">
        <v>4.6282249689102155</v>
      </c>
      <c r="M34" s="7">
        <v>1.5249999705702049E-3</v>
      </c>
      <c r="N34" s="7">
        <v>8.7849999545142003E-3</v>
      </c>
      <c r="O34" s="7">
        <v>1.15849997382611E-2</v>
      </c>
      <c r="P34" s="7">
        <v>4.4603100419044504</v>
      </c>
      <c r="Q34" s="7">
        <v>0.26559500023722649</v>
      </c>
      <c r="R34" s="7">
        <v>2.1250001154839999E-2</v>
      </c>
      <c r="S34" s="7">
        <v>0.1025549974292515</v>
      </c>
      <c r="T34" s="7">
        <v>0.54609049111604502</v>
      </c>
      <c r="U34" s="7">
        <v>7.3249998968094501E-3</v>
      </c>
      <c r="V34" s="7">
        <v>2.8661112301051599E-2</v>
      </c>
      <c r="W34" s="7">
        <v>66.181278228759993</v>
      </c>
      <c r="X34" s="7">
        <v>71.846199035644503</v>
      </c>
      <c r="Y34" s="7">
        <v>19.626084566116351</v>
      </c>
      <c r="Z34" s="7">
        <v>375.20572662353504</v>
      </c>
      <c r="AA34" s="7">
        <v>563.77586364746003</v>
      </c>
      <c r="AB34" s="7">
        <v>159.15989875793451</v>
      </c>
    </row>
    <row r="35" spans="1:28" x14ac:dyDescent="0.35">
      <c r="A35" s="5" t="s">
        <v>20</v>
      </c>
      <c r="B35" s="5">
        <v>17</v>
      </c>
      <c r="C35" s="4">
        <v>0</v>
      </c>
      <c r="D35" s="4">
        <v>0.46</v>
      </c>
      <c r="E35" s="4">
        <f t="shared" si="2"/>
        <v>0.23</v>
      </c>
      <c r="F35" s="4">
        <f t="shared" si="3"/>
        <v>2</v>
      </c>
      <c r="G35" s="6">
        <v>0</v>
      </c>
      <c r="H35" s="6">
        <v>0</v>
      </c>
      <c r="I35" s="6">
        <v>52.983867378538122</v>
      </c>
      <c r="J35">
        <v>1.47</v>
      </c>
      <c r="K35" s="4">
        <v>3.6999999999999998E-2</v>
      </c>
      <c r="L35" s="7">
        <v>10.48051953315735</v>
      </c>
      <c r="M35" s="7">
        <v>4.644999862648545E-3</v>
      </c>
      <c r="N35" s="7">
        <v>2.9430000577121952E-2</v>
      </c>
      <c r="O35" s="7">
        <v>1.0470000561326751E-2</v>
      </c>
      <c r="P35" s="7">
        <v>23.351900577545148</v>
      </c>
      <c r="Q35" s="7">
        <v>0.56841999292373502</v>
      </c>
      <c r="R35" s="7">
        <v>9.2940004542469992E-2</v>
      </c>
      <c r="S35" s="7">
        <v>0.20189000293612502</v>
      </c>
      <c r="T35" s="7">
        <v>0.15768095850944502</v>
      </c>
      <c r="U35" s="7">
        <v>4.9930000677704804E-2</v>
      </c>
      <c r="V35" s="7">
        <v>0.17252778634429</v>
      </c>
      <c r="W35" s="7">
        <v>60.240492820739497</v>
      </c>
      <c r="X35" s="7">
        <v>43.199143409729004</v>
      </c>
      <c r="Y35" s="7">
        <v>12.9107105731964</v>
      </c>
      <c r="Z35" s="7">
        <v>207.76882171630848</v>
      </c>
      <c r="AA35" s="7">
        <v>307.50520706176752</v>
      </c>
      <c r="AB35" s="7">
        <v>158.49504470825201</v>
      </c>
    </row>
    <row r="36" spans="1:28" x14ac:dyDescent="0.35">
      <c r="A36" s="5" t="s">
        <v>21</v>
      </c>
      <c r="B36" s="5">
        <v>18</v>
      </c>
      <c r="C36" s="4">
        <v>0</v>
      </c>
      <c r="D36" s="4">
        <v>0.2</v>
      </c>
      <c r="E36" s="4">
        <f t="shared" si="2"/>
        <v>0.1</v>
      </c>
      <c r="F36" s="4">
        <f t="shared" si="3"/>
        <v>2</v>
      </c>
      <c r="G36" s="6">
        <v>0</v>
      </c>
      <c r="H36" s="6">
        <v>0</v>
      </c>
      <c r="I36" s="6">
        <v>395.71742528382453</v>
      </c>
      <c r="J36">
        <v>27.9</v>
      </c>
      <c r="K36" s="4">
        <v>0.93799999999999994</v>
      </c>
      <c r="L36" s="7">
        <v>28.1321907043457</v>
      </c>
      <c r="M36" s="7">
        <v>1.5979999443516149E-2</v>
      </c>
      <c r="N36" s="7">
        <v>4.0589999407529845E-2</v>
      </c>
      <c r="O36" s="7">
        <v>4.7995001077652005E-2</v>
      </c>
      <c r="P36" s="7">
        <v>100.62351226806649</v>
      </c>
      <c r="Q36" s="7">
        <v>1.5318350493907951</v>
      </c>
      <c r="R36" s="7">
        <v>0.11052999645471551</v>
      </c>
      <c r="S36" s="7">
        <v>0.63917502760886991</v>
      </c>
      <c r="T36" s="7">
        <v>0.71837618947029003</v>
      </c>
      <c r="U36" s="7">
        <v>3.0084999743849053E-2</v>
      </c>
      <c r="V36" s="7">
        <v>0.15891112387180351</v>
      </c>
      <c r="W36" s="7">
        <v>105.2400875091555</v>
      </c>
      <c r="X36" s="7">
        <v>116.234703063965</v>
      </c>
      <c r="Y36" s="7">
        <v>87.625923156738494</v>
      </c>
      <c r="Z36" s="7">
        <v>657.51533508300997</v>
      </c>
      <c r="AA36" s="7">
        <v>1023.88214111328</v>
      </c>
      <c r="AB36" s="7">
        <v>303.00540924072254</v>
      </c>
    </row>
    <row r="37" spans="1:28" x14ac:dyDescent="0.35">
      <c r="A37" s="5" t="s">
        <v>21</v>
      </c>
      <c r="B37" s="5">
        <v>18</v>
      </c>
      <c r="C37" s="4">
        <v>0.2</v>
      </c>
      <c r="D37" s="4">
        <v>0.45</v>
      </c>
      <c r="E37" s="4">
        <f t="shared" si="2"/>
        <v>0.32500000000000001</v>
      </c>
      <c r="F37" s="4">
        <f t="shared" si="3"/>
        <v>2</v>
      </c>
      <c r="G37" s="6">
        <v>0</v>
      </c>
      <c r="H37" s="6">
        <v>0</v>
      </c>
      <c r="I37" s="6">
        <v>322.03684320582647</v>
      </c>
      <c r="J37">
        <v>37.799999999999997</v>
      </c>
      <c r="K37" s="4">
        <v>1.08</v>
      </c>
      <c r="L37" s="7">
        <v>49.000658988952644</v>
      </c>
      <c r="M37" s="7">
        <v>2.108999993652105E-2</v>
      </c>
      <c r="N37" s="7">
        <v>3.6009999457746751E-2</v>
      </c>
      <c r="O37" s="7">
        <v>5.6015001609921497E-2</v>
      </c>
      <c r="P37" s="7">
        <v>178.90325546264648</v>
      </c>
      <c r="Q37" s="7">
        <v>2.8640800714492798</v>
      </c>
      <c r="R37" s="7">
        <v>0.19866999238729502</v>
      </c>
      <c r="S37" s="7">
        <v>0.94428002834320002</v>
      </c>
      <c r="T37" s="7">
        <v>0.63493333756923498</v>
      </c>
      <c r="U37" s="7">
        <v>4.6184998936951153E-2</v>
      </c>
      <c r="V37" s="7">
        <v>0.18634444102644898</v>
      </c>
      <c r="W37" s="7">
        <v>230.105381011963</v>
      </c>
      <c r="X37" s="7">
        <v>265.86040496826149</v>
      </c>
      <c r="Y37" s="7">
        <v>86.869077682494989</v>
      </c>
      <c r="Z37" s="7">
        <v>1532.6695251464848</v>
      </c>
      <c r="AA37" s="7">
        <v>2505.4379272460947</v>
      </c>
      <c r="AB37" s="7">
        <v>603.93852233886503</v>
      </c>
    </row>
    <row r="38" spans="1:28" x14ac:dyDescent="0.35">
      <c r="A38" s="5" t="s">
        <v>22</v>
      </c>
      <c r="B38" s="5">
        <v>19</v>
      </c>
      <c r="C38" s="4">
        <v>0</v>
      </c>
      <c r="D38" s="4">
        <v>0.45</v>
      </c>
      <c r="E38" s="4">
        <f t="shared" si="2"/>
        <v>0.22500000000000001</v>
      </c>
      <c r="F38" s="4">
        <f t="shared" si="3"/>
        <v>2</v>
      </c>
      <c r="G38" s="6">
        <v>0</v>
      </c>
      <c r="H38" s="6">
        <v>0</v>
      </c>
      <c r="I38" s="6">
        <v>416.0884501019699</v>
      </c>
      <c r="J38">
        <v>30</v>
      </c>
      <c r="K38" s="4">
        <v>0.88500000000000001</v>
      </c>
      <c r="L38" s="7">
        <v>92.777519226074006</v>
      </c>
      <c r="M38" s="7">
        <v>1.8215000163763751E-2</v>
      </c>
      <c r="N38" s="7">
        <v>1.3419999741017799E-2</v>
      </c>
      <c r="O38" s="7">
        <v>3.7289999891072498E-2</v>
      </c>
      <c r="P38" s="7">
        <v>43.240923881530755</v>
      </c>
      <c r="Q38" s="7">
        <v>1.7159500718116749</v>
      </c>
      <c r="R38" s="7">
        <v>0.22877000272274001</v>
      </c>
      <c r="S38" s="7">
        <v>0.82545496523380502</v>
      </c>
      <c r="T38" s="7">
        <v>0.85222385823726499</v>
      </c>
      <c r="U38" s="7">
        <v>6.4349998719990503E-2</v>
      </c>
      <c r="V38" s="7">
        <v>0.16880000010132801</v>
      </c>
      <c r="W38" s="7">
        <v>223.15593719482399</v>
      </c>
      <c r="X38" s="7">
        <v>223.20762634277349</v>
      </c>
      <c r="Y38" s="7">
        <v>81.21416091918951</v>
      </c>
      <c r="Z38" s="7">
        <v>1426.917724609375</v>
      </c>
      <c r="AA38" s="7">
        <v>2252.3591613769549</v>
      </c>
      <c r="AB38" s="7">
        <v>513.32527160644509</v>
      </c>
    </row>
    <row r="39" spans="1:28" x14ac:dyDescent="0.35">
      <c r="A39" s="5" t="s">
        <v>23</v>
      </c>
      <c r="B39" s="5">
        <v>20</v>
      </c>
      <c r="C39" s="4">
        <v>0</v>
      </c>
      <c r="D39" s="4">
        <v>0.43</v>
      </c>
      <c r="E39" s="4">
        <f t="shared" si="2"/>
        <v>0.215</v>
      </c>
      <c r="F39" s="4">
        <f t="shared" si="3"/>
        <v>2</v>
      </c>
      <c r="G39" s="6">
        <v>0</v>
      </c>
      <c r="H39" s="6">
        <v>0</v>
      </c>
      <c r="I39" s="6">
        <v>559.06968085619462</v>
      </c>
      <c r="J39">
        <v>37.5</v>
      </c>
      <c r="K39" s="4">
        <v>1.05</v>
      </c>
      <c r="L39" s="7">
        <v>87.836551666259993</v>
      </c>
      <c r="M39" s="7">
        <v>9.1000001702923501E-3</v>
      </c>
      <c r="N39" s="7">
        <v>2.5650000316090899E-2</v>
      </c>
      <c r="O39" s="7">
        <v>5.0000002374872496E-2</v>
      </c>
      <c r="P39" s="7">
        <v>82.833647727966508</v>
      </c>
      <c r="Q39" s="7">
        <v>3.5462498664855953</v>
      </c>
      <c r="R39" s="7">
        <v>0.17079999670386301</v>
      </c>
      <c r="S39" s="7">
        <v>0.77309999614953995</v>
      </c>
      <c r="T39" s="7">
        <v>1.5756666660308849</v>
      </c>
      <c r="U39" s="7">
        <v>2.8050001128576699E-2</v>
      </c>
      <c r="V39" s="7">
        <v>0.12411111965775501</v>
      </c>
      <c r="W39" s="7">
        <v>367.73929595947254</v>
      </c>
      <c r="X39" s="7">
        <v>330.62045574188244</v>
      </c>
      <c r="Y39" s="7">
        <v>159.42230224609401</v>
      </c>
      <c r="Z39" s="7">
        <v>1878.40919494629</v>
      </c>
      <c r="AA39" s="7">
        <v>3743.8777923584003</v>
      </c>
      <c r="AB39" s="7">
        <v>622.61705398559502</v>
      </c>
    </row>
    <row r="40" spans="1:28" x14ac:dyDescent="0.35">
      <c r="A40" s="5" t="s">
        <v>24</v>
      </c>
      <c r="B40" s="5">
        <v>21</v>
      </c>
      <c r="C40" s="4">
        <v>0</v>
      </c>
      <c r="D40" s="4">
        <v>0.1</v>
      </c>
      <c r="E40" s="4">
        <f t="shared" si="2"/>
        <v>0.05</v>
      </c>
      <c r="F40" s="4">
        <f t="shared" si="3"/>
        <v>2</v>
      </c>
      <c r="G40" s="6">
        <v>0</v>
      </c>
      <c r="H40" s="6">
        <v>0</v>
      </c>
      <c r="I40" s="6">
        <v>345.25126508364843</v>
      </c>
      <c r="J40">
        <v>11.8</v>
      </c>
      <c r="K40" s="4">
        <v>0.46400000000000002</v>
      </c>
      <c r="L40" s="7">
        <v>26.80708408355715</v>
      </c>
      <c r="M40" s="7">
        <v>7.0949998917058006E-3</v>
      </c>
      <c r="N40" s="7">
        <v>4.8099999548867354E-3</v>
      </c>
      <c r="O40" s="7">
        <v>2.4880000855773701E-2</v>
      </c>
      <c r="P40" s="7">
        <v>83.297090530395508</v>
      </c>
      <c r="Q40" s="7">
        <v>1.7822399735450749</v>
      </c>
      <c r="R40" s="7">
        <v>0.34824501723051049</v>
      </c>
      <c r="S40" s="7">
        <v>0.54407998919487</v>
      </c>
      <c r="T40" s="7">
        <v>1.0487048327922801</v>
      </c>
      <c r="U40" s="7">
        <v>8.5584996268152996E-2</v>
      </c>
      <c r="V40" s="7">
        <v>0.31321667134761805</v>
      </c>
      <c r="W40" s="7">
        <v>268.64006042480452</v>
      </c>
      <c r="X40" s="7">
        <v>140.624074935913</v>
      </c>
      <c r="Y40" s="7">
        <v>67.920756340026998</v>
      </c>
      <c r="Z40" s="7">
        <v>1165.111923217775</v>
      </c>
      <c r="AA40" s="7">
        <v>2031.7677307128902</v>
      </c>
      <c r="AB40" s="7">
        <v>323.06346893310547</v>
      </c>
    </row>
    <row r="41" spans="1:28" x14ac:dyDescent="0.35">
      <c r="A41" s="5" t="s">
        <v>24</v>
      </c>
      <c r="B41" s="5">
        <v>21</v>
      </c>
      <c r="C41" s="4">
        <v>0.1</v>
      </c>
      <c r="D41" s="4">
        <v>0.37</v>
      </c>
      <c r="E41" s="4">
        <f t="shared" si="2"/>
        <v>0.23499999999999999</v>
      </c>
      <c r="F41" s="4">
        <f t="shared" si="3"/>
        <v>2</v>
      </c>
      <c r="G41" s="6">
        <v>0</v>
      </c>
      <c r="H41" s="6">
        <v>0</v>
      </c>
      <c r="I41" s="6">
        <v>344.16310350655976</v>
      </c>
      <c r="J41">
        <v>7.75</v>
      </c>
      <c r="K41" s="4">
        <v>0.376</v>
      </c>
      <c r="L41" s="7">
        <v>53.563866615295495</v>
      </c>
      <c r="M41" s="7">
        <v>1.1525000445544701E-2</v>
      </c>
      <c r="N41" s="7">
        <v>9.0599997201934492E-3</v>
      </c>
      <c r="O41" s="7">
        <v>1.41050003003329E-2</v>
      </c>
      <c r="P41" s="7">
        <v>71.60455226898199</v>
      </c>
      <c r="Q41" s="7">
        <v>3.05305004119873</v>
      </c>
      <c r="R41" s="7">
        <v>0.2452450059354305</v>
      </c>
      <c r="S41" s="7">
        <v>0.67715503275394495</v>
      </c>
      <c r="T41" s="7">
        <v>1.1427381634712199</v>
      </c>
      <c r="U41" s="7">
        <v>2.4649999104440198E-2</v>
      </c>
      <c r="V41" s="7">
        <v>0.25083890184760099</v>
      </c>
      <c r="W41" s="7">
        <v>556.07948303222497</v>
      </c>
      <c r="X41" s="7">
        <v>342.46604919433599</v>
      </c>
      <c r="Y41" s="7">
        <v>71.358418464660502</v>
      </c>
      <c r="Z41" s="7">
        <v>1880.7038879394552</v>
      </c>
      <c r="AA41" s="7">
        <v>3307.5677490234398</v>
      </c>
      <c r="AB41" s="7">
        <v>718.97682189941509</v>
      </c>
    </row>
    <row r="42" spans="1:28" x14ac:dyDescent="0.35">
      <c r="A42" s="5" t="s">
        <v>25</v>
      </c>
      <c r="B42" s="5">
        <v>22</v>
      </c>
      <c r="C42" s="4">
        <v>0</v>
      </c>
      <c r="D42" s="4">
        <v>0.3</v>
      </c>
      <c r="E42" s="4">
        <f t="shared" si="2"/>
        <v>0.15</v>
      </c>
      <c r="F42" s="4">
        <f t="shared" si="3"/>
        <v>2</v>
      </c>
      <c r="G42" s="6">
        <v>0</v>
      </c>
      <c r="H42" s="6">
        <v>0</v>
      </c>
      <c r="I42" s="6">
        <v>449.25070757628492</v>
      </c>
      <c r="J42">
        <v>13.5</v>
      </c>
      <c r="K42" s="4">
        <v>0.48899999999999999</v>
      </c>
      <c r="L42" s="7">
        <v>12.5917100906372</v>
      </c>
      <c r="M42" s="7">
        <v>8.1850000424310496E-3</v>
      </c>
      <c r="N42" s="7">
        <v>9.3400001060217498E-3</v>
      </c>
      <c r="O42" s="7">
        <v>4.232500214129685E-2</v>
      </c>
      <c r="P42" s="7">
        <v>76.494607925415011</v>
      </c>
      <c r="Q42" s="7">
        <v>10.002130270004251</v>
      </c>
      <c r="R42" s="7">
        <v>5.6710001081228499E-2</v>
      </c>
      <c r="S42" s="7">
        <v>0.36858499050140403</v>
      </c>
      <c r="T42" s="7">
        <v>1.1492524296045301</v>
      </c>
      <c r="U42" s="7">
        <v>2.286999952048065E-2</v>
      </c>
      <c r="V42" s="7">
        <v>0.27952222153544448</v>
      </c>
      <c r="W42" s="7">
        <v>355.4437255859375</v>
      </c>
      <c r="X42" s="7">
        <v>146.97300910949701</v>
      </c>
      <c r="Y42" s="7">
        <v>65.467500686645494</v>
      </c>
      <c r="Z42" s="7">
        <v>355.96630096435547</v>
      </c>
      <c r="AA42" s="7">
        <v>647.04765319824003</v>
      </c>
      <c r="AB42" s="7">
        <v>514.01187896728504</v>
      </c>
    </row>
    <row r="43" spans="1:28" x14ac:dyDescent="0.35">
      <c r="A43" s="5" t="s">
        <v>25</v>
      </c>
      <c r="B43" s="5">
        <v>22</v>
      </c>
      <c r="C43" s="4">
        <v>0.3</v>
      </c>
      <c r="D43" s="4">
        <v>0.45</v>
      </c>
      <c r="E43" s="4">
        <f t="shared" si="2"/>
        <v>0.375</v>
      </c>
      <c r="F43" s="4">
        <f t="shared" si="3"/>
        <v>2</v>
      </c>
      <c r="G43" s="6">
        <v>0</v>
      </c>
      <c r="H43" s="6">
        <v>0</v>
      </c>
      <c r="I43" s="6">
        <v>325.26963141808886</v>
      </c>
      <c r="J43">
        <v>14.3</v>
      </c>
      <c r="K43" s="4">
        <v>0.70899999999999996</v>
      </c>
      <c r="L43" s="7">
        <v>16.085900068283102</v>
      </c>
      <c r="M43" s="7">
        <v>1.21899996884167E-2</v>
      </c>
      <c r="N43" s="7">
        <v>1.153500052168965E-2</v>
      </c>
      <c r="O43" s="7">
        <v>1.7689999658614401E-2</v>
      </c>
      <c r="P43" s="7">
        <v>5.1933002471923997</v>
      </c>
      <c r="Q43" s="7">
        <v>1.139300018548965</v>
      </c>
      <c r="R43" s="7">
        <v>5.8229998685419497E-2</v>
      </c>
      <c r="S43" s="7">
        <v>0.165314991027117</v>
      </c>
      <c r="T43" s="7">
        <v>1.7003381252288798</v>
      </c>
      <c r="U43" s="7">
        <v>1.6019999748095849E-2</v>
      </c>
      <c r="V43" s="7">
        <v>0.15094445087015651</v>
      </c>
      <c r="W43" s="7">
        <v>645.79521179199003</v>
      </c>
      <c r="X43" s="7">
        <v>395.64411163330101</v>
      </c>
      <c r="Y43" s="7">
        <v>100.77660560607899</v>
      </c>
      <c r="Z43" s="7">
        <v>2013.6257934570301</v>
      </c>
      <c r="AA43" s="7">
        <v>3317.1124267578148</v>
      </c>
      <c r="AB43" s="7">
        <v>811.61300659179506</v>
      </c>
    </row>
    <row r="44" spans="1:28" x14ac:dyDescent="0.35">
      <c r="A44" s="5" t="s">
        <v>26</v>
      </c>
      <c r="B44" s="5">
        <v>23</v>
      </c>
      <c r="C44" s="4">
        <v>0</v>
      </c>
      <c r="D44" s="4">
        <v>0.2</v>
      </c>
      <c r="E44" s="4">
        <f t="shared" si="2"/>
        <v>0.1</v>
      </c>
      <c r="F44" s="4">
        <f t="shared" si="3"/>
        <v>2</v>
      </c>
      <c r="G44" s="6">
        <v>0</v>
      </c>
      <c r="H44" s="6">
        <v>0</v>
      </c>
      <c r="I44" s="6">
        <v>124.56980161525475</v>
      </c>
      <c r="J44">
        <v>9.4499999999999993</v>
      </c>
      <c r="K44" s="4">
        <v>0.43</v>
      </c>
      <c r="L44" s="7">
        <v>14.93213534355165</v>
      </c>
      <c r="M44" s="7">
        <v>7.7450001845136502E-3</v>
      </c>
      <c r="N44" s="7">
        <v>1.14199996460229E-2</v>
      </c>
      <c r="O44" s="7">
        <v>2.7819999959319851E-2</v>
      </c>
      <c r="P44" s="7">
        <v>44.683356285095201</v>
      </c>
      <c r="Q44" s="7">
        <v>5.3416752815246502</v>
      </c>
      <c r="R44" s="7">
        <v>0.1322400011122225</v>
      </c>
      <c r="S44" s="7">
        <v>0.38613498210907005</v>
      </c>
      <c r="T44" s="7">
        <v>1.20810955762863</v>
      </c>
      <c r="U44" s="7">
        <v>0.13607000000774849</v>
      </c>
      <c r="V44" s="7">
        <v>0.17667777836322798</v>
      </c>
      <c r="W44" s="7">
        <v>485.43651580810547</v>
      </c>
      <c r="X44" s="7">
        <v>304.27228927612299</v>
      </c>
      <c r="Y44" s="7">
        <v>75.692625045776495</v>
      </c>
      <c r="Z44" s="7">
        <v>1227.4181365966799</v>
      </c>
      <c r="AA44" s="7">
        <v>1927.0188903808598</v>
      </c>
      <c r="AB44" s="7">
        <v>755.533752441405</v>
      </c>
    </row>
    <row r="45" spans="1:28" x14ac:dyDescent="0.35">
      <c r="A45" s="5" t="s">
        <v>26</v>
      </c>
      <c r="B45" s="5">
        <v>23</v>
      </c>
      <c r="C45" s="4">
        <v>0.2</v>
      </c>
      <c r="D45" s="4">
        <v>0.5</v>
      </c>
      <c r="E45" s="4">
        <f t="shared" si="2"/>
        <v>0.35</v>
      </c>
      <c r="F45" s="4">
        <f t="shared" si="3"/>
        <v>2</v>
      </c>
      <c r="G45" s="6">
        <v>0</v>
      </c>
      <c r="H45" s="6">
        <v>0</v>
      </c>
      <c r="I45" s="6">
        <v>234.44600932456075</v>
      </c>
      <c r="J45">
        <v>7.16</v>
      </c>
      <c r="K45" s="4">
        <v>0.35499999999999998</v>
      </c>
      <c r="L45" s="7">
        <v>50.669674873351994</v>
      </c>
      <c r="M45" s="7">
        <v>1.0969999711960551E-2</v>
      </c>
      <c r="N45" s="7">
        <v>1.2464999454095951E-2</v>
      </c>
      <c r="O45" s="7">
        <v>1.8975000130012652E-2</v>
      </c>
      <c r="P45" s="7">
        <v>53.932614326476994</v>
      </c>
      <c r="Q45" s="7">
        <v>2.8531849384307852</v>
      </c>
      <c r="R45" s="7">
        <v>0.33390499651432048</v>
      </c>
      <c r="S45" s="7">
        <v>0.63936501741409502</v>
      </c>
      <c r="T45" s="7">
        <v>1.07623338699341</v>
      </c>
      <c r="U45" s="7">
        <v>0.10619499720633051</v>
      </c>
      <c r="V45" s="7">
        <v>0.16347778961062448</v>
      </c>
      <c r="W45" s="7">
        <v>439.52323913574196</v>
      </c>
      <c r="X45" s="7">
        <v>268.18799972534202</v>
      </c>
      <c r="Y45" s="7">
        <v>61.319484710693501</v>
      </c>
      <c r="Z45" s="7">
        <v>1375.7722473144552</v>
      </c>
      <c r="AA45" s="7">
        <v>2339.6856689453152</v>
      </c>
      <c r="AB45" s="7">
        <v>692.8125</v>
      </c>
    </row>
    <row r="46" spans="1:28" x14ac:dyDescent="0.35">
      <c r="A46" s="5" t="s">
        <v>27</v>
      </c>
      <c r="B46" s="5">
        <v>24</v>
      </c>
      <c r="C46" s="4">
        <v>0</v>
      </c>
      <c r="D46" s="4">
        <v>0.5</v>
      </c>
      <c r="E46" s="4">
        <f t="shared" si="2"/>
        <v>0.25</v>
      </c>
      <c r="F46" s="4">
        <f t="shared" si="3"/>
        <v>2</v>
      </c>
      <c r="G46" s="6">
        <v>0</v>
      </c>
      <c r="H46" s="6">
        <v>0</v>
      </c>
      <c r="I46" s="6">
        <v>438.21261297814459</v>
      </c>
      <c r="J46">
        <v>30.4</v>
      </c>
      <c r="K46" s="4">
        <v>1.1399999999999999</v>
      </c>
      <c r="L46" s="7">
        <v>94.986152648925994</v>
      </c>
      <c r="M46" s="7">
        <v>1.5399999392684549E-2</v>
      </c>
      <c r="N46" s="7">
        <v>2.38499997067265E-2</v>
      </c>
      <c r="O46" s="7">
        <v>5.6850002147257502E-2</v>
      </c>
      <c r="P46" s="7">
        <v>200.47335624694799</v>
      </c>
      <c r="Q46" s="7">
        <v>21.934500336647051</v>
      </c>
      <c r="R46" s="7">
        <v>0.21969999652355898</v>
      </c>
      <c r="S46" s="7">
        <v>1.5725500881671901</v>
      </c>
      <c r="T46" s="7">
        <v>2.895714342594145</v>
      </c>
      <c r="U46" s="7">
        <v>0.2177000045776365</v>
      </c>
      <c r="V46" s="7">
        <v>0.35916666965931648</v>
      </c>
      <c r="W46" s="7">
        <v>1309.8799705505351</v>
      </c>
      <c r="X46" s="7">
        <v>904.61454391479504</v>
      </c>
      <c r="Y46" s="7">
        <v>237.396240234375</v>
      </c>
      <c r="Z46" s="7">
        <v>3601.9847869873051</v>
      </c>
      <c r="AA46" s="7">
        <v>6405.4397583007994</v>
      </c>
      <c r="AB46" s="7">
        <v>1906.1853408813499</v>
      </c>
    </row>
    <row r="47" spans="1:28" x14ac:dyDescent="0.35">
      <c r="A47" s="5" t="s">
        <v>28</v>
      </c>
      <c r="B47" s="5">
        <v>25</v>
      </c>
      <c r="C47" s="4">
        <v>0</v>
      </c>
      <c r="D47" s="4">
        <v>0.05</v>
      </c>
      <c r="E47" s="4">
        <f t="shared" si="2"/>
        <v>2.5000000000000001E-2</v>
      </c>
      <c r="F47" s="4">
        <f t="shared" si="3"/>
        <v>2</v>
      </c>
      <c r="G47" s="6">
        <v>0</v>
      </c>
      <c r="H47" s="6">
        <v>0</v>
      </c>
      <c r="I47" s="6">
        <v>390.61053759430695</v>
      </c>
      <c r="J47">
        <v>31.5</v>
      </c>
      <c r="K47" s="4">
        <v>0.95399999999999996</v>
      </c>
      <c r="L47" s="7">
        <v>49.824649095535293</v>
      </c>
      <c r="M47" s="7">
        <v>5.9999998484272501E-3</v>
      </c>
      <c r="N47" s="7">
        <v>8.8000000687315991E-3</v>
      </c>
      <c r="O47" s="7">
        <v>5.0050002755596998E-2</v>
      </c>
      <c r="P47" s="7">
        <v>52.383351325988997</v>
      </c>
      <c r="Q47" s="7">
        <v>7.9535000026225999</v>
      </c>
      <c r="R47" s="7">
        <v>0.102700002025813</v>
      </c>
      <c r="S47" s="7">
        <v>1.0940999723970899</v>
      </c>
      <c r="T47" s="7">
        <v>1.26947620883584</v>
      </c>
      <c r="U47" s="7">
        <v>6.0799997299909495E-2</v>
      </c>
      <c r="V47" s="7">
        <v>0.44411113485693954</v>
      </c>
      <c r="W47" s="7">
        <v>133.49809646606451</v>
      </c>
      <c r="X47" s="7">
        <v>105.8040976524355</v>
      </c>
      <c r="Y47" s="7">
        <v>175.06635189056399</v>
      </c>
      <c r="Z47" s="7">
        <v>432.65852928161598</v>
      </c>
      <c r="AA47" s="7">
        <v>1664.785385131835</v>
      </c>
      <c r="AB47" s="7">
        <v>224.67980384826649</v>
      </c>
    </row>
    <row r="48" spans="1:28" x14ac:dyDescent="0.35">
      <c r="A48" s="5" t="s">
        <v>28</v>
      </c>
      <c r="B48" s="5">
        <v>25</v>
      </c>
      <c r="C48" s="4">
        <v>0.05</v>
      </c>
      <c r="D48" s="4">
        <v>0.23</v>
      </c>
      <c r="E48" s="4">
        <f t="shared" si="2"/>
        <v>0.14000000000000001</v>
      </c>
      <c r="F48" s="4">
        <f t="shared" si="3"/>
        <v>2</v>
      </c>
      <c r="G48" s="6">
        <v>0</v>
      </c>
      <c r="H48" s="6">
        <v>0</v>
      </c>
      <c r="I48" s="6">
        <v>339.23410921374159</v>
      </c>
      <c r="J48">
        <v>11.7</v>
      </c>
      <c r="K48" s="4">
        <v>0.60699999999999998</v>
      </c>
      <c r="L48" s="7">
        <v>140.04391670227051</v>
      </c>
      <c r="M48" s="7">
        <v>1.5529999509453749E-2</v>
      </c>
      <c r="N48" s="7">
        <v>1.4725000364705901E-2</v>
      </c>
      <c r="O48" s="7">
        <v>6.1634997837245499E-2</v>
      </c>
      <c r="P48" s="7">
        <v>26.425979137420651</v>
      </c>
      <c r="Q48" s="7">
        <v>1.6636900603771199</v>
      </c>
      <c r="R48" s="7">
        <v>0.59708498418331002</v>
      </c>
      <c r="S48" s="7">
        <v>1.9850049912929548</v>
      </c>
      <c r="T48" s="7">
        <v>1.269328594207765</v>
      </c>
      <c r="U48" s="7">
        <v>0.20647499710321451</v>
      </c>
      <c r="V48" s="7">
        <v>0.20876666530966748</v>
      </c>
      <c r="W48" s="7">
        <v>302.15991973876947</v>
      </c>
      <c r="X48" s="7">
        <v>231.570339202881</v>
      </c>
      <c r="Y48" s="7">
        <v>106.12374305725099</v>
      </c>
      <c r="Z48" s="7">
        <v>1387.5553894042948</v>
      </c>
      <c r="AA48" s="7">
        <v>2295.8152770996098</v>
      </c>
      <c r="AB48" s="7">
        <v>636.89105987548999</v>
      </c>
    </row>
    <row r="49" spans="1:28" x14ac:dyDescent="0.35">
      <c r="A49" s="5" t="s">
        <v>28</v>
      </c>
      <c r="B49" s="5">
        <v>25</v>
      </c>
      <c r="C49" s="4">
        <v>0.23</v>
      </c>
      <c r="D49" s="4">
        <v>0.35</v>
      </c>
      <c r="E49" s="4">
        <f t="shared" si="2"/>
        <v>0.28999999999999998</v>
      </c>
      <c r="F49" s="4">
        <f t="shared" si="3"/>
        <v>2</v>
      </c>
      <c r="G49" s="6">
        <v>0</v>
      </c>
      <c r="H49" s="6">
        <v>0</v>
      </c>
      <c r="I49" s="6">
        <v>440.28554579375117</v>
      </c>
      <c r="J49">
        <v>21.1</v>
      </c>
      <c r="K49" s="4">
        <v>1.1599999999999999</v>
      </c>
      <c r="L49" s="7">
        <v>488.4979248046875</v>
      </c>
      <c r="M49" s="7">
        <v>4.12999978289008E-2</v>
      </c>
      <c r="N49" s="7">
        <v>2.3709998931735751E-2</v>
      </c>
      <c r="O49" s="7">
        <v>2.0524999126791951E-2</v>
      </c>
      <c r="P49" s="7">
        <v>76.532897949219006</v>
      </c>
      <c r="Q49" s="7">
        <v>5.2500402927398504</v>
      </c>
      <c r="R49" s="7">
        <v>1.8154449760913849</v>
      </c>
      <c r="S49" s="7">
        <v>7.083755135536201</v>
      </c>
      <c r="T49" s="7">
        <v>1.8055287003517151</v>
      </c>
      <c r="U49" s="7">
        <v>0.44789001345634449</v>
      </c>
      <c r="V49" s="7">
        <v>0.27068333700299252</v>
      </c>
      <c r="W49" s="7">
        <v>936.83517456054506</v>
      </c>
      <c r="X49" s="7">
        <v>670.881958007815</v>
      </c>
      <c r="Y49" s="7">
        <v>170.21587371826149</v>
      </c>
      <c r="Z49" s="7">
        <v>4132.8927612304697</v>
      </c>
      <c r="AA49" s="7">
        <v>6985.34912109375</v>
      </c>
      <c r="AB49" s="7">
        <v>1875.1603698730448</v>
      </c>
    </row>
    <row r="50" spans="1:28" x14ac:dyDescent="0.35">
      <c r="A50" s="5" t="s">
        <v>28</v>
      </c>
      <c r="B50" s="5">
        <v>25</v>
      </c>
      <c r="C50" s="4">
        <v>0.35</v>
      </c>
      <c r="D50" s="4">
        <v>0.55000000000000004</v>
      </c>
      <c r="E50" s="4">
        <f t="shared" si="2"/>
        <v>0.45</v>
      </c>
      <c r="F50" s="4">
        <f t="shared" si="3"/>
        <v>2</v>
      </c>
      <c r="G50" s="6">
        <v>0</v>
      </c>
      <c r="H50" s="6">
        <v>0</v>
      </c>
      <c r="I50" s="6">
        <v>521.25914738831443</v>
      </c>
      <c r="J50">
        <v>17.2</v>
      </c>
      <c r="K50" s="4">
        <v>0.84299999999999997</v>
      </c>
      <c r="L50" s="7">
        <v>561.74987792969</v>
      </c>
      <c r="M50" s="7">
        <v>3.7249999586492798E-2</v>
      </c>
      <c r="N50" s="7">
        <v>2.2640000097453598E-2</v>
      </c>
      <c r="O50" s="7">
        <v>4.2799999937415095E-2</v>
      </c>
      <c r="P50" s="7">
        <v>83.118515014648509</v>
      </c>
      <c r="Q50" s="7">
        <v>6.1236047744750994</v>
      </c>
      <c r="R50" s="7">
        <v>1.239740028977395</v>
      </c>
      <c r="S50" s="7">
        <v>4.3090400099754351</v>
      </c>
      <c r="T50" s="7">
        <v>1.8207143247127551</v>
      </c>
      <c r="U50" s="7">
        <v>0.30675500631332403</v>
      </c>
      <c r="V50" s="7">
        <v>0.2409000135958195</v>
      </c>
      <c r="W50" s="7">
        <v>882.70210266113497</v>
      </c>
      <c r="X50" s="7">
        <v>591.45187377929506</v>
      </c>
      <c r="Y50" s="7">
        <v>133.9764404296875</v>
      </c>
      <c r="Z50" s="7">
        <v>3679.208984375</v>
      </c>
      <c r="AA50" s="7">
        <v>5970.1373291015498</v>
      </c>
      <c r="AB50" s="7">
        <v>2020.8940124511698</v>
      </c>
    </row>
    <row r="51" spans="1:28" x14ac:dyDescent="0.35">
      <c r="A51" s="5" t="s">
        <v>29</v>
      </c>
      <c r="B51" s="5">
        <v>26</v>
      </c>
      <c r="C51" s="4">
        <v>0</v>
      </c>
      <c r="D51" s="4">
        <v>0.05</v>
      </c>
      <c r="E51" s="4">
        <f t="shared" si="2"/>
        <v>2.5000000000000001E-2</v>
      </c>
      <c r="F51" s="4">
        <f t="shared" si="3"/>
        <v>2</v>
      </c>
      <c r="G51" s="6">
        <v>0</v>
      </c>
      <c r="H51" s="6">
        <v>0</v>
      </c>
      <c r="I51" s="6">
        <v>485.83622532630022</v>
      </c>
      <c r="J51">
        <v>29.4</v>
      </c>
      <c r="K51" s="4">
        <v>0.84899999999999998</v>
      </c>
      <c r="L51" s="7">
        <v>73.679649829864502</v>
      </c>
      <c r="M51" s="7">
        <v>1.3050000416114951E-2</v>
      </c>
      <c r="N51" s="7">
        <v>1.9799999427050352E-2</v>
      </c>
      <c r="O51" s="7">
        <v>6.0849997680634503E-2</v>
      </c>
      <c r="P51" s="7">
        <v>103.822600841522</v>
      </c>
      <c r="Q51" s="7">
        <v>4.4758498668670645</v>
      </c>
      <c r="R51" s="7">
        <v>3.1750000198371701E-2</v>
      </c>
      <c r="S51" s="7">
        <v>0.44094999320805051</v>
      </c>
      <c r="T51" s="7">
        <v>1.2187619693577301</v>
      </c>
      <c r="U51" s="7">
        <v>1.8699999782256799E-2</v>
      </c>
      <c r="V51" s="7">
        <v>0.13550000730901951</v>
      </c>
      <c r="W51" s="7">
        <v>90.329200029372998</v>
      </c>
      <c r="X51" s="7">
        <v>98.2212007045745</v>
      </c>
      <c r="Y51" s="7">
        <v>308.33644866943348</v>
      </c>
      <c r="Z51" s="7">
        <v>250.32219886779799</v>
      </c>
      <c r="AA51" s="7">
        <v>1079.7527313232401</v>
      </c>
      <c r="AB51" s="7">
        <v>229.32815551757798</v>
      </c>
    </row>
    <row r="52" spans="1:28" x14ac:dyDescent="0.35">
      <c r="A52" s="5" t="s">
        <v>29</v>
      </c>
      <c r="B52" s="5">
        <v>26</v>
      </c>
      <c r="C52" s="4">
        <v>0.05</v>
      </c>
      <c r="D52" s="4">
        <v>0.37</v>
      </c>
      <c r="E52" s="4">
        <f t="shared" si="2"/>
        <v>0.21</v>
      </c>
      <c r="F52" s="4">
        <f t="shared" si="3"/>
        <v>2</v>
      </c>
      <c r="G52" s="6">
        <v>0</v>
      </c>
      <c r="H52" s="6">
        <v>0</v>
      </c>
      <c r="I52" s="6">
        <v>281.59580845772058</v>
      </c>
      <c r="J52">
        <v>11.3</v>
      </c>
      <c r="K52" s="4">
        <v>0.52400000000000002</v>
      </c>
      <c r="L52" s="7">
        <v>25.600574016571048</v>
      </c>
      <c r="M52" s="7">
        <v>8.4450002759695001E-3</v>
      </c>
      <c r="N52" s="7">
        <v>9.1800000518560496E-3</v>
      </c>
      <c r="O52" s="7">
        <v>3.9599998854100704E-2</v>
      </c>
      <c r="P52" s="7">
        <v>31.836829185485847</v>
      </c>
      <c r="Q52" s="7">
        <v>1.19727998971939</v>
      </c>
      <c r="R52" s="7">
        <v>0.13172999955713752</v>
      </c>
      <c r="S52" s="7">
        <v>0.34988000988960255</v>
      </c>
      <c r="T52" s="7">
        <v>0.71013815701007998</v>
      </c>
      <c r="U52" s="7">
        <v>3.58100002631545E-2</v>
      </c>
      <c r="V52" s="7">
        <v>6.1449999921023998E-2</v>
      </c>
      <c r="W52" s="7">
        <v>97.248630523681499</v>
      </c>
      <c r="X52" s="7">
        <v>81.809606552124009</v>
      </c>
      <c r="Y52" s="7">
        <v>139.954652786255</v>
      </c>
      <c r="Z52" s="7">
        <v>525.69450378417991</v>
      </c>
      <c r="AA52" s="7">
        <v>811.74507141113497</v>
      </c>
      <c r="AB52" s="7">
        <v>242.42351531982399</v>
      </c>
    </row>
    <row r="53" spans="1:28" x14ac:dyDescent="0.35">
      <c r="A53" s="5" t="s">
        <v>30</v>
      </c>
      <c r="B53" s="5">
        <v>27</v>
      </c>
      <c r="C53" s="4">
        <v>0</v>
      </c>
      <c r="D53" s="4">
        <v>0.08</v>
      </c>
      <c r="E53" s="4">
        <f t="shared" si="2"/>
        <v>0.04</v>
      </c>
      <c r="F53" s="4">
        <f t="shared" si="3"/>
        <v>2</v>
      </c>
      <c r="G53" s="6">
        <v>0</v>
      </c>
      <c r="H53" s="6">
        <v>1.9E-2</v>
      </c>
      <c r="I53" s="6">
        <v>114.48470345738183</v>
      </c>
      <c r="J53">
        <v>8.18</v>
      </c>
      <c r="K53" s="4">
        <v>0.41</v>
      </c>
      <c r="L53" s="7">
        <v>14.34749960899355</v>
      </c>
      <c r="M53" s="7">
        <v>1.250000059371815E-2</v>
      </c>
      <c r="N53" s="7">
        <v>5.5250001605599994E-2</v>
      </c>
      <c r="O53" s="7">
        <v>4.5749999117106199E-2</v>
      </c>
      <c r="P53" s="7">
        <v>16.895949840545651</v>
      </c>
      <c r="Q53" s="7">
        <v>0.1526999985799195</v>
      </c>
      <c r="R53" s="7">
        <v>5.5850000353529994E-2</v>
      </c>
      <c r="S53" s="7">
        <v>7.3299999348819506E-2</v>
      </c>
      <c r="T53" s="7">
        <v>1.01338103413582</v>
      </c>
      <c r="U53" s="7">
        <v>2.9699999140575549E-2</v>
      </c>
      <c r="V53" s="7">
        <v>0.1976666739210485</v>
      </c>
      <c r="W53" s="7">
        <v>5.6560501456260504</v>
      </c>
      <c r="X53" s="7">
        <v>26.921150088310249</v>
      </c>
      <c r="Y53" s="7">
        <v>39.742648601531997</v>
      </c>
      <c r="Z53" s="7">
        <v>221.683144569397</v>
      </c>
      <c r="AA53" s="7">
        <v>520.14613151550498</v>
      </c>
      <c r="AB53" s="7">
        <v>86.904400587081994</v>
      </c>
    </row>
    <row r="54" spans="1:28" x14ac:dyDescent="0.35">
      <c r="A54" s="5" t="s">
        <v>30</v>
      </c>
      <c r="B54" s="5">
        <v>27</v>
      </c>
      <c r="C54" s="4">
        <v>0.08</v>
      </c>
      <c r="D54" s="4">
        <v>0.2</v>
      </c>
      <c r="E54" s="4">
        <f t="shared" si="2"/>
        <v>0.14000000000000001</v>
      </c>
      <c r="F54" s="4">
        <f t="shared" si="3"/>
        <v>2</v>
      </c>
      <c r="G54" s="6">
        <v>0</v>
      </c>
      <c r="H54" s="6">
        <v>0.02</v>
      </c>
      <c r="I54" s="6">
        <v>93.749119095015146</v>
      </c>
      <c r="J54">
        <v>5.51</v>
      </c>
      <c r="K54" s="4">
        <v>0.251</v>
      </c>
      <c r="L54" s="7">
        <v>8.1478998064995007</v>
      </c>
      <c r="M54" s="7">
        <v>7.4000003223773005E-3</v>
      </c>
      <c r="N54" s="7">
        <v>3.0650000553578152E-2</v>
      </c>
      <c r="O54" s="7">
        <v>3.8099999073892846E-2</v>
      </c>
      <c r="P54" s="7">
        <v>8.1871502101421498</v>
      </c>
      <c r="Q54" s="7">
        <v>6.0799997299909495E-2</v>
      </c>
      <c r="R54" s="7">
        <v>2.209999947808685E-2</v>
      </c>
      <c r="S54" s="7">
        <v>5.2900001173839001E-2</v>
      </c>
      <c r="T54" s="7">
        <v>0.73838098905980498</v>
      </c>
      <c r="U54" s="7">
        <v>1.385000068694355E-2</v>
      </c>
      <c r="V54" s="7">
        <v>0.110277778003365</v>
      </c>
      <c r="W54" s="7">
        <v>1.663050055503845</v>
      </c>
      <c r="X54" s="7">
        <v>14.70970064401625</v>
      </c>
      <c r="Y54" s="7">
        <v>29.632300138473504</v>
      </c>
      <c r="Z54" s="7">
        <v>206.52089118957502</v>
      </c>
      <c r="AA54" s="7">
        <v>307.49270915985102</v>
      </c>
      <c r="AB54" s="7">
        <v>52.827048301696998</v>
      </c>
    </row>
    <row r="55" spans="1:28" x14ac:dyDescent="0.35">
      <c r="A55" s="5" t="s">
        <v>30</v>
      </c>
      <c r="B55" s="5">
        <v>27</v>
      </c>
      <c r="C55" s="4">
        <v>0.2</v>
      </c>
      <c r="D55" s="4">
        <v>0.3</v>
      </c>
      <c r="E55" s="4">
        <f t="shared" si="2"/>
        <v>0.25</v>
      </c>
      <c r="F55" s="4">
        <f t="shared" si="3"/>
        <v>2</v>
      </c>
      <c r="G55" s="6">
        <v>0</v>
      </c>
      <c r="H55" s="6">
        <v>8.0000000000000002E-3</v>
      </c>
      <c r="I55" s="6">
        <v>78.952919709057497</v>
      </c>
      <c r="J55">
        <v>3.15</v>
      </c>
      <c r="K55" s="4">
        <v>8.3000000000000004E-2</v>
      </c>
      <c r="L55" s="7">
        <v>0.78769497573375491</v>
      </c>
      <c r="M55" s="7">
        <v>2.8899998869746902E-3</v>
      </c>
      <c r="N55" s="7">
        <v>4.7050000284798452E-3</v>
      </c>
      <c r="O55" s="7">
        <v>2.487000077962875E-2</v>
      </c>
      <c r="P55" s="7">
        <v>1.2979799509048451</v>
      </c>
      <c r="Q55" s="7">
        <v>5.9159998781979001E-2</v>
      </c>
      <c r="R55" s="7">
        <v>1.6535000177100301E-2</v>
      </c>
      <c r="S55" s="7">
        <v>3.06249991990626E-2</v>
      </c>
      <c r="T55" s="7">
        <v>0.32390002161264397</v>
      </c>
      <c r="U55" s="7">
        <v>1.4565000310540199E-2</v>
      </c>
      <c r="V55" s="7">
        <v>0.102249998599291</v>
      </c>
      <c r="W55" s="7">
        <v>1.819559931755065</v>
      </c>
      <c r="X55" s="7">
        <v>23.476209640502951</v>
      </c>
      <c r="Y55" s="7">
        <v>19.318920373916651</v>
      </c>
      <c r="Z55" s="7">
        <v>186.87025070190452</v>
      </c>
      <c r="AA55" s="7">
        <v>155.12265205383301</v>
      </c>
      <c r="AB55" s="7">
        <v>79.297509193420495</v>
      </c>
    </row>
    <row r="56" spans="1:28" x14ac:dyDescent="0.35">
      <c r="A56" s="5" t="s">
        <v>7</v>
      </c>
      <c r="B56" s="5">
        <v>28</v>
      </c>
      <c r="C56" s="4">
        <v>0</v>
      </c>
      <c r="D56" s="4">
        <v>0.2</v>
      </c>
      <c r="E56" s="4">
        <f t="shared" si="2"/>
        <v>0.1</v>
      </c>
      <c r="F56" s="4">
        <f t="shared" si="3"/>
        <v>2</v>
      </c>
      <c r="G56" s="6">
        <v>0</v>
      </c>
      <c r="H56" s="6">
        <v>0</v>
      </c>
      <c r="I56" s="6">
        <v>528.81452171282717</v>
      </c>
      <c r="J56">
        <v>31.4</v>
      </c>
      <c r="K56" s="4">
        <v>1.47</v>
      </c>
      <c r="L56" s="7">
        <v>171.69162750244152</v>
      </c>
      <c r="M56" s="7">
        <v>2.0949998870491999E-2</v>
      </c>
      <c r="N56" s="7">
        <v>7.6259998604655502E-2</v>
      </c>
      <c r="O56" s="7">
        <v>3.1244999263435599E-2</v>
      </c>
      <c r="P56" s="7">
        <v>112.797975540161</v>
      </c>
      <c r="Q56" s="7">
        <v>10.9338700771332</v>
      </c>
      <c r="R56" s="7">
        <v>1.44803002476692</v>
      </c>
      <c r="S56" s="7">
        <v>1.916474997997285</v>
      </c>
      <c r="T56" s="7">
        <v>0.82033336162567005</v>
      </c>
      <c r="U56" s="7">
        <v>0.36729499697685247</v>
      </c>
      <c r="V56" s="7">
        <v>0.25722222402691852</v>
      </c>
      <c r="W56" s="7">
        <v>178.82415771484401</v>
      </c>
      <c r="X56" s="7">
        <v>304.97058868408197</v>
      </c>
      <c r="Y56" s="7">
        <v>61.506409645080502</v>
      </c>
      <c r="Z56" s="7">
        <v>1411.3613891601551</v>
      </c>
      <c r="AA56" s="7">
        <v>2003.1321716308598</v>
      </c>
      <c r="AB56" s="7">
        <v>923.68194580078</v>
      </c>
    </row>
    <row r="57" spans="1:28" x14ac:dyDescent="0.35">
      <c r="A57" s="5" t="s">
        <v>7</v>
      </c>
      <c r="B57" s="5">
        <v>28</v>
      </c>
      <c r="C57" s="4">
        <v>0.2</v>
      </c>
      <c r="D57" s="4">
        <v>0.65</v>
      </c>
      <c r="E57" s="4">
        <f t="shared" si="2"/>
        <v>0.42500000000000004</v>
      </c>
      <c r="F57" s="4">
        <f t="shared" si="3"/>
        <v>2</v>
      </c>
      <c r="G57" s="6">
        <v>0</v>
      </c>
      <c r="H57" s="6">
        <v>4.0853210129752529E-2</v>
      </c>
      <c r="I57" s="6">
        <v>350.32304854578462</v>
      </c>
      <c r="J57">
        <v>10.6</v>
      </c>
      <c r="K57" s="4">
        <v>0.42299999999999999</v>
      </c>
      <c r="L57" s="7">
        <v>236.52915954589849</v>
      </c>
      <c r="M57" s="7">
        <v>1.9620000384747999E-2</v>
      </c>
      <c r="N57" s="7">
        <v>3.8755000568926348E-2</v>
      </c>
      <c r="O57" s="7">
        <v>3.4105000086128698E-2</v>
      </c>
      <c r="P57" s="7">
        <v>79.911093711852999</v>
      </c>
      <c r="Q57" s="7">
        <v>4.7595998644828805</v>
      </c>
      <c r="R57" s="7">
        <v>2.7520400285720847</v>
      </c>
      <c r="S57" s="7">
        <v>2.2874750196933751</v>
      </c>
      <c r="T57" s="7">
        <v>0.73411911725997991</v>
      </c>
      <c r="U57" s="7">
        <v>1.5076249837875348</v>
      </c>
      <c r="V57" s="7">
        <v>0.31567778438329697</v>
      </c>
      <c r="W57" s="7">
        <v>172.87183761596702</v>
      </c>
      <c r="X57" s="7">
        <v>146.63884162902849</v>
      </c>
      <c r="Y57" s="7">
        <v>36.257524490356452</v>
      </c>
      <c r="Z57" s="7">
        <v>579.55158233642499</v>
      </c>
      <c r="AA57" s="7">
        <v>840.24734497070494</v>
      </c>
      <c r="AB57" s="7">
        <v>781.73820495605491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Marshy Creek Data</vt:lpstr>
      <vt:lpstr>Group 1</vt:lpstr>
      <vt:lpstr>Group 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Wong</dc:creator>
  <cp:lastModifiedBy>Rory Ferguson</cp:lastModifiedBy>
  <dcterms:created xsi:type="dcterms:W3CDTF">2022-05-18T12:24:15Z</dcterms:created>
  <dcterms:modified xsi:type="dcterms:W3CDTF">2022-05-24T00:30:48Z</dcterms:modified>
</cp:coreProperties>
</file>