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S\SMT 3\Prak Sistem Keamanan Data\"/>
    </mc:Choice>
  </mc:AlternateContent>
  <bookViews>
    <workbookView xWindow="0" yWindow="0" windowWidth="20490" windowHeight="7155" activeTab="1"/>
  </bookViews>
  <sheets>
    <sheet name="enkripsi" sheetId="1" r:id="rId1"/>
    <sheet name="deskripsi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O23" i="2"/>
  <c r="O24" i="2"/>
  <c r="O26" i="2"/>
  <c r="O27" i="2"/>
  <c r="O29" i="2"/>
  <c r="O30" i="2"/>
  <c r="O32" i="2"/>
  <c r="O33" i="2"/>
  <c r="O35" i="2"/>
  <c r="O36" i="2"/>
  <c r="O20" i="2"/>
  <c r="M21" i="2" l="1"/>
  <c r="M23" i="2"/>
  <c r="M24" i="2"/>
  <c r="M26" i="2"/>
  <c r="M27" i="2"/>
  <c r="M29" i="2"/>
  <c r="M30" i="2"/>
  <c r="M32" i="2"/>
  <c r="M33" i="2"/>
  <c r="M35" i="2"/>
  <c r="M36" i="2"/>
  <c r="M20" i="2"/>
  <c r="J36" i="2"/>
  <c r="J33" i="2"/>
  <c r="J30" i="2"/>
  <c r="J27" i="2"/>
  <c r="J24" i="2"/>
  <c r="J21" i="2"/>
  <c r="J23" i="2"/>
  <c r="J26" i="2"/>
  <c r="J29" i="2"/>
  <c r="J32" i="2"/>
  <c r="J35" i="2"/>
  <c r="J20" i="2"/>
  <c r="G21" i="2"/>
  <c r="G23" i="2"/>
  <c r="G24" i="2"/>
  <c r="G26" i="2"/>
  <c r="G27" i="2"/>
  <c r="G29" i="2"/>
  <c r="G30" i="2"/>
  <c r="G32" i="2"/>
  <c r="G33" i="2"/>
  <c r="G35" i="2"/>
  <c r="G36" i="2"/>
  <c r="G20" i="2"/>
  <c r="D35" i="2"/>
  <c r="E35" i="2"/>
  <c r="D36" i="2"/>
  <c r="E36" i="2"/>
  <c r="D32" i="2"/>
  <c r="E32" i="2"/>
  <c r="D33" i="2"/>
  <c r="E33" i="2"/>
  <c r="D29" i="2"/>
  <c r="E29" i="2"/>
  <c r="D30" i="2"/>
  <c r="E30" i="2"/>
  <c r="D26" i="2"/>
  <c r="E26" i="2"/>
  <c r="D27" i="2"/>
  <c r="E27" i="2"/>
  <c r="D23" i="2"/>
  <c r="E23" i="2"/>
  <c r="D24" i="2"/>
  <c r="E24" i="2"/>
  <c r="D20" i="2"/>
  <c r="E20" i="2"/>
  <c r="D21" i="2"/>
  <c r="E21" i="2"/>
  <c r="O14" i="2"/>
  <c r="O13" i="2"/>
  <c r="N14" i="2"/>
  <c r="N13" i="2"/>
  <c r="K13" i="2"/>
  <c r="L13" i="2"/>
  <c r="K14" i="2"/>
  <c r="L14" i="2"/>
  <c r="P10" i="2"/>
  <c r="P9" i="2"/>
  <c r="O10" i="2"/>
  <c r="O9" i="2"/>
  <c r="L9" i="2"/>
  <c r="M9" i="2"/>
  <c r="L10" i="2"/>
  <c r="M10" i="2"/>
  <c r="F14" i="2"/>
  <c r="F15" i="2"/>
  <c r="F13" i="2"/>
  <c r="F9" i="2"/>
  <c r="J34" i="1"/>
  <c r="G19" i="1" l="1"/>
  <c r="G21" i="1"/>
  <c r="G22" i="1"/>
  <c r="G24" i="1"/>
  <c r="G25" i="1"/>
  <c r="G27" i="1"/>
  <c r="G28" i="1"/>
  <c r="G30" i="1"/>
  <c r="G31" i="1"/>
  <c r="G33" i="1"/>
  <c r="G34" i="1"/>
  <c r="G18" i="1"/>
  <c r="D33" i="1"/>
  <c r="E33" i="1"/>
  <c r="D34" i="1"/>
  <c r="E34" i="1"/>
  <c r="D30" i="1"/>
  <c r="E30" i="1"/>
  <c r="D31" i="1"/>
  <c r="E31" i="1"/>
  <c r="D27" i="1"/>
  <c r="E27" i="1"/>
  <c r="D28" i="1"/>
  <c r="E28" i="1"/>
  <c r="D24" i="1"/>
  <c r="E24" i="1"/>
  <c r="D25" i="1"/>
  <c r="E25" i="1"/>
  <c r="D21" i="1"/>
  <c r="E21" i="1"/>
  <c r="D22" i="1"/>
  <c r="E22" i="1"/>
  <c r="D18" i="1"/>
  <c r="E18" i="1"/>
  <c r="D19" i="1"/>
  <c r="E19" i="1"/>
  <c r="J18" i="1" l="1"/>
  <c r="M18" i="1" s="1"/>
  <c r="P18" i="1" s="1"/>
  <c r="J21" i="1"/>
  <c r="M21" i="1" s="1"/>
  <c r="P21" i="1" s="1"/>
  <c r="J24" i="1"/>
  <c r="M24" i="1" s="1"/>
  <c r="P24" i="1" s="1"/>
  <c r="J27" i="1"/>
  <c r="M27" i="1" s="1"/>
  <c r="P27" i="1" s="1"/>
  <c r="J30" i="1"/>
  <c r="M30" i="1" s="1"/>
  <c r="P30" i="1" s="1"/>
  <c r="J33" i="1"/>
  <c r="M33" i="1" s="1"/>
  <c r="P33" i="1" s="1"/>
  <c r="J19" i="1"/>
  <c r="M19" i="1" s="1"/>
  <c r="P19" i="1" s="1"/>
  <c r="J22" i="1"/>
  <c r="M22" i="1" s="1"/>
  <c r="P22" i="1" s="1"/>
  <c r="J25" i="1"/>
  <c r="M25" i="1" s="1"/>
  <c r="P25" i="1" s="1"/>
  <c r="J28" i="1"/>
  <c r="M28" i="1" s="1"/>
  <c r="P28" i="1" s="1"/>
  <c r="J31" i="1"/>
  <c r="M31" i="1" s="1"/>
  <c r="P31" i="1" s="1"/>
  <c r="M34" i="1"/>
  <c r="P34" i="1" s="1"/>
</calcChain>
</file>

<file path=xl/sharedStrings.xml><?xml version="1.0" encoding="utf-8"?>
<sst xmlns="http://schemas.openxmlformats.org/spreadsheetml/2006/main" count="106" uniqueCount="49">
  <si>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</si>
  <si>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</si>
  <si>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</si>
  <si>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</si>
  <si>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</si>
  <si>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</si>
  <si>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</si>
  <si>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</si>
  <si>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</si>
  <si>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</si>
  <si>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</si>
  <si>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</si>
  <si>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</si>
  <si>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</si>
  <si>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</si>
  <si>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</si>
  <si>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</si>
  <si>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</si>
  <si>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</si>
  <si>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</si>
  <si>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</si>
  <si>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</si>
  <si>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</si>
  <si>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</si>
  <si>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</si>
  <si>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</si>
  <si>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</si>
  <si>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MATRIK 2X2</t>
  </si>
  <si>
    <t>enkripsi :</t>
  </si>
  <si>
    <t>plaintext :</t>
  </si>
  <si>
    <t>NO</t>
  </si>
  <si>
    <t>PLAINTEXT</t>
  </si>
  <si>
    <t>MATRIKS</t>
  </si>
  <si>
    <t>MATRIKS 2 X 1</t>
  </si>
  <si>
    <t>PERKALIAN MATRIKS</t>
  </si>
  <si>
    <t>MOD 26</t>
  </si>
  <si>
    <t>CIPHERTEXT</t>
  </si>
  <si>
    <t>dqcecwzyncaa</t>
  </si>
  <si>
    <t>ROSA AURALIAA</t>
  </si>
  <si>
    <t xml:space="preserve">matrik 2x2 </t>
  </si>
  <si>
    <t>matrik inverse</t>
  </si>
  <si>
    <t>determinan</t>
  </si>
  <si>
    <t>MMI</t>
  </si>
  <si>
    <t>matrik invers x inverse</t>
  </si>
  <si>
    <t>=</t>
  </si>
  <si>
    <t>MATRIKS 2X2</t>
  </si>
  <si>
    <t>MATRIKS 2X1</t>
  </si>
  <si>
    <t>inverse matrik kunci</t>
  </si>
  <si>
    <t>mod26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</si>
</sst>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BabyDoll"/>
    </font>
  </fonts>
  <fills count="6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  <color rgb="FFFFCC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CO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cypt2x2"/>
      <sheetName val="Sheet2"/>
    </sheetNames>
    <sheetDataSet>
      <sheetData sheetId="0" refreshError="1"/>
      <sheetData sheetId="1">
        <row r="12">
          <cell r="F12" t="str">
            <v xml:space="preserve">9*X mod 26 = 1 </v>
          </cell>
        </row>
        <row r="13">
          <cell r="F13" t="str">
            <v xml:space="preserve">9* 3 mod 26 = 1 mod 26 </v>
          </cell>
        </row>
        <row r="14">
          <cell r="F14" t="str">
            <v xml:space="preserve"> 27 mod 26 = 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I11" zoomScale="80" zoomScaleNormal="80" workbookViewId="0">
      <selection activeCell="L27" sqref="L27"/>
    </sheetView>
  </sheetViews>
  <sheetFormatPr defaultRowHeight="15" x14ac:dyDescent="0.25"/>
  <sheetData>
    <row r="1" spans="1:27" x14ac:dyDescent="0.25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4" spans="1:27" x14ac:dyDescent="0.2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</row>
    <row r="5" spans="1:27" x14ac:dyDescent="0.25">
      <c r="B5" s="6">
        <v>0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  <c r="M5" s="6">
        <v>11</v>
      </c>
      <c r="N5" s="6">
        <v>12</v>
      </c>
      <c r="O5" s="6">
        <v>13</v>
      </c>
      <c r="P5" s="6">
        <v>14</v>
      </c>
      <c r="Q5" s="6">
        <v>15</v>
      </c>
      <c r="R5" s="6">
        <v>16</v>
      </c>
      <c r="S5" s="6">
        <v>17</v>
      </c>
      <c r="T5" s="6">
        <v>18</v>
      </c>
      <c r="U5" s="6">
        <v>19</v>
      </c>
      <c r="V5" s="6">
        <v>20</v>
      </c>
      <c r="W5" s="6">
        <v>21</v>
      </c>
      <c r="X5" s="6">
        <v>22</v>
      </c>
      <c r="Y5" s="6">
        <v>23</v>
      </c>
      <c r="Z5" s="6">
        <v>24</v>
      </c>
      <c r="AA5" s="6">
        <v>25</v>
      </c>
    </row>
    <row r="8" spans="1:27" x14ac:dyDescent="0.25">
      <c r="B8" s="14" t="s">
        <v>27</v>
      </c>
      <c r="C8" s="14"/>
    </row>
    <row r="10" spans="1:27" x14ac:dyDescent="0.25">
      <c r="B10" s="4">
        <v>3</v>
      </c>
      <c r="C10" s="4">
        <v>4</v>
      </c>
    </row>
    <row r="11" spans="1:27" x14ac:dyDescent="0.25">
      <c r="B11" s="4">
        <v>6</v>
      </c>
      <c r="C11" s="4">
        <v>5</v>
      </c>
    </row>
    <row r="14" spans="1:27" x14ac:dyDescent="0.25">
      <c r="A14" s="14" t="s">
        <v>28</v>
      </c>
      <c r="B14" s="14"/>
      <c r="C14" s="14" t="s">
        <v>38</v>
      </c>
      <c r="D14" s="14"/>
      <c r="E14" s="14"/>
      <c r="F14" s="14"/>
    </row>
    <row r="15" spans="1:27" x14ac:dyDescent="0.25">
      <c r="A15" s="14" t="s">
        <v>29</v>
      </c>
      <c r="B15" s="14"/>
      <c r="C15" s="14" t="s">
        <v>37</v>
      </c>
      <c r="D15" s="14"/>
      <c r="E15" s="14"/>
      <c r="F15" s="14"/>
    </row>
    <row r="17" spans="2:17" x14ac:dyDescent="0.25">
      <c r="B17" s="11" t="s">
        <v>30</v>
      </c>
      <c r="C17" s="11" t="s">
        <v>31</v>
      </c>
      <c r="D17" s="18" t="s">
        <v>32</v>
      </c>
      <c r="E17" s="18"/>
      <c r="F17" s="10"/>
      <c r="G17" s="15" t="s">
        <v>33</v>
      </c>
      <c r="H17" s="15"/>
      <c r="J17" s="15" t="s">
        <v>34</v>
      </c>
      <c r="K17" s="15"/>
      <c r="L17" s="10"/>
      <c r="M17" s="8" t="s">
        <v>35</v>
      </c>
      <c r="N17" s="10"/>
      <c r="O17" s="10"/>
      <c r="P17" s="15" t="s">
        <v>36</v>
      </c>
      <c r="Q17" s="15"/>
    </row>
    <row r="18" spans="2:17" x14ac:dyDescent="0.25">
      <c r="B18" s="14">
        <v>1</v>
      </c>
      <c r="C18" s="7" t="s">
        <v>18</v>
      </c>
      <c r="D18" s="9">
        <f t="shared" ref="D18:E19" si="0">B10</f>
        <v>3</v>
      </c>
      <c r="E18" s="9">
        <f t="shared" si="0"/>
        <v>4</v>
      </c>
      <c r="F18" s="9"/>
      <c r="G18" s="12">
        <f>CODE(C18)-65</f>
        <v>17</v>
      </c>
      <c r="H18" s="12"/>
      <c r="J18" s="13">
        <f>D18*G$18+E18*G$19</f>
        <v>107</v>
      </c>
      <c r="K18" s="13"/>
      <c r="M18" s="1">
        <f>MOD(J18,26)</f>
        <v>3</v>
      </c>
      <c r="P18" s="17" t="str">
        <f>CHAR(M18+65)</f>
        <v>D</v>
      </c>
      <c r="Q18" s="17"/>
    </row>
    <row r="19" spans="2:17" x14ac:dyDescent="0.25">
      <c r="B19" s="14"/>
      <c r="C19" s="7" t="s">
        <v>15</v>
      </c>
      <c r="D19" s="9">
        <f t="shared" si="0"/>
        <v>6</v>
      </c>
      <c r="E19" s="9">
        <f t="shared" si="0"/>
        <v>5</v>
      </c>
      <c r="F19" s="9"/>
      <c r="G19" s="12">
        <f t="shared" ref="G19:G49" si="1">CODE(C19)-65</f>
        <v>14</v>
      </c>
      <c r="H19" s="12"/>
      <c r="J19" s="14">
        <f>D19*G$18+E19*G$19</f>
        <v>172</v>
      </c>
      <c r="K19" s="14"/>
      <c r="M19" s="1">
        <f t="shared" ref="M19:M52" si="2">MOD(J19,26)</f>
        <v>16</v>
      </c>
      <c r="P19" s="17" t="str">
        <f t="shared" ref="P19:P52" si="3">CHAR(M19+65)</f>
        <v>Q</v>
      </c>
      <c r="Q19" s="17"/>
    </row>
    <row r="20" spans="2:17" x14ac:dyDescent="0.25">
      <c r="C20" s="7"/>
      <c r="F20" s="3"/>
      <c r="G20" s="12"/>
      <c r="H20" s="12"/>
      <c r="J20" s="14"/>
      <c r="K20" s="14"/>
      <c r="M20" s="1"/>
      <c r="P20" s="17"/>
      <c r="Q20" s="17"/>
    </row>
    <row r="21" spans="2:17" x14ac:dyDescent="0.25">
      <c r="B21" s="14">
        <v>2</v>
      </c>
      <c r="C21" s="7" t="s">
        <v>19</v>
      </c>
      <c r="D21">
        <f t="shared" ref="D21:E22" si="4">B10</f>
        <v>3</v>
      </c>
      <c r="E21">
        <f t="shared" si="4"/>
        <v>4</v>
      </c>
      <c r="F21" s="3"/>
      <c r="G21" s="12">
        <f t="shared" si="1"/>
        <v>18</v>
      </c>
      <c r="H21" s="12"/>
      <c r="J21" s="14">
        <f>D21*G$21+E21*G$22</f>
        <v>54</v>
      </c>
      <c r="K21" s="14"/>
      <c r="M21" s="1">
        <f t="shared" si="2"/>
        <v>2</v>
      </c>
      <c r="P21" s="17" t="str">
        <f t="shared" si="3"/>
        <v>C</v>
      </c>
      <c r="Q21" s="17"/>
    </row>
    <row r="22" spans="2:17" x14ac:dyDescent="0.25">
      <c r="B22" s="14"/>
      <c r="C22" s="7" t="s">
        <v>1</v>
      </c>
      <c r="D22">
        <f t="shared" si="4"/>
        <v>6</v>
      </c>
      <c r="E22">
        <f t="shared" si="4"/>
        <v>5</v>
      </c>
      <c r="F22" s="3"/>
      <c r="G22" s="12">
        <f t="shared" si="1"/>
        <v>0</v>
      </c>
      <c r="H22" s="12"/>
      <c r="J22" s="14">
        <f>D22*G$21+E22*G$22</f>
        <v>108</v>
      </c>
      <c r="K22" s="14"/>
      <c r="M22" s="1">
        <f t="shared" si="2"/>
        <v>4</v>
      </c>
      <c r="P22" s="17" t="str">
        <f t="shared" si="3"/>
        <v>E</v>
      </c>
      <c r="Q22" s="17"/>
    </row>
    <row r="23" spans="2:17" x14ac:dyDescent="0.25">
      <c r="C23" s="7"/>
      <c r="F23" s="3"/>
      <c r="G23" s="12"/>
      <c r="H23" s="12"/>
      <c r="J23" s="14"/>
      <c r="K23" s="14"/>
      <c r="M23" s="1"/>
      <c r="P23" s="17"/>
      <c r="Q23" s="17"/>
    </row>
    <row r="24" spans="2:17" x14ac:dyDescent="0.25">
      <c r="B24" s="14">
        <v>3</v>
      </c>
      <c r="C24" s="7" t="s">
        <v>1</v>
      </c>
      <c r="D24">
        <f t="shared" ref="D24:E25" si="5">B10</f>
        <v>3</v>
      </c>
      <c r="E24">
        <f t="shared" si="5"/>
        <v>4</v>
      </c>
      <c r="F24" s="3"/>
      <c r="G24" s="12">
        <f t="shared" si="1"/>
        <v>0</v>
      </c>
      <c r="H24" s="12"/>
      <c r="J24" s="14">
        <f>D24*G$2418+E24*G$25</f>
        <v>80</v>
      </c>
      <c r="K24" s="14"/>
      <c r="M24" s="1">
        <f t="shared" si="2"/>
        <v>2</v>
      </c>
      <c r="P24" s="17" t="str">
        <f t="shared" si="3"/>
        <v>C</v>
      </c>
      <c r="Q24" s="17"/>
    </row>
    <row r="25" spans="2:17" x14ac:dyDescent="0.25">
      <c r="B25" s="14"/>
      <c r="C25" s="7" t="s">
        <v>21</v>
      </c>
      <c r="D25">
        <f t="shared" si="5"/>
        <v>6</v>
      </c>
      <c r="E25">
        <f t="shared" si="5"/>
        <v>5</v>
      </c>
      <c r="F25" s="3"/>
      <c r="G25" s="12">
        <f t="shared" si="1"/>
        <v>20</v>
      </c>
      <c r="H25" s="12"/>
      <c r="J25" s="14">
        <f>D25*G$24+E25*G$25</f>
        <v>100</v>
      </c>
      <c r="K25" s="14"/>
      <c r="M25" s="1">
        <f t="shared" si="2"/>
        <v>22</v>
      </c>
      <c r="P25" s="17" t="str">
        <f t="shared" si="3"/>
        <v>W</v>
      </c>
      <c r="Q25" s="17"/>
    </row>
    <row r="26" spans="2:17" x14ac:dyDescent="0.25">
      <c r="C26" s="7"/>
      <c r="F26" s="3"/>
      <c r="G26" s="12"/>
      <c r="H26" s="12"/>
      <c r="J26" s="14"/>
      <c r="K26" s="14"/>
      <c r="M26" s="1"/>
      <c r="P26" s="17"/>
      <c r="Q26" s="17"/>
    </row>
    <row r="27" spans="2:17" x14ac:dyDescent="0.25">
      <c r="B27" s="14">
        <v>4</v>
      </c>
      <c r="C27" s="7" t="s">
        <v>18</v>
      </c>
      <c r="D27">
        <f t="shared" ref="D27:E28" si="6">B10</f>
        <v>3</v>
      </c>
      <c r="E27">
        <f t="shared" si="6"/>
        <v>4</v>
      </c>
      <c r="F27" s="3"/>
      <c r="G27" s="12">
        <f t="shared" si="1"/>
        <v>17</v>
      </c>
      <c r="H27" s="12"/>
      <c r="J27" s="14">
        <f>D27*G$27+E27*G$28</f>
        <v>51</v>
      </c>
      <c r="K27" s="14"/>
      <c r="M27" s="1">
        <f t="shared" si="2"/>
        <v>25</v>
      </c>
      <c r="P27" s="17" t="str">
        <f t="shared" si="3"/>
        <v>Z</v>
      </c>
      <c r="Q27" s="17"/>
    </row>
    <row r="28" spans="2:17" x14ac:dyDescent="0.25">
      <c r="B28" s="14"/>
      <c r="C28" s="7" t="s">
        <v>1</v>
      </c>
      <c r="D28">
        <f t="shared" si="6"/>
        <v>6</v>
      </c>
      <c r="E28">
        <f t="shared" si="6"/>
        <v>5</v>
      </c>
      <c r="F28" s="3"/>
      <c r="G28" s="12">
        <f t="shared" si="1"/>
        <v>0</v>
      </c>
      <c r="H28" s="12"/>
      <c r="J28" s="14">
        <f>D28*G$27+E28*G$28</f>
        <v>102</v>
      </c>
      <c r="K28" s="14"/>
      <c r="M28" s="1">
        <f t="shared" si="2"/>
        <v>24</v>
      </c>
      <c r="P28" s="17" t="str">
        <f t="shared" si="3"/>
        <v>Y</v>
      </c>
      <c r="Q28" s="17"/>
    </row>
    <row r="29" spans="2:17" x14ac:dyDescent="0.25">
      <c r="C29" s="7"/>
      <c r="F29" s="3"/>
      <c r="G29" s="12"/>
      <c r="H29" s="12"/>
      <c r="J29" s="14"/>
      <c r="K29" s="14"/>
      <c r="M29" s="1"/>
      <c r="P29" s="17"/>
      <c r="Q29" s="17"/>
    </row>
    <row r="30" spans="2:17" x14ac:dyDescent="0.25">
      <c r="B30" s="14">
        <v>5</v>
      </c>
      <c r="C30" s="7" t="s">
        <v>12</v>
      </c>
      <c r="D30">
        <f t="shared" ref="D30:E31" si="7">B10</f>
        <v>3</v>
      </c>
      <c r="E30">
        <f t="shared" si="7"/>
        <v>4</v>
      </c>
      <c r="F30" s="3"/>
      <c r="G30" s="12">
        <f t="shared" si="1"/>
        <v>11</v>
      </c>
      <c r="H30" s="12"/>
      <c r="J30" s="14">
        <f>D30*G$30+E30*G$31</f>
        <v>65</v>
      </c>
      <c r="K30" s="14"/>
      <c r="M30" s="1">
        <f t="shared" si="2"/>
        <v>13</v>
      </c>
      <c r="P30" s="17" t="str">
        <f t="shared" si="3"/>
        <v>N</v>
      </c>
      <c r="Q30" s="17"/>
    </row>
    <row r="31" spans="2:17" x14ac:dyDescent="0.25">
      <c r="B31" s="14"/>
      <c r="C31" s="7" t="s">
        <v>9</v>
      </c>
      <c r="D31">
        <f t="shared" si="7"/>
        <v>6</v>
      </c>
      <c r="E31">
        <f t="shared" si="7"/>
        <v>5</v>
      </c>
      <c r="F31" s="3"/>
      <c r="G31" s="12">
        <f t="shared" si="1"/>
        <v>8</v>
      </c>
      <c r="H31" s="12"/>
      <c r="J31" s="14">
        <f>D31*G$30+E31*G$31</f>
        <v>106</v>
      </c>
      <c r="K31" s="14"/>
      <c r="M31" s="1">
        <f t="shared" si="2"/>
        <v>2</v>
      </c>
      <c r="P31" s="17" t="str">
        <f t="shared" si="3"/>
        <v>C</v>
      </c>
      <c r="Q31" s="17"/>
    </row>
    <row r="32" spans="2:17" x14ac:dyDescent="0.25">
      <c r="C32" s="7"/>
      <c r="F32" s="3"/>
      <c r="G32" s="12"/>
      <c r="H32" s="12"/>
      <c r="J32" s="14"/>
      <c r="K32" s="14"/>
      <c r="M32" s="1"/>
      <c r="P32" s="17"/>
      <c r="Q32" s="17"/>
    </row>
    <row r="33" spans="2:17" x14ac:dyDescent="0.25">
      <c r="B33" s="14">
        <v>6</v>
      </c>
      <c r="C33" s="7" t="s">
        <v>1</v>
      </c>
      <c r="D33">
        <f t="shared" ref="D33:E34" si="8">B10</f>
        <v>3</v>
      </c>
      <c r="E33">
        <f t="shared" si="8"/>
        <v>4</v>
      </c>
      <c r="F33" s="3"/>
      <c r="G33" s="12">
        <f t="shared" si="1"/>
        <v>0</v>
      </c>
      <c r="H33" s="12"/>
      <c r="J33" s="14">
        <f>D33*G$33+E33*G$34</f>
        <v>0</v>
      </c>
      <c r="K33" s="14"/>
      <c r="M33" s="1">
        <f t="shared" si="2"/>
        <v>0</v>
      </c>
      <c r="P33" s="17" t="str">
        <f t="shared" si="3"/>
        <v>A</v>
      </c>
      <c r="Q33" s="17"/>
    </row>
    <row r="34" spans="2:17" x14ac:dyDescent="0.25">
      <c r="B34" s="14"/>
      <c r="C34" s="7" t="s">
        <v>1</v>
      </c>
      <c r="D34">
        <f t="shared" si="8"/>
        <v>6</v>
      </c>
      <c r="E34">
        <f t="shared" si="8"/>
        <v>5</v>
      </c>
      <c r="F34" s="3"/>
      <c r="G34" s="12">
        <f t="shared" si="1"/>
        <v>0</v>
      </c>
      <c r="H34" s="12"/>
      <c r="J34" s="14">
        <f>D34*G$33+E34*G$34</f>
        <v>0</v>
      </c>
      <c r="K34" s="14"/>
      <c r="M34" s="1">
        <f t="shared" si="2"/>
        <v>0</v>
      </c>
      <c r="P34" s="17" t="str">
        <f t="shared" si="3"/>
        <v>A</v>
      </c>
      <c r="Q34" s="17"/>
    </row>
    <row r="35" spans="2:17" x14ac:dyDescent="0.25">
      <c r="C35" s="7"/>
      <c r="F35" s="3"/>
      <c r="G35" s="12"/>
      <c r="H35" s="12"/>
      <c r="J35" s="14"/>
      <c r="K35" s="14"/>
      <c r="P35" s="17"/>
      <c r="Q35" s="17"/>
    </row>
    <row r="36" spans="2:17" x14ac:dyDescent="0.25">
      <c r="B36" s="14"/>
      <c r="C36" s="7"/>
      <c r="F36" s="3"/>
      <c r="G36" s="12"/>
      <c r="H36" s="12"/>
      <c r="J36" s="14"/>
      <c r="K36" s="14"/>
      <c r="P36" s="17"/>
      <c r="Q36" s="17"/>
    </row>
    <row r="37" spans="2:17" x14ac:dyDescent="0.25">
      <c r="B37" s="14"/>
      <c r="C37" s="7"/>
      <c r="F37" s="3"/>
      <c r="G37" s="12"/>
      <c r="H37" s="12"/>
      <c r="J37" s="14"/>
      <c r="K37" s="14"/>
      <c r="P37" s="17"/>
      <c r="Q37" s="17"/>
    </row>
    <row r="38" spans="2:17" x14ac:dyDescent="0.25">
      <c r="C38" s="7"/>
      <c r="F38" s="3"/>
      <c r="G38" s="12"/>
      <c r="H38" s="12"/>
      <c r="J38" s="14"/>
      <c r="K38" s="14"/>
      <c r="P38" s="17"/>
      <c r="Q38" s="17"/>
    </row>
    <row r="39" spans="2:17" x14ac:dyDescent="0.25">
      <c r="B39" s="14"/>
      <c r="C39" s="7"/>
      <c r="F39" s="3"/>
      <c r="G39" s="12"/>
      <c r="H39" s="12"/>
      <c r="J39" s="14"/>
      <c r="K39" s="14"/>
      <c r="P39" s="17"/>
      <c r="Q39" s="17"/>
    </row>
    <row r="40" spans="2:17" x14ac:dyDescent="0.25">
      <c r="B40" s="14"/>
      <c r="C40" s="7"/>
      <c r="F40" s="3"/>
      <c r="G40" s="12"/>
      <c r="H40" s="12"/>
      <c r="J40" s="14"/>
      <c r="K40" s="14"/>
      <c r="P40" s="17"/>
      <c r="Q40" s="17"/>
    </row>
    <row r="41" spans="2:17" x14ac:dyDescent="0.25">
      <c r="C41" s="7"/>
      <c r="F41" s="3"/>
      <c r="G41" s="12"/>
      <c r="H41" s="12"/>
      <c r="J41" s="14"/>
      <c r="K41" s="14"/>
      <c r="P41" s="17"/>
      <c r="Q41" s="17"/>
    </row>
    <row r="42" spans="2:17" x14ac:dyDescent="0.25">
      <c r="B42" s="14"/>
      <c r="C42" s="7"/>
      <c r="F42" s="3"/>
      <c r="G42" s="12"/>
      <c r="H42" s="12"/>
      <c r="J42" s="14"/>
      <c r="K42" s="14"/>
      <c r="P42" s="17"/>
      <c r="Q42" s="17"/>
    </row>
    <row r="43" spans="2:17" x14ac:dyDescent="0.25">
      <c r="B43" s="14"/>
      <c r="C43" s="7"/>
      <c r="F43" s="3"/>
      <c r="G43" s="12"/>
      <c r="H43" s="12"/>
      <c r="J43" s="14"/>
      <c r="K43" s="14"/>
      <c r="P43" s="17"/>
      <c r="Q43" s="17"/>
    </row>
    <row r="44" spans="2:17" x14ac:dyDescent="0.25">
      <c r="C44" s="7"/>
      <c r="F44" s="3"/>
      <c r="G44" s="12"/>
      <c r="H44" s="12"/>
      <c r="J44" s="14"/>
      <c r="K44" s="14"/>
      <c r="P44" s="17"/>
      <c r="Q44" s="17"/>
    </row>
    <row r="45" spans="2:17" x14ac:dyDescent="0.25">
      <c r="B45" s="14"/>
      <c r="C45" s="7"/>
      <c r="F45" s="3"/>
      <c r="G45" s="12"/>
      <c r="H45" s="12"/>
      <c r="J45" s="14"/>
      <c r="K45" s="14"/>
      <c r="P45" s="17"/>
      <c r="Q45" s="17"/>
    </row>
    <row r="46" spans="2:17" x14ac:dyDescent="0.25">
      <c r="B46" s="14"/>
      <c r="C46" s="7"/>
      <c r="F46" s="3"/>
      <c r="G46" s="12"/>
      <c r="H46" s="12"/>
      <c r="J46" s="14"/>
      <c r="K46" s="14"/>
      <c r="P46" s="17"/>
      <c r="Q46" s="17"/>
    </row>
    <row r="47" spans="2:17" x14ac:dyDescent="0.25">
      <c r="C47" s="7"/>
      <c r="F47" s="3"/>
      <c r="G47" s="12"/>
      <c r="H47" s="12"/>
      <c r="J47" s="14"/>
      <c r="K47" s="14"/>
      <c r="P47" s="17"/>
      <c r="Q47" s="17"/>
    </row>
    <row r="48" spans="2:17" x14ac:dyDescent="0.25">
      <c r="B48" s="14"/>
      <c r="C48" s="7"/>
      <c r="F48" s="3"/>
      <c r="G48" s="12"/>
      <c r="H48" s="12"/>
      <c r="J48" s="14"/>
      <c r="K48" s="14"/>
      <c r="P48" s="17"/>
      <c r="Q48" s="17"/>
    </row>
    <row r="49" spans="2:17" x14ac:dyDescent="0.25">
      <c r="B49" s="14"/>
      <c r="C49" s="7"/>
      <c r="F49" s="3"/>
      <c r="G49" s="12"/>
      <c r="H49" s="12"/>
      <c r="J49" s="14"/>
      <c r="K49" s="14"/>
      <c r="P49" s="17"/>
      <c r="Q49" s="17"/>
    </row>
    <row r="50" spans="2:17" x14ac:dyDescent="0.25">
      <c r="G50" s="12"/>
      <c r="H50" s="12"/>
      <c r="J50" s="14"/>
      <c r="K50" s="14"/>
      <c r="P50" s="17"/>
      <c r="Q50" s="17"/>
    </row>
    <row r="51" spans="2:17" x14ac:dyDescent="0.25">
      <c r="B51" s="14"/>
      <c r="C51" s="7"/>
      <c r="G51" s="12"/>
      <c r="H51" s="12"/>
      <c r="J51" s="14"/>
      <c r="K51" s="14"/>
      <c r="P51" s="17"/>
      <c r="Q51" s="17"/>
    </row>
    <row r="52" spans="2:17" x14ac:dyDescent="0.25">
      <c r="B52" s="14"/>
      <c r="C52" s="7"/>
      <c r="G52" s="12"/>
      <c r="H52" s="12"/>
      <c r="J52" s="14"/>
      <c r="K52" s="14"/>
      <c r="P52" s="17"/>
      <c r="Q52" s="17"/>
    </row>
  </sheetData>
  <mergeCells count="127">
    <mergeCell ref="P49:Q49"/>
    <mergeCell ref="P50:Q50"/>
    <mergeCell ref="P51:Q51"/>
    <mergeCell ref="P52:Q52"/>
    <mergeCell ref="A14:B14"/>
    <mergeCell ref="A15:B15"/>
    <mergeCell ref="C15:F15"/>
    <mergeCell ref="C14:F14"/>
    <mergeCell ref="P44:Q44"/>
    <mergeCell ref="P45:Q45"/>
    <mergeCell ref="P46:Q46"/>
    <mergeCell ref="P47:Q47"/>
    <mergeCell ref="P48:Q48"/>
    <mergeCell ref="P39:Q39"/>
    <mergeCell ref="P40:Q40"/>
    <mergeCell ref="P41:Q41"/>
    <mergeCell ref="P42:Q42"/>
    <mergeCell ref="P43:Q43"/>
    <mergeCell ref="P34:Q34"/>
    <mergeCell ref="P35:Q35"/>
    <mergeCell ref="P36:Q36"/>
    <mergeCell ref="P37:Q37"/>
    <mergeCell ref="P38:Q38"/>
    <mergeCell ref="J52:K52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J47:K47"/>
    <mergeCell ref="J48:K48"/>
    <mergeCell ref="J49:K49"/>
    <mergeCell ref="J50:K50"/>
    <mergeCell ref="J51:K51"/>
    <mergeCell ref="J42:K42"/>
    <mergeCell ref="J43:K43"/>
    <mergeCell ref="J44:K44"/>
    <mergeCell ref="J45:K45"/>
    <mergeCell ref="J46:K46"/>
    <mergeCell ref="J37:K37"/>
    <mergeCell ref="J38:K38"/>
    <mergeCell ref="J39:K39"/>
    <mergeCell ref="J40:K40"/>
    <mergeCell ref="J41:K41"/>
    <mergeCell ref="B1:AA2"/>
    <mergeCell ref="B8:C8"/>
    <mergeCell ref="D17:E17"/>
    <mergeCell ref="B18:B19"/>
    <mergeCell ref="B51:B52"/>
    <mergeCell ref="G50:H50"/>
    <mergeCell ref="G51:H51"/>
    <mergeCell ref="G52:H52"/>
    <mergeCell ref="J20:K20"/>
    <mergeCell ref="J21:K21"/>
    <mergeCell ref="J22:K22"/>
    <mergeCell ref="J23:K23"/>
    <mergeCell ref="J24:K24"/>
    <mergeCell ref="J25:K25"/>
    <mergeCell ref="J26:K26"/>
    <mergeCell ref="J27:K27"/>
    <mergeCell ref="B21:B22"/>
    <mergeCell ref="J17:K17"/>
    <mergeCell ref="P17:Q17"/>
    <mergeCell ref="B24:B25"/>
    <mergeCell ref="B27:B28"/>
    <mergeCell ref="G26:H26"/>
    <mergeCell ref="G27:H27"/>
    <mergeCell ref="G28:H28"/>
    <mergeCell ref="J28:K28"/>
    <mergeCell ref="B48:B49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B30:B31"/>
    <mergeCell ref="B33:B34"/>
    <mergeCell ref="B36:B37"/>
    <mergeCell ref="B39:B40"/>
    <mergeCell ref="B42:B43"/>
    <mergeCell ref="B45:B46"/>
    <mergeCell ref="P18:Q18"/>
    <mergeCell ref="G41:H41"/>
    <mergeCell ref="G42:H42"/>
    <mergeCell ref="G43:H43"/>
    <mergeCell ref="G44:H44"/>
    <mergeCell ref="G35:H35"/>
    <mergeCell ref="G36:H36"/>
    <mergeCell ref="G37:H37"/>
    <mergeCell ref="G38:H38"/>
    <mergeCell ref="G39:H39"/>
    <mergeCell ref="G40:H40"/>
    <mergeCell ref="G29:H29"/>
    <mergeCell ref="G30:H30"/>
    <mergeCell ref="G31:H31"/>
    <mergeCell ref="G32:H32"/>
    <mergeCell ref="G33:H33"/>
    <mergeCell ref="G47:H47"/>
    <mergeCell ref="G48:H48"/>
    <mergeCell ref="G49:H49"/>
    <mergeCell ref="J18:K18"/>
    <mergeCell ref="J19:K19"/>
    <mergeCell ref="G45:H45"/>
    <mergeCell ref="G46:H46"/>
    <mergeCell ref="G34:H34"/>
    <mergeCell ref="J29:K29"/>
    <mergeCell ref="J30:K30"/>
    <mergeCell ref="J31:K31"/>
    <mergeCell ref="J32:K32"/>
    <mergeCell ref="J33:K33"/>
    <mergeCell ref="J34:K34"/>
    <mergeCell ref="J35:K35"/>
    <mergeCell ref="J36:K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36"/>
  <sheetViews>
    <sheetView tabSelected="1" topLeftCell="I19" workbookViewId="0">
      <selection activeCell="O20" sqref="O20:P20"/>
    </sheetView>
  </sheetViews>
  <sheetFormatPr defaultRowHeight="15" x14ac:dyDescent="0.25"/>
  <sheetData>
    <row r="4" spans="1:27" x14ac:dyDescent="0.2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</row>
    <row r="5" spans="1:27" x14ac:dyDescent="0.25">
      <c r="B5" s="6">
        <v>0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  <c r="M5" s="6">
        <v>11</v>
      </c>
      <c r="N5" s="6">
        <v>12</v>
      </c>
      <c r="O5" s="6">
        <v>13</v>
      </c>
      <c r="P5" s="6">
        <v>14</v>
      </c>
      <c r="Q5" s="6">
        <v>15</v>
      </c>
      <c r="R5" s="6">
        <v>16</v>
      </c>
      <c r="S5" s="6">
        <v>17</v>
      </c>
      <c r="T5" s="6">
        <v>18</v>
      </c>
      <c r="U5" s="6">
        <v>19</v>
      </c>
      <c r="V5" s="6">
        <v>20</v>
      </c>
      <c r="W5" s="6">
        <v>21</v>
      </c>
      <c r="X5" s="6">
        <v>22</v>
      </c>
      <c r="Y5" s="6">
        <v>23</v>
      </c>
      <c r="Z5" s="6">
        <v>24</v>
      </c>
      <c r="AA5" s="6">
        <v>25</v>
      </c>
    </row>
    <row r="7" spans="1:27" x14ac:dyDescent="0.25">
      <c r="B7" s="19" t="s">
        <v>39</v>
      </c>
      <c r="C7" s="19"/>
    </row>
    <row r="8" spans="1:27" x14ac:dyDescent="0.25">
      <c r="A8">
        <v>1</v>
      </c>
      <c r="B8" s="4">
        <v>3</v>
      </c>
      <c r="C8" s="4">
        <v>4</v>
      </c>
      <c r="E8">
        <v>3</v>
      </c>
      <c r="F8" s="14" t="s">
        <v>41</v>
      </c>
      <c r="G8" s="14"/>
      <c r="J8">
        <v>5</v>
      </c>
      <c r="K8" t="s">
        <v>43</v>
      </c>
    </row>
    <row r="9" spans="1:27" x14ac:dyDescent="0.25">
      <c r="B9" s="4">
        <v>6</v>
      </c>
      <c r="C9" s="4">
        <v>5</v>
      </c>
      <c r="F9" s="14">
        <f>((B12*C13)-(C12*B13))</f>
        <v>-9</v>
      </c>
      <c r="G9" s="14"/>
      <c r="K9">
        <v>3</v>
      </c>
      <c r="L9" s="20">
        <f>B12</f>
        <v>5</v>
      </c>
      <c r="M9" s="20">
        <f>C12</f>
        <v>-4</v>
      </c>
      <c r="N9" s="1" t="s">
        <v>44</v>
      </c>
      <c r="O9" s="20">
        <f>K9*L9</f>
        <v>15</v>
      </c>
      <c r="P9" s="20">
        <f>K9*M9</f>
        <v>-12</v>
      </c>
    </row>
    <row r="10" spans="1:27" x14ac:dyDescent="0.25">
      <c r="L10" s="20">
        <f>B13</f>
        <v>-6</v>
      </c>
      <c r="M10" s="20">
        <f>C13</f>
        <v>3</v>
      </c>
      <c r="O10" s="20">
        <f>K9*L10</f>
        <v>-18</v>
      </c>
      <c r="P10" s="20">
        <f>K9*M10</f>
        <v>9</v>
      </c>
    </row>
    <row r="11" spans="1:27" x14ac:dyDescent="0.25">
      <c r="B11" s="14" t="s">
        <v>40</v>
      </c>
      <c r="C11" s="14"/>
    </row>
    <row r="12" spans="1:27" x14ac:dyDescent="0.25">
      <c r="A12">
        <v>2</v>
      </c>
      <c r="B12" s="20">
        <v>5</v>
      </c>
      <c r="C12" s="20">
        <v>-4</v>
      </c>
      <c r="E12">
        <v>4</v>
      </c>
      <c r="F12" s="14" t="s">
        <v>42</v>
      </c>
      <c r="G12" s="14"/>
      <c r="H12" s="14"/>
      <c r="J12">
        <v>6</v>
      </c>
      <c r="K12" s="14" t="s">
        <v>47</v>
      </c>
      <c r="L12" s="14"/>
      <c r="M12" s="14"/>
    </row>
    <row r="13" spans="1:27" x14ac:dyDescent="0.25">
      <c r="B13" s="20">
        <v>-6</v>
      </c>
      <c r="C13" s="20">
        <v>3</v>
      </c>
      <c r="F13" s="14" t="str">
        <f>[1]Sheet2!F12</f>
        <v xml:space="preserve">9*X mod 26 = 1 </v>
      </c>
      <c r="G13" s="14"/>
      <c r="H13" s="14"/>
      <c r="K13">
        <f t="shared" ref="K13:L14" si="0">O9</f>
        <v>15</v>
      </c>
      <c r="L13">
        <f t="shared" si="0"/>
        <v>-12</v>
      </c>
      <c r="M13" t="s">
        <v>48</v>
      </c>
      <c r="N13">
        <f>MOD(K13,26)</f>
        <v>15</v>
      </c>
      <c r="O13">
        <f>MOD(L13,26)</f>
        <v>14</v>
      </c>
    </row>
    <row r="14" spans="1:27" x14ac:dyDescent="0.25">
      <c r="F14" s="14" t="str">
        <f>[1]Sheet2!F13</f>
        <v xml:space="preserve">9* 3 mod 26 = 1 mod 26 </v>
      </c>
      <c r="G14" s="14"/>
      <c r="H14" s="14"/>
      <c r="K14">
        <f t="shared" si="0"/>
        <v>-18</v>
      </c>
      <c r="L14">
        <f t="shared" si="0"/>
        <v>9</v>
      </c>
      <c r="N14">
        <f>MOD(K14,26)</f>
        <v>8</v>
      </c>
      <c r="O14">
        <f>MOD(L14,26)</f>
        <v>9</v>
      </c>
    </row>
    <row r="15" spans="1:27" x14ac:dyDescent="0.25">
      <c r="F15" s="14" t="str">
        <f>[1]Sheet2!F14</f>
        <v xml:space="preserve"> 27 mod 26 = 1</v>
      </c>
      <c r="G15" s="14"/>
      <c r="H15" s="14"/>
    </row>
    <row r="16" spans="1:27" x14ac:dyDescent="0.25">
      <c r="F16" s="1"/>
    </row>
    <row r="17" spans="1:16" x14ac:dyDescent="0.25">
      <c r="A17" s="2" t="s">
        <v>29</v>
      </c>
      <c r="B17" s="14" t="s">
        <v>37</v>
      </c>
      <c r="C17" s="14"/>
      <c r="D17" s="14"/>
      <c r="E17" s="1"/>
      <c r="F17" s="1"/>
    </row>
    <row r="18" spans="1:16" x14ac:dyDescent="0.25">
      <c r="F18" s="1"/>
    </row>
    <row r="19" spans="1:16" x14ac:dyDescent="0.25">
      <c r="B19" t="s">
        <v>30</v>
      </c>
      <c r="C19" t="s">
        <v>31</v>
      </c>
      <c r="D19" s="14" t="s">
        <v>45</v>
      </c>
      <c r="E19" s="14"/>
      <c r="G19" s="14" t="s">
        <v>46</v>
      </c>
      <c r="H19" s="14"/>
      <c r="J19" s="14" t="s">
        <v>34</v>
      </c>
      <c r="K19" s="14"/>
      <c r="M19" t="s">
        <v>35</v>
      </c>
      <c r="O19" s="14" t="s">
        <v>36</v>
      </c>
      <c r="P19" s="14"/>
    </row>
    <row r="20" spans="1:16" x14ac:dyDescent="0.25">
      <c r="B20">
        <v>1</v>
      </c>
      <c r="C20" t="s">
        <v>4</v>
      </c>
      <c r="D20">
        <f t="shared" ref="D20:E21" si="1">N13</f>
        <v>15</v>
      </c>
      <c r="E20">
        <f t="shared" si="1"/>
        <v>14</v>
      </c>
      <c r="G20" s="14">
        <f>CODE(C20)-65</f>
        <v>3</v>
      </c>
      <c r="H20" s="14"/>
      <c r="J20" s="14">
        <f>D20*G20+E20*G21</f>
        <v>269</v>
      </c>
      <c r="K20" s="14"/>
      <c r="M20">
        <f>MOD(J20,26)</f>
        <v>9</v>
      </c>
      <c r="O20" s="14" t="str">
        <f>CHAR(M20+65)</f>
        <v>J</v>
      </c>
      <c r="P20" s="14"/>
    </row>
    <row r="21" spans="1:16" x14ac:dyDescent="0.25">
      <c r="C21" t="s">
        <v>17</v>
      </c>
      <c r="D21">
        <f t="shared" si="1"/>
        <v>8</v>
      </c>
      <c r="E21">
        <f t="shared" si="1"/>
        <v>9</v>
      </c>
      <c r="G21" s="14">
        <f t="shared" ref="G21:G36" si="2">CODE(C21)-65</f>
        <v>16</v>
      </c>
      <c r="H21" s="14"/>
      <c r="J21" s="14">
        <f t="shared" ref="J21:J36" si="3">D21*G21+E21*G22</f>
        <v>128</v>
      </c>
      <c r="K21" s="14"/>
      <c r="M21">
        <f t="shared" ref="M21:M36" si="4">MOD(J21,26)</f>
        <v>24</v>
      </c>
      <c r="O21" s="14" t="str">
        <f t="shared" ref="O21:O36" si="5">CHAR(M21+65)</f>
        <v>Y</v>
      </c>
      <c r="P21" s="14"/>
    </row>
    <row r="22" spans="1:16" x14ac:dyDescent="0.25">
      <c r="G22" s="14"/>
      <c r="H22" s="14"/>
      <c r="J22" s="14"/>
      <c r="K22" s="14"/>
      <c r="O22" s="14"/>
      <c r="P22" s="14"/>
    </row>
    <row r="23" spans="1:16" x14ac:dyDescent="0.25">
      <c r="B23">
        <v>2</v>
      </c>
      <c r="C23" t="s">
        <v>3</v>
      </c>
      <c r="D23">
        <f t="shared" ref="D23:E24" si="6">N13</f>
        <v>15</v>
      </c>
      <c r="E23">
        <f t="shared" si="6"/>
        <v>14</v>
      </c>
      <c r="G23" s="14">
        <f t="shared" si="2"/>
        <v>2</v>
      </c>
      <c r="H23" s="14"/>
      <c r="J23" s="14">
        <f t="shared" si="3"/>
        <v>86</v>
      </c>
      <c r="K23" s="14"/>
      <c r="M23">
        <f t="shared" si="4"/>
        <v>8</v>
      </c>
      <c r="O23" s="14" t="str">
        <f t="shared" si="5"/>
        <v>I</v>
      </c>
      <c r="P23" s="14"/>
    </row>
    <row r="24" spans="1:16" x14ac:dyDescent="0.25">
      <c r="C24" t="s">
        <v>5</v>
      </c>
      <c r="D24">
        <f t="shared" si="6"/>
        <v>8</v>
      </c>
      <c r="E24">
        <f t="shared" si="6"/>
        <v>9</v>
      </c>
      <c r="G24" s="14">
        <f t="shared" si="2"/>
        <v>4</v>
      </c>
      <c r="H24" s="14"/>
      <c r="J24" s="14">
        <f>D24*G23+E24*G24</f>
        <v>52</v>
      </c>
      <c r="K24" s="14"/>
      <c r="M24">
        <f t="shared" si="4"/>
        <v>0</v>
      </c>
      <c r="O24" s="14" t="str">
        <f t="shared" si="5"/>
        <v>A</v>
      </c>
      <c r="P24" s="14"/>
    </row>
    <row r="25" spans="1:16" x14ac:dyDescent="0.25">
      <c r="G25" s="14"/>
      <c r="H25" s="14"/>
      <c r="J25" s="14"/>
      <c r="K25" s="14"/>
      <c r="O25" s="14"/>
      <c r="P25" s="14"/>
    </row>
    <row r="26" spans="1:16" x14ac:dyDescent="0.25">
      <c r="B26">
        <v>3</v>
      </c>
      <c r="C26" t="s">
        <v>3</v>
      </c>
      <c r="D26">
        <f t="shared" ref="D26:E27" si="7">N13</f>
        <v>15</v>
      </c>
      <c r="E26">
        <f t="shared" si="7"/>
        <v>14</v>
      </c>
      <c r="G26" s="14">
        <f t="shared" si="2"/>
        <v>2</v>
      </c>
      <c r="H26" s="14"/>
      <c r="J26" s="14">
        <f t="shared" si="3"/>
        <v>338</v>
      </c>
      <c r="K26" s="14"/>
      <c r="M26">
        <f t="shared" si="4"/>
        <v>0</v>
      </c>
      <c r="O26" s="14" t="str">
        <f t="shared" si="5"/>
        <v>A</v>
      </c>
      <c r="P26" s="14"/>
    </row>
    <row r="27" spans="1:16" x14ac:dyDescent="0.25">
      <c r="C27" t="s">
        <v>23</v>
      </c>
      <c r="D27">
        <f t="shared" si="7"/>
        <v>8</v>
      </c>
      <c r="E27">
        <f t="shared" si="7"/>
        <v>9</v>
      </c>
      <c r="G27" s="14">
        <f t="shared" si="2"/>
        <v>22</v>
      </c>
      <c r="H27" s="14"/>
      <c r="J27" s="14">
        <f>D27*G26+E27*G27</f>
        <v>214</v>
      </c>
      <c r="K27" s="14"/>
      <c r="M27">
        <f t="shared" si="4"/>
        <v>6</v>
      </c>
      <c r="O27" s="14" t="str">
        <f t="shared" si="5"/>
        <v>G</v>
      </c>
      <c r="P27" s="14"/>
    </row>
    <row r="28" spans="1:16" x14ac:dyDescent="0.25">
      <c r="G28" s="14"/>
      <c r="H28" s="14"/>
      <c r="J28" s="14"/>
      <c r="K28" s="14"/>
      <c r="O28" s="14"/>
      <c r="P28" s="14"/>
    </row>
    <row r="29" spans="1:16" x14ac:dyDescent="0.25">
      <c r="B29">
        <v>4</v>
      </c>
      <c r="C29" t="s">
        <v>26</v>
      </c>
      <c r="D29">
        <f t="shared" ref="D29:E30" si="8">N13</f>
        <v>15</v>
      </c>
      <c r="E29">
        <f t="shared" si="8"/>
        <v>14</v>
      </c>
      <c r="G29" s="14">
        <f t="shared" si="2"/>
        <v>25</v>
      </c>
      <c r="H29" s="14"/>
      <c r="J29" s="14">
        <f t="shared" si="3"/>
        <v>711</v>
      </c>
      <c r="K29" s="14"/>
      <c r="M29">
        <f t="shared" si="4"/>
        <v>9</v>
      </c>
      <c r="O29" s="14" t="str">
        <f t="shared" si="5"/>
        <v>J</v>
      </c>
      <c r="P29" s="14"/>
    </row>
    <row r="30" spans="1:16" x14ac:dyDescent="0.25">
      <c r="C30" t="s">
        <v>25</v>
      </c>
      <c r="D30">
        <f t="shared" si="8"/>
        <v>8</v>
      </c>
      <c r="E30">
        <f t="shared" si="8"/>
        <v>9</v>
      </c>
      <c r="G30" s="14">
        <f t="shared" si="2"/>
        <v>24</v>
      </c>
      <c r="H30" s="14"/>
      <c r="J30" s="14">
        <f>D30*G29+E30*G30</f>
        <v>416</v>
      </c>
      <c r="K30" s="14"/>
      <c r="M30">
        <f t="shared" si="4"/>
        <v>0</v>
      </c>
      <c r="O30" s="14" t="str">
        <f t="shared" si="5"/>
        <v>A</v>
      </c>
      <c r="P30" s="14"/>
    </row>
    <row r="31" spans="1:16" x14ac:dyDescent="0.25">
      <c r="G31" s="14"/>
      <c r="H31" s="14"/>
      <c r="J31" s="14"/>
      <c r="K31" s="14"/>
      <c r="O31" s="14"/>
      <c r="P31" s="14"/>
    </row>
    <row r="32" spans="1:16" x14ac:dyDescent="0.25">
      <c r="B32">
        <v>5</v>
      </c>
      <c r="C32" t="s">
        <v>14</v>
      </c>
      <c r="D32">
        <f t="shared" ref="D32:E33" si="9">N13</f>
        <v>15</v>
      </c>
      <c r="E32">
        <f t="shared" si="9"/>
        <v>14</v>
      </c>
      <c r="G32" s="14">
        <f t="shared" si="2"/>
        <v>13</v>
      </c>
      <c r="H32" s="14"/>
      <c r="J32" s="14">
        <f t="shared" si="3"/>
        <v>223</v>
      </c>
      <c r="K32" s="14"/>
      <c r="M32">
        <f t="shared" si="4"/>
        <v>15</v>
      </c>
      <c r="O32" s="14" t="str">
        <f t="shared" si="5"/>
        <v>P</v>
      </c>
      <c r="P32" s="14"/>
    </row>
    <row r="33" spans="2:16" x14ac:dyDescent="0.25">
      <c r="C33" t="s">
        <v>3</v>
      </c>
      <c r="D33">
        <f t="shared" si="9"/>
        <v>8</v>
      </c>
      <c r="E33">
        <f t="shared" si="9"/>
        <v>9</v>
      </c>
      <c r="G33" s="14">
        <f t="shared" si="2"/>
        <v>2</v>
      </c>
      <c r="H33" s="14"/>
      <c r="J33" s="14">
        <f>D33*G32+E33*G33</f>
        <v>122</v>
      </c>
      <c r="K33" s="14"/>
      <c r="M33">
        <f t="shared" si="4"/>
        <v>18</v>
      </c>
      <c r="O33" s="14" t="str">
        <f t="shared" si="5"/>
        <v>S</v>
      </c>
      <c r="P33" s="14"/>
    </row>
    <row r="34" spans="2:16" x14ac:dyDescent="0.25">
      <c r="G34" s="14"/>
      <c r="H34" s="14"/>
      <c r="J34" s="14"/>
      <c r="K34" s="14"/>
      <c r="O34" s="14"/>
      <c r="P34" s="14"/>
    </row>
    <row r="35" spans="2:16" x14ac:dyDescent="0.25">
      <c r="B35">
        <v>6</v>
      </c>
      <c r="C35" t="s">
        <v>1</v>
      </c>
      <c r="D35">
        <f t="shared" ref="D35:E36" si="10">N13</f>
        <v>15</v>
      </c>
      <c r="E35">
        <f t="shared" si="10"/>
        <v>14</v>
      </c>
      <c r="G35" s="14">
        <f t="shared" si="2"/>
        <v>0</v>
      </c>
      <c r="H35" s="14"/>
      <c r="J35" s="14">
        <f t="shared" si="3"/>
        <v>0</v>
      </c>
      <c r="K35" s="14"/>
      <c r="M35">
        <f t="shared" si="4"/>
        <v>0</v>
      </c>
      <c r="O35" s="14" t="str">
        <f t="shared" si="5"/>
        <v>A</v>
      </c>
      <c r="P35" s="14"/>
    </row>
    <row r="36" spans="2:16" x14ac:dyDescent="0.25">
      <c r="C36" t="s">
        <v>1</v>
      </c>
      <c r="D36">
        <f t="shared" si="10"/>
        <v>8</v>
      </c>
      <c r="E36">
        <f t="shared" si="10"/>
        <v>9</v>
      </c>
      <c r="G36" s="14">
        <f t="shared" si="2"/>
        <v>0</v>
      </c>
      <c r="H36" s="14"/>
      <c r="J36" s="14">
        <f>D36*G35+E36*G36</f>
        <v>0</v>
      </c>
      <c r="K36" s="14"/>
      <c r="M36">
        <f t="shared" si="4"/>
        <v>0</v>
      </c>
      <c r="O36" s="14" t="str">
        <f t="shared" si="5"/>
        <v>A</v>
      </c>
      <c r="P36" s="14"/>
    </row>
  </sheetData>
  <mergeCells count="65">
    <mergeCell ref="O35:P35"/>
    <mergeCell ref="O36:P36"/>
    <mergeCell ref="O29:P29"/>
    <mergeCell ref="O30:P30"/>
    <mergeCell ref="O31:P31"/>
    <mergeCell ref="O32:P32"/>
    <mergeCell ref="O33:P33"/>
    <mergeCell ref="O34:P34"/>
    <mergeCell ref="J36:K36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J30:K30"/>
    <mergeCell ref="J31:K31"/>
    <mergeCell ref="J32:K32"/>
    <mergeCell ref="J33:K33"/>
    <mergeCell ref="J34:K34"/>
    <mergeCell ref="J35:K35"/>
    <mergeCell ref="J24:K24"/>
    <mergeCell ref="J25:K25"/>
    <mergeCell ref="J26:K26"/>
    <mergeCell ref="J27:K27"/>
    <mergeCell ref="J28:K28"/>
    <mergeCell ref="J29:K29"/>
    <mergeCell ref="G31:H31"/>
    <mergeCell ref="G32:H32"/>
    <mergeCell ref="G33:H33"/>
    <mergeCell ref="G34:H34"/>
    <mergeCell ref="G35:H35"/>
    <mergeCell ref="G36:H36"/>
    <mergeCell ref="G25:H25"/>
    <mergeCell ref="G26:H26"/>
    <mergeCell ref="G27:H27"/>
    <mergeCell ref="G28:H28"/>
    <mergeCell ref="G29:H29"/>
    <mergeCell ref="G30:H30"/>
    <mergeCell ref="K12:M12"/>
    <mergeCell ref="G20:H20"/>
    <mergeCell ref="G21:H21"/>
    <mergeCell ref="G22:H22"/>
    <mergeCell ref="G23:H23"/>
    <mergeCell ref="G24:H24"/>
    <mergeCell ref="J20:K20"/>
    <mergeCell ref="J21:K21"/>
    <mergeCell ref="J22:K22"/>
    <mergeCell ref="J23:K23"/>
    <mergeCell ref="B17:D17"/>
    <mergeCell ref="D19:E19"/>
    <mergeCell ref="G19:H19"/>
    <mergeCell ref="J19:K19"/>
    <mergeCell ref="O19:P19"/>
    <mergeCell ref="F13:H13"/>
    <mergeCell ref="F14:H14"/>
    <mergeCell ref="F15:H15"/>
    <mergeCell ref="F12:H12"/>
    <mergeCell ref="B7:C7"/>
    <mergeCell ref="B11:C11"/>
    <mergeCell ref="F8:G8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deskripsi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2021-10-11T12:34:22Z</dcterms:created>
  <dcterms:modified xsi:type="dcterms:W3CDTF">2021-10-11T16:35:50Z</dcterms:modified>
</cp:coreProperties>
</file>