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L:\Project\"/>
    </mc:Choice>
  </mc:AlternateContent>
  <xr:revisionPtr revIDLastSave="0" documentId="13_ncr:1_{C1AACD0C-A2F6-49E8-B34A-B36F41165F48}" xr6:coauthVersionLast="46" xr6:coauthVersionMax="46" xr10:uidLastSave="{00000000-0000-0000-0000-000000000000}"/>
  <bookViews>
    <workbookView xWindow="-110" yWindow="-110" windowWidth="19420" windowHeight="10560" tabRatio="759" xr2:uid="{00000000-000D-0000-FFFF-FFFF00000000}"/>
  </bookViews>
  <sheets>
    <sheet name="方案资源对比" sheetId="3" r:id="rId1"/>
    <sheet name="录音笔" sheetId="1" r:id="rId2"/>
    <sheet name="会议系统(单机版)" sheetId="6" r:id="rId3"/>
    <sheet name="会议系统(联网版)" sheetId="7" r:id="rId4"/>
    <sheet name="耳放" sheetId="8" r:id="rId5"/>
    <sheet name="鹅颈麦克风" sheetId="5" r:id="rId6"/>
    <sheet name="小蜜蜂" sheetId="4" r:id="rId7"/>
    <sheet name="监控" sheetId="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3" l="1"/>
  <c r="L9" i="3"/>
  <c r="L11" i="3"/>
  <c r="L13" i="3"/>
  <c r="L15" i="3"/>
  <c r="L17" i="3"/>
  <c r="L19" i="3"/>
  <c r="L5" i="3"/>
  <c r="K13" i="3" l="1"/>
  <c r="F13" i="3"/>
  <c r="O19" i="3"/>
  <c r="M19" i="3"/>
  <c r="K19" i="3"/>
  <c r="F19" i="3"/>
  <c r="D19" i="3"/>
  <c r="O17" i="3"/>
  <c r="M17" i="3"/>
  <c r="K17" i="3"/>
  <c r="F17" i="3"/>
  <c r="D17" i="3"/>
  <c r="O15" i="3"/>
  <c r="M15" i="3"/>
  <c r="K15" i="3"/>
  <c r="F15" i="3"/>
  <c r="D15" i="3"/>
  <c r="O13" i="3"/>
  <c r="M13" i="3"/>
  <c r="D13" i="3"/>
  <c r="O11" i="3"/>
  <c r="M11" i="3"/>
  <c r="K11" i="3"/>
  <c r="F11" i="3"/>
  <c r="D11" i="3"/>
  <c r="O9" i="3"/>
  <c r="M9" i="3"/>
  <c r="K9" i="3"/>
  <c r="F9" i="3"/>
  <c r="D9" i="3"/>
  <c r="O7" i="3"/>
  <c r="M7" i="3"/>
  <c r="K7" i="3"/>
  <c r="F7" i="3"/>
  <c r="D7" i="3"/>
  <c r="O5" i="3"/>
  <c r="K5" i="3"/>
  <c r="M5" i="3"/>
  <c r="F5" i="3"/>
  <c r="D5" i="3"/>
</calcChain>
</file>

<file path=xl/sharedStrings.xml><?xml version="1.0" encoding="utf-8"?>
<sst xmlns="http://schemas.openxmlformats.org/spreadsheetml/2006/main" count="72" uniqueCount="50">
  <si>
    <t>细分场景</t>
    <phoneticPr fontId="1" type="noConversion"/>
  </si>
  <si>
    <t>普通场景</t>
    <phoneticPr fontId="1" type="noConversion"/>
  </si>
  <si>
    <t>方案</t>
    <phoneticPr fontId="1" type="noConversion"/>
  </si>
  <si>
    <t>录音笔</t>
    <phoneticPr fontId="1" type="noConversion"/>
  </si>
  <si>
    <t>鹅颈麦克风</t>
    <phoneticPr fontId="1" type="noConversion"/>
  </si>
  <si>
    <t>耳放</t>
    <phoneticPr fontId="1" type="noConversion"/>
  </si>
  <si>
    <t>SNC8600</t>
    <phoneticPr fontId="1" type="noConversion"/>
  </si>
  <si>
    <t>IIS</t>
    <phoneticPr fontId="1" type="noConversion"/>
  </si>
  <si>
    <t>Uart</t>
    <phoneticPr fontId="1" type="noConversion"/>
  </si>
  <si>
    <t>WiFi</t>
    <phoneticPr fontId="1" type="noConversion"/>
  </si>
  <si>
    <t>2.4G/5.8G</t>
    <phoneticPr fontId="1" type="noConversion"/>
  </si>
  <si>
    <t>会议系统(单机版)</t>
    <phoneticPr fontId="1" type="noConversion"/>
  </si>
  <si>
    <t>会议系统(联网版)</t>
    <phoneticPr fontId="1" type="noConversion"/>
  </si>
  <si>
    <t>BT Classic</t>
    <phoneticPr fontId="1" type="noConversion"/>
  </si>
  <si>
    <t>BLE</t>
    <phoneticPr fontId="1" type="noConversion"/>
  </si>
  <si>
    <t>USB</t>
    <phoneticPr fontId="1" type="noConversion"/>
  </si>
  <si>
    <t>DAC</t>
    <phoneticPr fontId="1" type="noConversion"/>
  </si>
  <si>
    <t>PA</t>
    <phoneticPr fontId="1" type="noConversion"/>
  </si>
  <si>
    <t>1~4</t>
    <phoneticPr fontId="1" type="noConversion"/>
  </si>
  <si>
    <t>I2C</t>
    <phoneticPr fontId="1" type="noConversion"/>
  </si>
  <si>
    <t>SDIO</t>
    <phoneticPr fontId="1" type="noConversion"/>
  </si>
  <si>
    <t>便携式麦克风</t>
    <phoneticPr fontId="1" type="noConversion"/>
  </si>
  <si>
    <t>小蜜蜂(1收1发)</t>
    <phoneticPr fontId="1" type="noConversion"/>
  </si>
  <si>
    <t>小蜜蜂(1收多发)</t>
    <phoneticPr fontId="1" type="noConversion"/>
  </si>
  <si>
    <t>差分转单端</t>
    <phoneticPr fontId="1" type="noConversion"/>
  </si>
  <si>
    <t>带数字回采</t>
    <phoneticPr fontId="1" type="noConversion"/>
  </si>
  <si>
    <t>带模拟回采</t>
    <phoneticPr fontId="1" type="noConversion"/>
  </si>
  <si>
    <t>支持DSD</t>
    <phoneticPr fontId="1" type="noConversion"/>
  </si>
  <si>
    <t>UAC1.0</t>
    <phoneticPr fontId="1" type="noConversion"/>
  </si>
  <si>
    <t>UAC2.0</t>
    <phoneticPr fontId="1" type="noConversion"/>
  </si>
  <si>
    <t>Mass storage</t>
    <phoneticPr fontId="1" type="noConversion"/>
  </si>
  <si>
    <t>HID</t>
    <phoneticPr fontId="1" type="noConversion"/>
  </si>
  <si>
    <t>DFU</t>
    <phoneticPr fontId="1" type="noConversion"/>
  </si>
  <si>
    <t>Master</t>
    <phoneticPr fontId="1" type="noConversion"/>
  </si>
  <si>
    <t>Slaver</t>
    <phoneticPr fontId="1" type="noConversion"/>
  </si>
  <si>
    <t>Codec</t>
    <phoneticPr fontId="1" type="noConversion"/>
  </si>
  <si>
    <t>Mic</t>
    <phoneticPr fontId="1" type="noConversion"/>
  </si>
  <si>
    <t>FAT32</t>
    <phoneticPr fontId="1" type="noConversion"/>
  </si>
  <si>
    <t>FAT</t>
    <phoneticPr fontId="1" type="noConversion"/>
  </si>
  <si>
    <t>EMMC</t>
    <phoneticPr fontId="1" type="noConversion"/>
  </si>
  <si>
    <t>SD Card</t>
    <phoneticPr fontId="1" type="noConversion"/>
  </si>
  <si>
    <t>FAT64</t>
    <phoneticPr fontId="1" type="noConversion"/>
  </si>
  <si>
    <t>外设模块</t>
    <phoneticPr fontId="1" type="noConversion"/>
  </si>
  <si>
    <t>其他功能需求</t>
    <phoneticPr fontId="1" type="noConversion"/>
  </si>
  <si>
    <t>明细</t>
    <phoneticPr fontId="1" type="noConversion"/>
  </si>
  <si>
    <t>IP数量</t>
    <phoneticPr fontId="1" type="noConversion"/>
  </si>
  <si>
    <t>1~2</t>
    <phoneticPr fontId="1" type="noConversion"/>
  </si>
  <si>
    <t>备注</t>
    <phoneticPr fontId="1" type="noConversion"/>
  </si>
  <si>
    <t>DAC硬件参数不能符合高品质音乐</t>
    <phoneticPr fontId="1" type="noConversion"/>
  </si>
  <si>
    <t>Wireless（需要OTA）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</si>
</sst>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/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F9026-040B-480B-B0CD-35E717207963}">
  <dimension ref="B2:AB24"/>
  <sheetViews>
    <sheetView tabSelected="1" zoomScale="85" zoomScaleNormal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J37" sqref="J37"/>
    </sheetView>
  </sheetViews>
  <sheetFormatPr defaultColWidth="8.6640625" defaultRowHeight="14" x14ac:dyDescent="0.3"/>
  <cols>
    <col min="1" max="1" width="1.25" style="1" customWidth="1"/>
    <col min="2" max="2" width="16.08203125" style="1" bestFit="1" customWidth="1"/>
    <col min="3" max="3" width="6.75" style="1" bestFit="1" customWidth="1"/>
    <col min="4" max="4" width="7.25" style="1" bestFit="1" customWidth="1"/>
    <col min="5" max="5" width="6.4140625" style="1" bestFit="1" customWidth="1"/>
    <col min="6" max="7" width="7.75" style="1" bestFit="1" customWidth="1"/>
    <col min="8" max="8" width="4.6640625" style="1" bestFit="1" customWidth="1"/>
    <col min="9" max="9" width="5" style="1" bestFit="1" customWidth="1"/>
    <col min="10" max="10" width="12.6640625" style="1" bestFit="1" customWidth="1"/>
    <col min="11" max="11" width="4.58203125" style="1" bestFit="1" customWidth="1"/>
    <col min="12" max="12" width="5.1640625" style="1" bestFit="1" customWidth="1"/>
    <col min="13" max="13" width="7.25" style="1" bestFit="1" customWidth="1"/>
    <col min="14" max="14" width="6.4140625" style="1" customWidth="1"/>
    <col min="15" max="15" width="5" style="1" bestFit="1" customWidth="1"/>
    <col min="16" max="16" width="7.08203125" style="1" bestFit="1" customWidth="1"/>
    <col min="17" max="17" width="8.08203125" style="1" bestFit="1" customWidth="1"/>
    <col min="18" max="18" width="4.6640625" style="1" bestFit="1" customWidth="1"/>
    <col min="19" max="20" width="6.75" style="1" bestFit="1" customWidth="1"/>
    <col min="21" max="21" width="5.08203125" style="1" bestFit="1" customWidth="1"/>
    <col min="22" max="22" width="10" style="1" bestFit="1" customWidth="1"/>
    <col min="23" max="23" width="9.5" style="1" bestFit="1" customWidth="1"/>
    <col min="24" max="24" width="4.33203125" style="1" bestFit="1" customWidth="1"/>
    <col min="25" max="27" width="10.75" style="1" bestFit="1" customWidth="1"/>
    <col min="28" max="28" width="8.83203125" style="1" bestFit="1" customWidth="1"/>
    <col min="29" max="16384" width="8.6640625" style="1"/>
  </cols>
  <sheetData>
    <row r="2" spans="2:28" ht="25" x14ac:dyDescent="0.3">
      <c r="B2" s="25" t="s">
        <v>2</v>
      </c>
      <c r="C2" s="9"/>
      <c r="D2" s="24" t="s">
        <v>6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8" t="s">
        <v>43</v>
      </c>
      <c r="Q2" s="28"/>
      <c r="R2" s="28"/>
      <c r="S2" s="28"/>
      <c r="T2" s="28"/>
      <c r="U2" s="28" t="s">
        <v>42</v>
      </c>
      <c r="V2" s="28"/>
      <c r="W2" s="28"/>
      <c r="X2" s="28"/>
      <c r="Y2" s="28"/>
      <c r="Z2" s="28"/>
      <c r="AA2" s="28"/>
      <c r="AB2" s="28"/>
    </row>
    <row r="3" spans="2:28" ht="25" x14ac:dyDescent="0.3">
      <c r="B3" s="26"/>
      <c r="C3" s="10"/>
      <c r="D3" s="29" t="s">
        <v>7</v>
      </c>
      <c r="E3" s="31"/>
      <c r="F3" s="29" t="s">
        <v>15</v>
      </c>
      <c r="G3" s="30"/>
      <c r="H3" s="30"/>
      <c r="I3" s="30"/>
      <c r="J3" s="31"/>
      <c r="K3" s="29" t="s">
        <v>35</v>
      </c>
      <c r="L3" s="31"/>
      <c r="M3" s="29" t="s">
        <v>19</v>
      </c>
      <c r="N3" s="31"/>
      <c r="O3" s="19" t="s">
        <v>8</v>
      </c>
      <c r="P3" s="21" t="s">
        <v>20</v>
      </c>
      <c r="Q3" s="32"/>
      <c r="R3" s="22"/>
      <c r="S3" s="21" t="s">
        <v>38</v>
      </c>
      <c r="T3" s="22"/>
      <c r="U3" s="23" t="s">
        <v>49</v>
      </c>
      <c r="V3" s="23"/>
      <c r="W3" s="23"/>
      <c r="X3" s="23"/>
      <c r="Y3" s="6" t="s">
        <v>17</v>
      </c>
      <c r="Z3" s="23" t="s">
        <v>16</v>
      </c>
      <c r="AA3" s="23"/>
      <c r="AB3" s="23"/>
    </row>
    <row r="4" spans="2:28" s="3" customFormat="1" ht="25" x14ac:dyDescent="0.3">
      <c r="B4" s="27"/>
      <c r="C4" s="11"/>
      <c r="D4" s="5" t="s">
        <v>33</v>
      </c>
      <c r="E4" s="5" t="s">
        <v>34</v>
      </c>
      <c r="F4" s="5" t="s">
        <v>28</v>
      </c>
      <c r="G4" s="5" t="s">
        <v>29</v>
      </c>
      <c r="H4" s="5" t="s">
        <v>31</v>
      </c>
      <c r="I4" s="5" t="s">
        <v>32</v>
      </c>
      <c r="J4" s="8" t="s">
        <v>30</v>
      </c>
      <c r="K4" s="5" t="s">
        <v>36</v>
      </c>
      <c r="L4" s="5" t="s">
        <v>16</v>
      </c>
      <c r="M4" s="5" t="s">
        <v>33</v>
      </c>
      <c r="N4" s="5" t="s">
        <v>34</v>
      </c>
      <c r="O4" s="20"/>
      <c r="P4" s="6" t="s">
        <v>39</v>
      </c>
      <c r="Q4" s="6" t="s">
        <v>40</v>
      </c>
      <c r="R4" s="6" t="s">
        <v>15</v>
      </c>
      <c r="S4" s="6" t="s">
        <v>37</v>
      </c>
      <c r="T4" s="6" t="s">
        <v>41</v>
      </c>
      <c r="U4" s="6" t="s">
        <v>9</v>
      </c>
      <c r="V4" s="6" t="s">
        <v>10</v>
      </c>
      <c r="W4" s="6" t="s">
        <v>13</v>
      </c>
      <c r="X4" s="6" t="s">
        <v>14</v>
      </c>
      <c r="Y4" s="6" t="s">
        <v>24</v>
      </c>
      <c r="Z4" s="6" t="s">
        <v>25</v>
      </c>
      <c r="AA4" s="6" t="s">
        <v>26</v>
      </c>
      <c r="AB4" s="6" t="s">
        <v>27</v>
      </c>
    </row>
    <row r="5" spans="2:28" x14ac:dyDescent="0.3">
      <c r="B5" s="19" t="s">
        <v>3</v>
      </c>
      <c r="C5" s="4" t="s">
        <v>45</v>
      </c>
      <c r="D5" s="16">
        <f>D6+E6</f>
        <v>1</v>
      </c>
      <c r="E5" s="17"/>
      <c r="F5" s="16">
        <f>IF(OR(F6:J6)=TRUE,1,0)</f>
        <v>1</v>
      </c>
      <c r="G5" s="18"/>
      <c r="H5" s="18"/>
      <c r="I5" s="18"/>
      <c r="J5" s="17"/>
      <c r="K5" s="2" t="str">
        <f>K6</f>
        <v>1~4</v>
      </c>
      <c r="L5" s="2">
        <f>L6</f>
        <v>0</v>
      </c>
      <c r="M5" s="16">
        <f>M6+N6</f>
        <v>0</v>
      </c>
      <c r="N5" s="17"/>
      <c r="O5" s="2">
        <f>O6</f>
        <v>1</v>
      </c>
      <c r="P5" s="2"/>
      <c r="Q5" s="2"/>
      <c r="R5" s="2"/>
      <c r="S5" s="2"/>
      <c r="T5" s="2"/>
      <c r="U5" s="7"/>
      <c r="V5" s="2">
        <v>0</v>
      </c>
      <c r="W5" s="2">
        <v>0</v>
      </c>
      <c r="X5" s="2">
        <v>1</v>
      </c>
      <c r="Y5" s="2"/>
      <c r="Z5" s="2"/>
      <c r="AA5" s="2"/>
      <c r="AB5" s="2"/>
    </row>
    <row r="6" spans="2:28" s="15" customFormat="1" x14ac:dyDescent="0.3">
      <c r="B6" s="20"/>
      <c r="C6" s="12" t="s">
        <v>44</v>
      </c>
      <c r="D6" s="13">
        <v>1</v>
      </c>
      <c r="E6" s="13">
        <v>0</v>
      </c>
      <c r="F6" s="13">
        <v>0</v>
      </c>
      <c r="G6" s="13">
        <v>0</v>
      </c>
      <c r="H6" s="13">
        <v>0</v>
      </c>
      <c r="I6" s="13">
        <v>1</v>
      </c>
      <c r="J6" s="13">
        <v>1</v>
      </c>
      <c r="K6" s="13" t="s">
        <v>18</v>
      </c>
      <c r="L6" s="13">
        <v>0</v>
      </c>
      <c r="M6" s="13">
        <v>0</v>
      </c>
      <c r="N6" s="13">
        <v>0</v>
      </c>
      <c r="O6" s="13">
        <v>1</v>
      </c>
      <c r="P6" s="13"/>
      <c r="Q6" s="13"/>
      <c r="R6" s="13"/>
      <c r="S6" s="13"/>
      <c r="T6" s="13"/>
      <c r="U6" s="14"/>
      <c r="V6" s="13">
        <v>0</v>
      </c>
      <c r="W6" s="13">
        <v>0</v>
      </c>
      <c r="X6" s="13">
        <v>1</v>
      </c>
      <c r="Y6" s="13"/>
      <c r="Z6" s="13"/>
      <c r="AA6" s="13"/>
      <c r="AB6" s="13"/>
    </row>
    <row r="7" spans="2:28" x14ac:dyDescent="0.3">
      <c r="B7" s="19" t="s">
        <v>22</v>
      </c>
      <c r="C7" s="4" t="s">
        <v>45</v>
      </c>
      <c r="D7" s="16">
        <f t="shared" ref="D7" si="0">D8+E8</f>
        <v>1</v>
      </c>
      <c r="E7" s="17"/>
      <c r="F7" s="16">
        <f t="shared" ref="F7" si="1">IF(OR(F8:J8)=TRUE,1,0)</f>
        <v>1</v>
      </c>
      <c r="G7" s="18"/>
      <c r="H7" s="18"/>
      <c r="I7" s="18"/>
      <c r="J7" s="17"/>
      <c r="K7" s="2" t="str">
        <f t="shared" ref="K7:L7" si="2">K8</f>
        <v>1~4</v>
      </c>
      <c r="L7" s="2">
        <f t="shared" si="2"/>
        <v>1</v>
      </c>
      <c r="M7" s="16">
        <f t="shared" ref="M7" si="3">M8+N8</f>
        <v>0</v>
      </c>
      <c r="N7" s="17"/>
      <c r="O7" s="2">
        <f t="shared" ref="O7" si="4">O8</f>
        <v>1</v>
      </c>
      <c r="P7" s="2"/>
      <c r="Q7" s="2"/>
      <c r="R7" s="2"/>
      <c r="S7" s="2"/>
      <c r="T7" s="2"/>
      <c r="U7" s="7"/>
      <c r="V7" s="2"/>
      <c r="W7" s="2"/>
      <c r="X7" s="2"/>
      <c r="Y7" s="2"/>
      <c r="Z7" s="2"/>
      <c r="AA7" s="2"/>
      <c r="AB7" s="2"/>
    </row>
    <row r="8" spans="2:28" s="15" customFormat="1" x14ac:dyDescent="0.3">
      <c r="B8" s="20"/>
      <c r="C8" s="12" t="s">
        <v>44</v>
      </c>
      <c r="D8" s="13">
        <v>1</v>
      </c>
      <c r="E8" s="13">
        <v>0</v>
      </c>
      <c r="F8" s="13">
        <v>0</v>
      </c>
      <c r="G8" s="13">
        <v>0</v>
      </c>
      <c r="H8" s="13">
        <v>0</v>
      </c>
      <c r="I8" s="13">
        <v>1</v>
      </c>
      <c r="J8" s="13">
        <v>0</v>
      </c>
      <c r="K8" s="13" t="s">
        <v>18</v>
      </c>
      <c r="L8" s="13">
        <v>1</v>
      </c>
      <c r="M8" s="13">
        <v>0</v>
      </c>
      <c r="N8" s="13">
        <v>0</v>
      </c>
      <c r="O8" s="13">
        <v>1</v>
      </c>
      <c r="P8" s="13"/>
      <c r="Q8" s="13"/>
      <c r="R8" s="13"/>
      <c r="S8" s="13"/>
      <c r="T8" s="13"/>
      <c r="U8" s="13">
        <v>0</v>
      </c>
      <c r="V8" s="13">
        <v>1</v>
      </c>
      <c r="W8" s="13">
        <v>0</v>
      </c>
      <c r="X8" s="13">
        <v>0</v>
      </c>
      <c r="Y8" s="13"/>
      <c r="Z8" s="13"/>
      <c r="AA8" s="13"/>
      <c r="AB8" s="13"/>
    </row>
    <row r="9" spans="2:28" x14ac:dyDescent="0.3">
      <c r="B9" s="19" t="s">
        <v>23</v>
      </c>
      <c r="C9" s="4" t="s">
        <v>45</v>
      </c>
      <c r="D9" s="16">
        <f t="shared" ref="D9" si="5">D10+E10</f>
        <v>1</v>
      </c>
      <c r="E9" s="17"/>
      <c r="F9" s="16">
        <f t="shared" ref="F9" si="6">IF(OR(F10:J10)=TRUE,1,0)</f>
        <v>1</v>
      </c>
      <c r="G9" s="18"/>
      <c r="H9" s="18"/>
      <c r="I9" s="18"/>
      <c r="J9" s="17"/>
      <c r="K9" s="2" t="str">
        <f t="shared" ref="K9:L9" si="7">K10</f>
        <v>1~4</v>
      </c>
      <c r="L9" s="2">
        <f t="shared" si="7"/>
        <v>0</v>
      </c>
      <c r="M9" s="16">
        <f t="shared" ref="M9" si="8">M10+N10</f>
        <v>0</v>
      </c>
      <c r="N9" s="17"/>
      <c r="O9" s="2">
        <f t="shared" ref="O9" si="9">O10</f>
        <v>1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2:28" s="15" customFormat="1" x14ac:dyDescent="0.3">
      <c r="B10" s="20"/>
      <c r="C10" s="12" t="s">
        <v>44</v>
      </c>
      <c r="D10" s="13">
        <v>1</v>
      </c>
      <c r="E10" s="13">
        <v>0</v>
      </c>
      <c r="F10" s="13">
        <v>0</v>
      </c>
      <c r="G10" s="13">
        <v>0</v>
      </c>
      <c r="H10" s="13">
        <v>0</v>
      </c>
      <c r="I10" s="13">
        <v>1</v>
      </c>
      <c r="J10" s="13">
        <v>0</v>
      </c>
      <c r="K10" s="13" t="s">
        <v>18</v>
      </c>
      <c r="L10" s="13">
        <v>0</v>
      </c>
      <c r="M10" s="13">
        <v>0</v>
      </c>
      <c r="N10" s="13">
        <v>0</v>
      </c>
      <c r="O10" s="13">
        <v>1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2:28" x14ac:dyDescent="0.3">
      <c r="B11" s="19" t="s">
        <v>21</v>
      </c>
      <c r="C11" s="4" t="s">
        <v>45</v>
      </c>
      <c r="D11" s="16">
        <f t="shared" ref="D11" si="10">D12+E12</f>
        <v>1</v>
      </c>
      <c r="E11" s="17"/>
      <c r="F11" s="16">
        <f t="shared" ref="F11" si="11">IF(OR(F12:J12)=TRUE,1,0)</f>
        <v>1</v>
      </c>
      <c r="G11" s="18"/>
      <c r="H11" s="18"/>
      <c r="I11" s="18"/>
      <c r="J11" s="17"/>
      <c r="K11" s="2" t="str">
        <f t="shared" ref="K11:L11" si="12">K12</f>
        <v>1~4</v>
      </c>
      <c r="L11" s="2">
        <f t="shared" si="12"/>
        <v>0</v>
      </c>
      <c r="M11" s="16">
        <f t="shared" ref="M11" si="13">M12+N12</f>
        <v>0</v>
      </c>
      <c r="N11" s="17"/>
      <c r="O11" s="2">
        <f t="shared" ref="O11" si="14">O12</f>
        <v>1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2:28" s="15" customFormat="1" x14ac:dyDescent="0.3">
      <c r="B12" s="20"/>
      <c r="C12" s="12" t="s">
        <v>44</v>
      </c>
      <c r="D12" s="13">
        <v>1</v>
      </c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0</v>
      </c>
      <c r="K12" s="13" t="s">
        <v>18</v>
      </c>
      <c r="L12" s="13">
        <v>0</v>
      </c>
      <c r="M12" s="13">
        <v>0</v>
      </c>
      <c r="N12" s="13">
        <v>0</v>
      </c>
      <c r="O12" s="13">
        <v>1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2:28" x14ac:dyDescent="0.3">
      <c r="B13" s="19" t="s">
        <v>4</v>
      </c>
      <c r="C13" s="4" t="s">
        <v>45</v>
      </c>
      <c r="D13" s="16">
        <f t="shared" ref="D13" si="15">D14+E14</f>
        <v>0</v>
      </c>
      <c r="E13" s="17"/>
      <c r="F13" s="16">
        <f>IF(OR(F14:J14),1,0)</f>
        <v>0</v>
      </c>
      <c r="G13" s="18"/>
      <c r="H13" s="18"/>
      <c r="I13" s="18"/>
      <c r="J13" s="17"/>
      <c r="K13" s="2" t="str">
        <f t="shared" ref="K13:L13" si="16">K14</f>
        <v>1~2</v>
      </c>
      <c r="L13" s="2">
        <f t="shared" si="16"/>
        <v>1</v>
      </c>
      <c r="M13" s="16">
        <f t="shared" ref="M13" si="17">M14+N14</f>
        <v>0</v>
      </c>
      <c r="N13" s="17"/>
      <c r="O13" s="2">
        <f t="shared" ref="O13" si="18">O14</f>
        <v>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2:28" s="15" customFormat="1" x14ac:dyDescent="0.3">
      <c r="B14" s="20"/>
      <c r="C14" s="12" t="s">
        <v>44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 t="s">
        <v>46</v>
      </c>
      <c r="L14" s="13">
        <v>1</v>
      </c>
      <c r="M14" s="13">
        <v>0</v>
      </c>
      <c r="N14" s="13">
        <v>0</v>
      </c>
      <c r="O14" s="13">
        <v>0</v>
      </c>
      <c r="P14" s="13"/>
      <c r="Q14" s="13"/>
      <c r="R14" s="13"/>
      <c r="S14" s="13"/>
      <c r="T14" s="13"/>
      <c r="U14" s="13">
        <v>0</v>
      </c>
      <c r="V14" s="13">
        <v>0</v>
      </c>
      <c r="W14" s="13">
        <v>0</v>
      </c>
      <c r="X14" s="13">
        <v>0</v>
      </c>
      <c r="Y14" s="13"/>
      <c r="Z14" s="13"/>
      <c r="AA14" s="13"/>
      <c r="AB14" s="13"/>
    </row>
    <row r="15" spans="2:28" x14ac:dyDescent="0.3">
      <c r="B15" s="19" t="s">
        <v>11</v>
      </c>
      <c r="C15" s="4" t="s">
        <v>45</v>
      </c>
      <c r="D15" s="16">
        <f t="shared" ref="D15" si="19">D16+E16</f>
        <v>2</v>
      </c>
      <c r="E15" s="17"/>
      <c r="F15" s="16" t="e">
        <f t="shared" ref="F15" si="20">IF(OR(F16:J16)=TRUE,1,0)</f>
        <v>#VALUE!</v>
      </c>
      <c r="G15" s="18"/>
      <c r="H15" s="18"/>
      <c r="I15" s="18"/>
      <c r="J15" s="17"/>
      <c r="K15" s="2">
        <f t="shared" ref="K15:L15" si="21">K16</f>
        <v>0</v>
      </c>
      <c r="L15" s="2">
        <f t="shared" si="21"/>
        <v>0</v>
      </c>
      <c r="M15" s="16">
        <f t="shared" ref="M15" si="22">M16+N16</f>
        <v>1</v>
      </c>
      <c r="N15" s="17"/>
      <c r="O15" s="2">
        <f t="shared" ref="O15" si="23">O16</f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2:28" s="15" customFormat="1" x14ac:dyDescent="0.3">
      <c r="B16" s="20"/>
      <c r="C16" s="12" t="s">
        <v>44</v>
      </c>
      <c r="D16" s="13">
        <v>2</v>
      </c>
      <c r="E16" s="13"/>
      <c r="F16" s="13"/>
      <c r="G16" s="13"/>
      <c r="H16" s="13"/>
      <c r="I16" s="13"/>
      <c r="J16" s="13"/>
      <c r="K16" s="13"/>
      <c r="L16" s="13">
        <v>0</v>
      </c>
      <c r="M16" s="13">
        <v>1</v>
      </c>
      <c r="N16" s="13"/>
      <c r="O16" s="13"/>
      <c r="P16" s="13"/>
      <c r="Q16" s="13"/>
      <c r="R16" s="13"/>
      <c r="S16" s="13"/>
      <c r="T16" s="13"/>
      <c r="U16" s="13">
        <v>0</v>
      </c>
      <c r="V16" s="13">
        <v>0</v>
      </c>
      <c r="W16" s="13">
        <v>1</v>
      </c>
      <c r="X16" s="13">
        <v>1</v>
      </c>
      <c r="Y16" s="13"/>
      <c r="Z16" s="13"/>
      <c r="AA16" s="13"/>
      <c r="AB16" s="13"/>
    </row>
    <row r="17" spans="2:28" x14ac:dyDescent="0.3">
      <c r="B17" s="19" t="s">
        <v>12</v>
      </c>
      <c r="C17" s="4" t="s">
        <v>45</v>
      </c>
      <c r="D17" s="16">
        <f t="shared" ref="D17" si="24">D18+E18</f>
        <v>2</v>
      </c>
      <c r="E17" s="17"/>
      <c r="F17" s="16" t="e">
        <f t="shared" ref="F17" si="25">IF(OR(F18:J18)=TRUE,1,0)</f>
        <v>#VALUE!</v>
      </c>
      <c r="G17" s="18"/>
      <c r="H17" s="18"/>
      <c r="I17" s="18"/>
      <c r="J17" s="17"/>
      <c r="K17" s="2">
        <f t="shared" ref="K17:L17" si="26">K18</f>
        <v>0</v>
      </c>
      <c r="L17" s="2">
        <f t="shared" si="26"/>
        <v>0</v>
      </c>
      <c r="M17" s="16">
        <f t="shared" ref="M17" si="27">M18+N18</f>
        <v>1</v>
      </c>
      <c r="N17" s="17"/>
      <c r="O17" s="2">
        <f t="shared" ref="O17" si="28">O18</f>
        <v>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 s="15" customFormat="1" x14ac:dyDescent="0.3">
      <c r="B18" s="20" t="s">
        <v>12</v>
      </c>
      <c r="C18" s="12" t="s">
        <v>44</v>
      </c>
      <c r="D18" s="13">
        <v>2</v>
      </c>
      <c r="E18" s="13"/>
      <c r="F18" s="13"/>
      <c r="G18" s="13"/>
      <c r="H18" s="13"/>
      <c r="I18" s="13"/>
      <c r="J18" s="13"/>
      <c r="K18" s="13"/>
      <c r="L18" s="13">
        <v>0</v>
      </c>
      <c r="M18" s="13">
        <v>1</v>
      </c>
      <c r="N18" s="13"/>
      <c r="O18" s="13"/>
      <c r="P18" s="13"/>
      <c r="Q18" s="13"/>
      <c r="R18" s="13"/>
      <c r="S18" s="13"/>
      <c r="T18" s="13"/>
      <c r="U18" s="13">
        <v>1</v>
      </c>
      <c r="V18" s="13">
        <v>0</v>
      </c>
      <c r="W18" s="13">
        <v>1</v>
      </c>
      <c r="X18" s="13">
        <v>1</v>
      </c>
      <c r="Y18" s="13"/>
      <c r="Z18" s="13"/>
      <c r="AA18" s="13"/>
      <c r="AB18" s="13"/>
    </row>
    <row r="19" spans="2:28" x14ac:dyDescent="0.3">
      <c r="B19" s="19" t="s">
        <v>5</v>
      </c>
      <c r="C19" s="4" t="s">
        <v>45</v>
      </c>
      <c r="D19" s="16">
        <f t="shared" ref="D19" si="29">D20+E20</f>
        <v>0</v>
      </c>
      <c r="E19" s="17"/>
      <c r="F19" s="16" t="e">
        <f t="shared" ref="F19" si="30">IF(OR(F20:J20)=TRUE,1,0)</f>
        <v>#VALUE!</v>
      </c>
      <c r="G19" s="18"/>
      <c r="H19" s="18"/>
      <c r="I19" s="18"/>
      <c r="J19" s="17"/>
      <c r="K19" s="2">
        <f t="shared" ref="K19:L19" si="31">K20</f>
        <v>0</v>
      </c>
      <c r="L19" s="2">
        <f t="shared" si="31"/>
        <v>0</v>
      </c>
      <c r="M19" s="16">
        <f t="shared" ref="M19" si="32">M20+N20</f>
        <v>0</v>
      </c>
      <c r="N19" s="17"/>
      <c r="O19" s="2">
        <f t="shared" ref="O19" si="33">O20</f>
        <v>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 s="15" customFormat="1" x14ac:dyDescent="0.3">
      <c r="B20" s="20"/>
      <c r="C20" s="12" t="s">
        <v>44</v>
      </c>
      <c r="D20" s="13">
        <v>0</v>
      </c>
      <c r="E20" s="13"/>
      <c r="F20" s="13"/>
      <c r="G20" s="13"/>
      <c r="H20" s="13"/>
      <c r="I20" s="13"/>
      <c r="J20" s="13"/>
      <c r="K20" s="13"/>
      <c r="L20" s="13">
        <v>0</v>
      </c>
      <c r="M20" s="13">
        <v>0</v>
      </c>
      <c r="N20" s="13"/>
      <c r="O20" s="13"/>
      <c r="P20" s="13"/>
      <c r="Q20" s="13"/>
      <c r="R20" s="13"/>
      <c r="S20" s="13"/>
      <c r="T20" s="13"/>
      <c r="U20" s="13">
        <v>0</v>
      </c>
      <c r="V20" s="13">
        <v>0</v>
      </c>
      <c r="W20" s="13">
        <v>0</v>
      </c>
      <c r="X20" s="13">
        <v>0</v>
      </c>
      <c r="Y20" s="13"/>
      <c r="Z20" s="13"/>
      <c r="AA20" s="13"/>
      <c r="AB20" s="13"/>
    </row>
    <row r="24" spans="2:28" x14ac:dyDescent="0.3">
      <c r="C24" s="1" t="s">
        <v>47</v>
      </c>
      <c r="D24" s="1" t="s">
        <v>48</v>
      </c>
    </row>
  </sheetData>
  <mergeCells count="45">
    <mergeCell ref="D2:O2"/>
    <mergeCell ref="B2:B4"/>
    <mergeCell ref="U2:AB2"/>
    <mergeCell ref="F3:J3"/>
    <mergeCell ref="D3:E3"/>
    <mergeCell ref="K3:L3"/>
    <mergeCell ref="M3:N3"/>
    <mergeCell ref="P2:T2"/>
    <mergeCell ref="P3:R3"/>
    <mergeCell ref="O3:O4"/>
    <mergeCell ref="S3:T3"/>
    <mergeCell ref="Z3:AB3"/>
    <mergeCell ref="U3:X3"/>
    <mergeCell ref="B5:B6"/>
    <mergeCell ref="M5:N5"/>
    <mergeCell ref="B15:B16"/>
    <mergeCell ref="B17:B18"/>
    <mergeCell ref="B19:B20"/>
    <mergeCell ref="D5:E5"/>
    <mergeCell ref="F5:J5"/>
    <mergeCell ref="D7:E7"/>
    <mergeCell ref="F7:J7"/>
    <mergeCell ref="D13:E13"/>
    <mergeCell ref="F13:J13"/>
    <mergeCell ref="D19:E19"/>
    <mergeCell ref="F19:J19"/>
    <mergeCell ref="B7:B8"/>
    <mergeCell ref="B9:B10"/>
    <mergeCell ref="B11:B12"/>
    <mergeCell ref="B13:B14"/>
    <mergeCell ref="M7:N7"/>
    <mergeCell ref="D9:E9"/>
    <mergeCell ref="F9:J9"/>
    <mergeCell ref="M9:N9"/>
    <mergeCell ref="D11:E11"/>
    <mergeCell ref="F11:J11"/>
    <mergeCell ref="M11:N11"/>
    <mergeCell ref="M19:N19"/>
    <mergeCell ref="M13:N13"/>
    <mergeCell ref="D15:E15"/>
    <mergeCell ref="F15:J15"/>
    <mergeCell ref="M15:N15"/>
    <mergeCell ref="D17:E17"/>
    <mergeCell ref="F17:J17"/>
    <mergeCell ref="M17:N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827E-15BF-40C4-8934-1637EB1029E9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8BC7-FF2B-4801-B9C0-76D408D159C0}">
  <dimension ref="A1"/>
  <sheetViews>
    <sheetView workbookViewId="0">
      <selection activeCell="J24" sqref="J24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FE43-B432-47C9-8477-871D6AD4453E}">
  <dimension ref="A1"/>
  <sheetViews>
    <sheetView workbookViewId="0">
      <selection activeCell="J21" sqref="J21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09D3-E312-419D-A99B-4145A4F2DED0}">
  <dimension ref="A1"/>
  <sheetViews>
    <sheetView workbookViewId="0">
      <selection activeCell="I28" sqref="I28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FA434-82AC-4743-8435-3DAB35EB97A8}">
  <dimension ref="A1"/>
  <sheetViews>
    <sheetView workbookViewId="0">
      <selection activeCell="J26" sqref="J26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CE0E-F561-4946-B043-539A44B9B9F5}">
  <dimension ref="B2:B3"/>
  <sheetViews>
    <sheetView workbookViewId="0">
      <selection activeCell="G17" sqref="G17"/>
    </sheetView>
  </sheetViews>
  <sheetFormatPr defaultRowHeight="14" x14ac:dyDescent="0.3"/>
  <sheetData>
    <row r="2" spans="2:2" x14ac:dyDescent="0.3">
      <c r="B2" t="s">
        <v>1</v>
      </c>
    </row>
    <row r="3" spans="2:2" x14ac:dyDescent="0.3">
      <c r="B3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方案资源对比</vt:lpstr>
      <vt:lpstr>录音笔</vt:lpstr>
      <vt:lpstr>会议系统(单机版)</vt:lpstr>
      <vt:lpstr>会议系统(联网版)</vt:lpstr>
      <vt:lpstr>耳放</vt:lpstr>
      <vt:lpstr>鹅颈麦克风</vt:lpstr>
      <vt:lpstr>小蜜蜂</vt:lpstr>
      <vt:lpstr>监控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2015-06-05T18:19:34Z</dcterms:created>
  <dcterms:modified xsi:type="dcterms:W3CDTF">2021-06-01T06:24:04Z</dcterms:modified>
</cp:coreProperties>
</file>