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‘s Notebook\Desktop\"/>
    </mc:Choice>
  </mc:AlternateContent>
  <xr:revisionPtr revIDLastSave="0" documentId="8_{30FAE3D0-B510-4566-916F-5937DFEF5AD9}" xr6:coauthVersionLast="45" xr6:coauthVersionMax="45" xr10:uidLastSave="{00000000-0000-0000-0000-000000000000}"/>
  <bookViews>
    <workbookView xWindow="-110" yWindow="-110" windowWidth="21820" windowHeight="14020" activeTab="1" xr2:uid="{C033E9D9-6951-4AEB-BBD9-2F0A0B242CFF}"/>
  </bookViews>
  <sheets>
    <sheet name="Sheet1" sheetId="1" r:id="rId1"/>
    <sheet name="SysCtrl" sheetId="2" r:id="rId2"/>
    <sheet name="P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3" l="1"/>
  <c r="M10" i="3"/>
  <c r="L9" i="3"/>
  <c r="F59" i="3" l="1"/>
  <c r="G59" i="3"/>
  <c r="G58" i="3"/>
  <c r="F58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G25" i="3"/>
</calcChain>
</file>

<file path=xl/sharedStrings.xml><?xml version="1.0" encoding="utf-8"?>
<sst xmlns="http://schemas.openxmlformats.org/spreadsheetml/2006/main" count="485" uniqueCount="252">
  <si>
    <t>USB PHY</t>
    <phoneticPr fontId="2" type="noConversion"/>
  </si>
  <si>
    <t>Power Down Signale</t>
    <phoneticPr fontId="2" type="noConversion"/>
  </si>
  <si>
    <t>Module</t>
    <phoneticPr fontId="2" type="noConversion"/>
  </si>
  <si>
    <t>SIDDQ</t>
    <phoneticPr fontId="2" type="noConversion"/>
  </si>
  <si>
    <t>0x58</t>
    <phoneticPr fontId="2" type="noConversion"/>
  </si>
  <si>
    <t>0ffset</t>
    <phoneticPr fontId="2" type="noConversion"/>
  </si>
  <si>
    <t>Bit</t>
    <phoneticPr fontId="2" type="noConversion"/>
  </si>
  <si>
    <t>Active Value</t>
    <phoneticPr fontId="2" type="noConversion"/>
  </si>
  <si>
    <t>Comment</t>
    <phoneticPr fontId="2" type="noConversion"/>
  </si>
  <si>
    <t>Set 1 to SIDDQ to save USB PHY power</t>
    <phoneticPr fontId="2" type="noConversion"/>
  </si>
  <si>
    <t>Offset</t>
    <phoneticPr fontId="2" type="noConversion"/>
  </si>
  <si>
    <t>0x00</t>
    <phoneticPr fontId="2" type="noConversion"/>
  </si>
  <si>
    <t>Register</t>
    <phoneticPr fontId="2" type="noConversion"/>
  </si>
  <si>
    <t>31:2</t>
    <phoneticPr fontId="2" type="noConversion"/>
  </si>
  <si>
    <t xml:space="preserve">Bit </t>
    <phoneticPr fontId="2" type="noConversion"/>
  </si>
  <si>
    <t>Reseved</t>
    <phoneticPr fontId="2" type="noConversion"/>
  </si>
  <si>
    <t>1</t>
  </si>
  <si>
    <t>1:0</t>
    <phoneticPr fontId="2" type="noConversion"/>
  </si>
  <si>
    <t>DivParamSet</t>
    <phoneticPr fontId="2" type="noConversion"/>
  </si>
  <si>
    <t>SFC clock divider setting enable</t>
    <phoneticPr fontId="2" type="noConversion"/>
  </si>
  <si>
    <t>Description</t>
    <phoneticPr fontId="2" type="noConversion"/>
  </si>
  <si>
    <t>0x04</t>
    <phoneticPr fontId="2" type="noConversion"/>
  </si>
  <si>
    <t>31:4</t>
    <phoneticPr fontId="2" type="noConversion"/>
  </si>
  <si>
    <t>3:0</t>
    <phoneticPr fontId="2" type="noConversion"/>
  </si>
  <si>
    <t>ClkCfgFLASH</t>
    <phoneticPr fontId="2" type="noConversion"/>
  </si>
  <si>
    <t>SFC clock divider setting</t>
    <phoneticPr fontId="2" type="noConversion"/>
  </si>
  <si>
    <t>0x08</t>
    <phoneticPr fontId="2" type="noConversion"/>
  </si>
  <si>
    <t>ClkCfgAHB</t>
    <phoneticPr fontId="2" type="noConversion"/>
  </si>
  <si>
    <t>31:6</t>
    <phoneticPr fontId="2" type="noConversion"/>
  </si>
  <si>
    <t>5:0</t>
    <phoneticPr fontId="2" type="noConversion"/>
  </si>
  <si>
    <t>AHB clock divider setting, Not used</t>
    <phoneticPr fontId="2" type="noConversion"/>
  </si>
  <si>
    <t>0x0C</t>
    <phoneticPr fontId="2" type="noConversion"/>
  </si>
  <si>
    <t>31:29</t>
    <phoneticPr fontId="2" type="noConversion"/>
  </si>
  <si>
    <t>28</t>
    <phoneticPr fontId="2" type="noConversion"/>
  </si>
  <si>
    <t>ClkGTEn_dac_sbclk</t>
    <phoneticPr fontId="2" type="noConversion"/>
  </si>
  <si>
    <t>27</t>
    <phoneticPr fontId="2" type="noConversion"/>
  </si>
  <si>
    <t>ClkGTEn_adc3456_sbclk</t>
    <phoneticPr fontId="2" type="noConversion"/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</si>
  <si>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</si>
  <si>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</si>
  <si>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</si>
  <si>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</si>
  <si>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</si>
  <si>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</si>
  <si>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</si>
  <si>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</si>
  <si>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</si>
  <si>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</si>
  <si>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</si>
  <si>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</si>
  <si>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</si>
  <si>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</si>
  <si>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</si>
  <si>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</si>
  <si>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</si>
  <si>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</si>
  <si>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</si>
  <si>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</si>
  <si>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</si>
  <si>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</si>
  <si>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</si>
  <si>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</si>
  <si>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</si>
  <si>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0</t>
  </si>
  <si>
    <t>ClkGTEn_adc12_sbclk</t>
    <phoneticPr fontId="2" type="noConversion"/>
  </si>
  <si>
    <t>ClkGTEn_codec12M</t>
    <phoneticPr fontId="2" type="noConversion"/>
  </si>
  <si>
    <t>ClkGTEn_USBPHY1</t>
    <phoneticPr fontId="2" type="noConversion"/>
  </si>
  <si>
    <t>USB PHY 24M clock enable signal.
1: enabled
0: disabled.</t>
    <phoneticPr fontId="2" type="noConversion"/>
  </si>
  <si>
    <t>ClkGTCn_SPIF</t>
    <phoneticPr fontId="2" type="noConversion"/>
  </si>
  <si>
    <t>Default value</t>
    <phoneticPr fontId="2" type="noConversion"/>
  </si>
  <si>
    <t>0x7</t>
    <phoneticPr fontId="2" type="noConversion"/>
  </si>
  <si>
    <t>0x1</t>
    <phoneticPr fontId="2" type="noConversion"/>
  </si>
  <si>
    <t>0x0</t>
    <phoneticPr fontId="2" type="noConversion"/>
  </si>
  <si>
    <t>ClkGTCn_RTC</t>
    <phoneticPr fontId="2" type="noConversion"/>
  </si>
  <si>
    <t>ClkGTCn_gpioao</t>
    <phoneticPr fontId="2" type="noConversion"/>
  </si>
  <si>
    <t>ClkGTCn_PWM</t>
    <phoneticPr fontId="2" type="noConversion"/>
  </si>
  <si>
    <t>ClkGTCn_GPIO</t>
    <phoneticPr fontId="2" type="noConversion"/>
  </si>
  <si>
    <t>ClkGTCn_efuse</t>
    <phoneticPr fontId="2" type="noConversion"/>
  </si>
  <si>
    <t>ClkGTCn_ADC</t>
    <phoneticPr fontId="2" type="noConversion"/>
  </si>
  <si>
    <t>ClkGTCn_UART</t>
    <phoneticPr fontId="2" type="noConversion"/>
  </si>
  <si>
    <t>ClkGTCn_I2C2</t>
    <phoneticPr fontId="2" type="noConversion"/>
  </si>
  <si>
    <t>ClkGTCn_I2C1</t>
    <phoneticPr fontId="2" type="noConversion"/>
  </si>
  <si>
    <t>ClkGTCn_I2S3</t>
    <phoneticPr fontId="2" type="noConversion"/>
  </si>
  <si>
    <t>ClkGTCn_I2S2</t>
    <phoneticPr fontId="2" type="noConversion"/>
  </si>
  <si>
    <t>ClkGTCn_I2S1</t>
    <phoneticPr fontId="2" type="noConversion"/>
  </si>
  <si>
    <t>ClkGTCn_HBUS3</t>
    <phoneticPr fontId="2" type="noConversion"/>
  </si>
  <si>
    <t>ClkGTCn_MAESTRO</t>
    <phoneticPr fontId="2" type="noConversion"/>
  </si>
  <si>
    <t>ClkGTCn_CODEC</t>
    <phoneticPr fontId="2" type="noConversion"/>
  </si>
  <si>
    <t>ClkGTCn_HBUS2</t>
    <phoneticPr fontId="2" type="noConversion"/>
  </si>
  <si>
    <t>ClkGTCn_BQ</t>
    <phoneticPr fontId="2" type="noConversion"/>
  </si>
  <si>
    <t>ClkGTCn_DMAC</t>
    <phoneticPr fontId="2" type="noConversion"/>
  </si>
  <si>
    <t>ClkGTCn_ROM</t>
    <phoneticPr fontId="2" type="noConversion"/>
  </si>
  <si>
    <t>ClkGTCn_SFC</t>
    <phoneticPr fontId="2" type="noConversion"/>
  </si>
  <si>
    <t>ClkGTCn_pUSB1</t>
    <phoneticPr fontId="2" type="noConversion"/>
  </si>
  <si>
    <t>ClkGTCn_USB1</t>
    <phoneticPr fontId="2" type="noConversion"/>
  </si>
  <si>
    <t>ClkGTCn_BUS1</t>
    <phoneticPr fontId="2" type="noConversion"/>
  </si>
  <si>
    <t>RTC APB clock enable signal.
1: enabled
0: disabled.</t>
    <phoneticPr fontId="2" type="noConversion"/>
  </si>
  <si>
    <t>PWM block and APB clock enable signal.
1: enabled
0: disabled.</t>
    <phoneticPr fontId="2" type="noConversion"/>
  </si>
  <si>
    <t>GPIO Always On block and APB clock enable signal.
1: enabled
0: disabled.</t>
    <phoneticPr fontId="2" type="noConversion"/>
  </si>
  <si>
    <t>Flash controller block clock enable signal.
1: enabled
0: disabled.</t>
    <phoneticPr fontId="2" type="noConversion"/>
  </si>
  <si>
    <t>GPIO block and APB clock enable signal.
1: enabled
0: disabled.</t>
    <phoneticPr fontId="2" type="noConversion"/>
  </si>
  <si>
    <t>eFuse block and APB clock enable signal.
1: enabled
0: disabled.</t>
    <phoneticPr fontId="2" type="noConversion"/>
  </si>
  <si>
    <t>I2C 2 block and APB clock enable signal.
1: enabled
0: disabled.</t>
    <phoneticPr fontId="2" type="noConversion"/>
  </si>
  <si>
    <t>I2C 1 block and APB clock enable signal.
1: enabled
0: disabled.</t>
    <phoneticPr fontId="2" type="noConversion"/>
  </si>
  <si>
    <t>Extra ADC APB clock enable signal. (ADC 24M clock is controlled by clk_en bit in ADC block, offset 0x04)
1: enabled
0: disabled.</t>
    <phoneticPr fontId="2" type="noConversion"/>
  </si>
  <si>
    <t>I2S 3 APB clock enable signal. (I2S 24M clock is controlled by CER register in I2S block, offset 0x03)
1: enabled
0: disabled.</t>
    <phoneticPr fontId="2" type="noConversion"/>
  </si>
  <si>
    <t>I2S 2 APB clock enable signal. (I2S 24M clock is controlled by CER register in I2S block, offset 0x03)
1: enabled
0: disabled.</t>
    <phoneticPr fontId="2" type="noConversion"/>
  </si>
  <si>
    <t>I2S 1 APB clock enable signal. (I2S 24M clock is controlled by CER register in I2S block, offset 0x03)
1: enabled
0: disabled.</t>
    <phoneticPr fontId="2" type="noConversion"/>
  </si>
  <si>
    <t>Not used</t>
    <phoneticPr fontId="2" type="noConversion"/>
  </si>
  <si>
    <t>Maestro APB clock enable signal. (32KHz clock is always active)
1: enabled
0: disabled.</t>
    <phoneticPr fontId="2" type="noConversion"/>
  </si>
  <si>
    <t>DAC SB clock enable, This bit is Not used. (Depends on clock gating logic inside of IP)</t>
    <phoneticPr fontId="2" type="noConversion"/>
  </si>
  <si>
    <t>ADC 3/4/5/6 SB clock enable signal. This bit is Not used. (Depends on clock gating logic inside of IP)</t>
    <phoneticPr fontId="2" type="noConversion"/>
  </si>
  <si>
    <t>ADC 1/2 SB clock enable signal. This bit is Not used. (Depends on clock gating logic inside of IP)</t>
    <phoneticPr fontId="2" type="noConversion"/>
  </si>
  <si>
    <t>Codec 12M clock enable signal. This bit is Not used. (Depends on clock gating logic inside of IP)</t>
    <phoneticPr fontId="2" type="noConversion"/>
  </si>
  <si>
    <t>Codec APB clock enable signal. 
1: enabled
0: disabled.</t>
    <phoneticPr fontId="2" type="noConversion"/>
  </si>
  <si>
    <t>HBUS clock enable signal of APB bridge 1.
1: enabled
0: disabled.</t>
    <phoneticPr fontId="2" type="noConversion"/>
  </si>
  <si>
    <t>BQ block and AHB clock enable signal.
1: enabled.
0: disabled.</t>
    <phoneticPr fontId="2" type="noConversion"/>
  </si>
  <si>
    <t>DMA block and AHB clock enable signal.
1: enabled.
0: disabled.</t>
    <phoneticPr fontId="2" type="noConversion"/>
  </si>
  <si>
    <t>ROM block and AHB clock enable signal.
1: enabled.
0: disabled.</t>
    <phoneticPr fontId="2" type="noConversion"/>
  </si>
  <si>
    <t>SFC AHB clock enable signal.
1: enabled.
0: disabled.</t>
    <phoneticPr fontId="2" type="noConversion"/>
  </si>
  <si>
    <t>USB APB clock enabled signal.
1: enabled.
0: disabled.</t>
    <phoneticPr fontId="2" type="noConversion"/>
  </si>
  <si>
    <t>USB AHB clock enabled signal. (UTMI clock is controlled by utmi_clk_en bit in IP, APB offset 0x48).
1: enabled.
0: disabled.</t>
    <phoneticPr fontId="2" type="noConversion"/>
  </si>
  <si>
    <t>This bit is not used</t>
    <phoneticPr fontId="2" type="noConversion"/>
  </si>
  <si>
    <t>0x10</t>
    <phoneticPr fontId="2" type="noConversion"/>
  </si>
  <si>
    <t>0</t>
    <phoneticPr fontId="2" type="noConversion"/>
  </si>
  <si>
    <t>31:1</t>
    <phoneticPr fontId="2" type="noConversion"/>
  </si>
  <si>
    <t>JTCKGTEn</t>
    <phoneticPr fontId="2" type="noConversion"/>
  </si>
  <si>
    <t>0x14</t>
    <phoneticPr fontId="2" type="noConversion"/>
  </si>
  <si>
    <t>31:12</t>
    <phoneticPr fontId="2" type="noConversion"/>
  </si>
  <si>
    <t>11:0</t>
    <phoneticPr fontId="2" type="noConversion"/>
  </si>
  <si>
    <t>PRORITY</t>
    <phoneticPr fontId="2" type="noConversion"/>
  </si>
  <si>
    <t>0x18</t>
    <phoneticPr fontId="2" type="noConversion"/>
  </si>
  <si>
    <t>PRORITY_CFG</t>
    <phoneticPr fontId="2" type="noConversion"/>
  </si>
  <si>
    <t>AHB master prority setting
(same prority by default)</t>
    <phoneticPr fontId="2" type="noConversion"/>
  </si>
  <si>
    <t>AHB master prority setting enable bit.
(same prority by default)</t>
    <phoneticPr fontId="2" type="noConversion"/>
  </si>
  <si>
    <t>0x1C</t>
    <phoneticPr fontId="2" type="noConversion"/>
  </si>
  <si>
    <t>default_porta1</t>
    <phoneticPr fontId="2" type="noConversion"/>
  </si>
  <si>
    <t>???</t>
    <phoneticPr fontId="2" type="noConversion"/>
  </si>
  <si>
    <t>16:0</t>
    <phoneticPr fontId="2" type="noConversion"/>
  </si>
  <si>
    <t>31:17</t>
    <phoneticPr fontId="2" type="noConversion"/>
  </si>
  <si>
    <t>0x00C08</t>
    <phoneticPr fontId="2" type="noConversion"/>
  </si>
  <si>
    <t>0x20</t>
    <phoneticPr fontId="2" type="noConversion"/>
  </si>
  <si>
    <t>default_porta2</t>
    <phoneticPr fontId="2" type="noConversion"/>
  </si>
  <si>
    <t>0x00000</t>
    <phoneticPr fontId="2" type="noConversion"/>
  </si>
  <si>
    <t>Codec</t>
    <phoneticPr fontId="2" type="noConversion"/>
  </si>
  <si>
    <t>CR_VIC</t>
    <phoneticPr fontId="2" type="noConversion"/>
  </si>
  <si>
    <t>0x07</t>
    <phoneticPr fontId="2" type="noConversion"/>
  </si>
  <si>
    <t>DIGITAL_SB
ANALOG_SB
ANALOG_ADC_SLEEP
ANALOG_DAC_SLEEP</t>
    <phoneticPr fontId="2" type="noConversion"/>
  </si>
  <si>
    <t>PLLSET</t>
    <phoneticPr fontId="2" type="noConversion"/>
  </si>
  <si>
    <t>PLL setting enable bit. Self clear.
1: enable the PLL setting.
0: normal mode.</t>
    <phoneticPr fontId="2" type="noConversion"/>
  </si>
  <si>
    <t>31:21</t>
    <phoneticPr fontId="2" type="noConversion"/>
  </si>
  <si>
    <t>20</t>
    <phoneticPr fontId="2" type="noConversion"/>
  </si>
  <si>
    <t>19</t>
    <phoneticPr fontId="2" type="noConversion"/>
  </si>
  <si>
    <t>pll_ext</t>
    <phoneticPr fontId="2" type="noConversion"/>
  </si>
  <si>
    <t>pll_bypass</t>
    <phoneticPr fontId="2" type="noConversion"/>
  </si>
  <si>
    <t>18</t>
    <phoneticPr fontId="2" type="noConversion"/>
  </si>
  <si>
    <t>pll_pd</t>
    <phoneticPr fontId="2" type="noConversion"/>
  </si>
  <si>
    <t>17:15</t>
    <phoneticPr fontId="2" type="noConversion"/>
  </si>
  <si>
    <t>pll_range</t>
    <phoneticPr fontId="2" type="noConversion"/>
  </si>
  <si>
    <t>14:8</t>
    <phoneticPr fontId="2" type="noConversion"/>
  </si>
  <si>
    <t>pll_divf</t>
    <phoneticPr fontId="2" type="noConversion"/>
  </si>
  <si>
    <t>7:5</t>
    <phoneticPr fontId="2" type="noConversion"/>
  </si>
  <si>
    <t>pll_divq</t>
    <phoneticPr fontId="2" type="noConversion"/>
  </si>
  <si>
    <t>4:0</t>
    <phoneticPr fontId="2" type="noConversion"/>
  </si>
  <si>
    <t>pll_divr</t>
    <phoneticPr fontId="2" type="noConversion"/>
  </si>
  <si>
    <t>0x3</t>
    <phoneticPr fontId="2" type="noConversion"/>
  </si>
  <si>
    <t>SelPLLCfg</t>
    <phoneticPr fontId="2" type="noConversion"/>
  </si>
  <si>
    <t>31:16</t>
    <phoneticPr fontId="2" type="noConversion"/>
  </si>
  <si>
    <t>15:8</t>
    <phoneticPr fontId="2" type="noConversion"/>
  </si>
  <si>
    <t>qosc32k_set_cnt</t>
    <phoneticPr fontId="2" type="noConversion"/>
  </si>
  <si>
    <t>7:2</t>
    <phoneticPr fontId="2" type="noConversion"/>
  </si>
  <si>
    <t>qosc_trim</t>
    <phoneticPr fontId="2" type="noConversion"/>
  </si>
  <si>
    <t>qosc_en</t>
    <phoneticPr fontId="2" type="noConversion"/>
  </si>
  <si>
    <t>Osc clock stable counter.</t>
    <phoneticPr fontId="2" type="noConversion"/>
  </si>
  <si>
    <t>0x40</t>
    <phoneticPr fontId="2" type="noConversion"/>
  </si>
  <si>
    <t>Osc clock trim setting</t>
    <phoneticPr fontId="2" type="noConversion"/>
  </si>
  <si>
    <t>Osc clock module enable signal.</t>
    <phoneticPr fontId="2" type="noConversion"/>
  </si>
  <si>
    <t>31:10</t>
    <phoneticPr fontId="2" type="noConversion"/>
  </si>
  <si>
    <t>9:8</t>
    <phoneticPr fontId="2" type="noConversion"/>
  </si>
  <si>
    <t>esr_ltsel</t>
    <phoneticPr fontId="2" type="noConversion"/>
  </si>
  <si>
    <t>esr_htsel</t>
    <phoneticPr fontId="2" type="noConversion"/>
  </si>
  <si>
    <t>0x5</t>
    <phoneticPr fontId="2" type="noConversion"/>
  </si>
  <si>
    <t>4:3</t>
    <phoneticPr fontId="2" type="noConversion"/>
  </si>
  <si>
    <t>2:0</t>
    <phoneticPr fontId="2" type="noConversion"/>
  </si>
  <si>
    <t>rar_ltsel</t>
    <phoneticPr fontId="2" type="noConversion"/>
  </si>
  <si>
    <t>rar_htsel</t>
    <phoneticPr fontId="2" type="noConversion"/>
  </si>
  <si>
    <t>ESR low threshold select</t>
    <phoneticPr fontId="2" type="noConversion"/>
  </si>
  <si>
    <t>ESR high threshold select</t>
    <phoneticPr fontId="2" type="noConversion"/>
  </si>
  <si>
    <t>RAR low threshold select</t>
    <phoneticPr fontId="2" type="noConversion"/>
  </si>
  <si>
    <t>RAR high threshold select</t>
    <phoneticPr fontId="2" type="noConversion"/>
  </si>
  <si>
    <t>0x24</t>
    <phoneticPr fontId="2" type="noConversion"/>
  </si>
  <si>
    <t>31</t>
    <phoneticPr fontId="2" type="noConversion"/>
  </si>
  <si>
    <t>30</t>
    <phoneticPr fontId="2" type="noConversion"/>
  </si>
  <si>
    <t>29</t>
  </si>
  <si>
    <t>28</t>
  </si>
  <si>
    <t>27</t>
  </si>
  <si>
    <t>gpio_dat15</t>
    <phoneticPr fontId="2" type="noConversion"/>
  </si>
  <si>
    <t>gpio_dat14</t>
    <phoneticPr fontId="2" type="noConversion"/>
  </si>
  <si>
    <t>gpio_dat13</t>
  </si>
  <si>
    <t>gpio_dat12</t>
  </si>
  <si>
    <t>gpio_dat11</t>
  </si>
  <si>
    <t>gpio_dat10</t>
  </si>
  <si>
    <t>gpio_dat9</t>
  </si>
  <si>
    <t>gpio_dat8</t>
  </si>
  <si>
    <t>gpio_dat7</t>
  </si>
  <si>
    <t>gpio_dat6</t>
  </si>
  <si>
    <t>gpio_dat5</t>
  </si>
  <si>
    <t>gpio_dat4</t>
  </si>
  <si>
    <t>gpio_dat3</t>
  </si>
  <si>
    <t>gpio_dat2</t>
  </si>
  <si>
    <t>gpio_dat1</t>
  </si>
  <si>
    <t>gpio_dat0</t>
  </si>
  <si>
    <t>a_rst_dat1</t>
    <phoneticPr fontId="2" type="noConversion"/>
  </si>
  <si>
    <t>dmic_clk31</t>
    <phoneticPr fontId="2" type="noConversion"/>
  </si>
  <si>
    <t>dmic_clk21</t>
    <phoneticPr fontId="2" type="noConversion"/>
  </si>
  <si>
    <t>dmic_in3</t>
    <phoneticPr fontId="2" type="noConversion"/>
  </si>
  <si>
    <t>dmic_in2</t>
    <phoneticPr fontId="2" type="noConversion"/>
  </si>
  <si>
    <t>rst_n</t>
    <phoneticPr fontId="2" type="noConversion"/>
  </si>
  <si>
    <t>uart_rxd</t>
    <phoneticPr fontId="2" type="noConversion"/>
  </si>
  <si>
    <t>uart_txd</t>
    <phoneticPr fontId="2" type="noConversion"/>
  </si>
  <si>
    <t>i2c1_dat</t>
    <phoneticPr fontId="2" type="noConversion"/>
  </si>
  <si>
    <t>i2c1_clk</t>
    <phoneticPr fontId="2" type="noConversion"/>
  </si>
  <si>
    <t>sfc_dat3</t>
    <phoneticPr fontId="2" type="noConversion"/>
  </si>
  <si>
    <t>sfc_dat2</t>
    <phoneticPr fontId="2" type="noConversion"/>
  </si>
  <si>
    <t>sfc_dat1</t>
  </si>
  <si>
    <t>sfc_dat0</t>
  </si>
  <si>
    <t>sfc_cs_n</t>
    <phoneticPr fontId="2" type="noConversion"/>
  </si>
  <si>
    <t>sfc_clk</t>
    <phoneticPr fontId="2" type="noConversion"/>
  </si>
  <si>
    <t>Reserved</t>
    <phoneticPr fontId="2" type="noConversion"/>
  </si>
  <si>
    <t>1</t>
    <phoneticPr fontId="2" type="noConversion"/>
  </si>
  <si>
    <t>gpioao_dat0</t>
    <phoneticPr fontId="2" type="noConversion"/>
  </si>
  <si>
    <t>backup_boot</t>
    <phoneticPr fontId="2" type="noConversion"/>
  </si>
  <si>
    <t>0x30</t>
    <phoneticPr fontId="2" type="noConversion"/>
  </si>
  <si>
    <t>RCTR</t>
    <phoneticPr fontId="2" type="noConversion"/>
  </si>
  <si>
    <t>Software Reset Req. Reset whole chip.</t>
    <phoneticPr fontId="2" type="noConversion"/>
  </si>
  <si>
    <t>R/W</t>
    <phoneticPr fontId="2" type="noConversion"/>
  </si>
  <si>
    <t>R/W
S/C</t>
    <phoneticPr fontId="2" type="noConversion"/>
  </si>
  <si>
    <t>R/O</t>
    <phoneticPr fontId="2" type="noConversion"/>
  </si>
  <si>
    <t>PLL_LOCK</t>
    <phoneticPr fontId="2" type="noConversion"/>
  </si>
  <si>
    <t>PLL lock indicator</t>
    <phoneticPr fontId="2" type="noConversion"/>
  </si>
  <si>
    <t>3</t>
    <phoneticPr fontId="2" type="noConversion"/>
  </si>
  <si>
    <t>iLR2_rok</t>
    <phoneticPr fontId="2" type="noConversion"/>
  </si>
  <si>
    <t>2</t>
    <phoneticPr fontId="2" type="noConversion"/>
  </si>
  <si>
    <t>iLR1_rok</t>
    <phoneticPr fontId="2" type="noConversion"/>
  </si>
  <si>
    <t>esr_rok</t>
    <phoneticPr fontId="2" type="noConversion"/>
  </si>
  <si>
    <t>rar_rok</t>
    <phoneticPr fontId="2" type="noConversion"/>
  </si>
  <si>
    <t>0x44</t>
    <phoneticPr fontId="2" type="noConversion"/>
  </si>
  <si>
    <t>bor_en_switchon</t>
    <phoneticPr fontId="2" type="noConversion"/>
  </si>
  <si>
    <t>0x0001a080</t>
  </si>
  <si>
    <t>0000</t>
    <phoneticPr fontId="2" type="noConversion"/>
  </si>
  <si>
    <t>0100000</t>
    <phoneticPr fontId="2" type="noConversion"/>
  </si>
  <si>
    <t>011</t>
    <phoneticPr fontId="2" type="noConversion"/>
  </si>
  <si>
    <t>PLL clock out select bit.
0: Select Osc clock
1: Select PLL clock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</si>
</sst>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C304-76BB-4E23-9F34-C479C8E5D2DB}">
  <dimension ref="B2:G4"/>
  <sheetViews>
    <sheetView workbookViewId="0">
      <selection activeCell="G4" sqref="G4"/>
    </sheetView>
  </sheetViews>
  <sheetFormatPr defaultRowHeight="14" x14ac:dyDescent="0.3"/>
  <cols>
    <col min="3" max="3" width="20" bestFit="1" customWidth="1"/>
    <col min="6" max="6" width="13.33203125" bestFit="1" customWidth="1"/>
    <col min="7" max="7" width="37.33203125" bestFit="1" customWidth="1"/>
  </cols>
  <sheetData>
    <row r="2" spans="2:7" s="1" customFormat="1" x14ac:dyDescent="0.3">
      <c r="B2" s="1" t="s">
        <v>2</v>
      </c>
      <c r="C2" s="1" t="s">
        <v>1</v>
      </c>
      <c r="D2" s="1" t="s">
        <v>5</v>
      </c>
      <c r="E2" s="1" t="s">
        <v>6</v>
      </c>
      <c r="F2" s="1" t="s">
        <v>7</v>
      </c>
      <c r="G2" s="1" t="s">
        <v>8</v>
      </c>
    </row>
    <row r="3" spans="2:7" x14ac:dyDescent="0.3">
      <c r="B3" t="s">
        <v>0</v>
      </c>
      <c r="C3" t="s">
        <v>3</v>
      </c>
      <c r="D3" t="s">
        <v>4</v>
      </c>
      <c r="E3">
        <v>0</v>
      </c>
      <c r="F3">
        <v>1</v>
      </c>
      <c r="G3" t="s">
        <v>9</v>
      </c>
    </row>
    <row r="4" spans="2:7" ht="56" x14ac:dyDescent="0.3">
      <c r="B4" t="s">
        <v>143</v>
      </c>
      <c r="C4" t="s">
        <v>144</v>
      </c>
      <c r="D4" t="s">
        <v>145</v>
      </c>
      <c r="E4" s="2" t="s">
        <v>23</v>
      </c>
      <c r="F4">
        <v>1</v>
      </c>
      <c r="G4" s="3" t="s">
        <v>146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06EB-7C7F-47DA-96AE-446CEC081D3E}">
  <dimension ref="B1:F47"/>
  <sheetViews>
    <sheetView tabSelected="1" workbookViewId="0">
      <selection activeCell="D9" sqref="D9:F12"/>
    </sheetView>
  </sheetViews>
  <sheetFormatPr defaultRowHeight="14" x14ac:dyDescent="0.3"/>
  <cols>
    <col min="3" max="3" width="10.6640625" style="2" bestFit="1" customWidth="1"/>
    <col min="4" max="4" width="22.33203125" bestFit="1" customWidth="1"/>
    <col min="5" max="5" width="47.58203125" style="3" customWidth="1"/>
  </cols>
  <sheetData>
    <row r="1" spans="2:6" x14ac:dyDescent="0.3">
      <c r="B1" s="9" t="s">
        <v>10</v>
      </c>
      <c r="C1" s="10" t="s">
        <v>12</v>
      </c>
      <c r="D1" s="9" t="s">
        <v>14</v>
      </c>
      <c r="E1" s="11" t="s">
        <v>20</v>
      </c>
      <c r="F1" s="9" t="s">
        <v>68</v>
      </c>
    </row>
    <row r="2" spans="2:6" x14ac:dyDescent="0.3">
      <c r="B2" s="4" t="s">
        <v>11</v>
      </c>
      <c r="C2" s="5" t="s">
        <v>13</v>
      </c>
      <c r="D2" s="4" t="s">
        <v>15</v>
      </c>
      <c r="E2" s="6"/>
      <c r="F2" s="4" t="s">
        <v>71</v>
      </c>
    </row>
    <row r="3" spans="2:6" x14ac:dyDescent="0.3">
      <c r="B3" s="4"/>
      <c r="C3" s="5" t="s">
        <v>17</v>
      </c>
      <c r="D3" s="4" t="s">
        <v>18</v>
      </c>
      <c r="E3" s="6" t="s">
        <v>19</v>
      </c>
      <c r="F3" s="4" t="s">
        <v>71</v>
      </c>
    </row>
    <row r="4" spans="2:6" x14ac:dyDescent="0.3">
      <c r="B4" s="4" t="s">
        <v>21</v>
      </c>
      <c r="C4" s="5" t="s">
        <v>22</v>
      </c>
      <c r="D4" s="4" t="s">
        <v>15</v>
      </c>
      <c r="E4" s="6"/>
      <c r="F4" s="4" t="s">
        <v>71</v>
      </c>
    </row>
    <row r="5" spans="2:6" x14ac:dyDescent="0.3">
      <c r="B5" s="4"/>
      <c r="C5" s="5" t="s">
        <v>23</v>
      </c>
      <c r="D5" s="4" t="s">
        <v>24</v>
      </c>
      <c r="E5" s="6" t="s">
        <v>25</v>
      </c>
      <c r="F5" s="4" t="s">
        <v>70</v>
      </c>
    </row>
    <row r="6" spans="2:6" x14ac:dyDescent="0.3">
      <c r="B6" s="4" t="s">
        <v>26</v>
      </c>
      <c r="C6" s="5" t="s">
        <v>28</v>
      </c>
      <c r="D6" s="4" t="s">
        <v>15</v>
      </c>
      <c r="E6" s="6"/>
      <c r="F6" s="4" t="s">
        <v>71</v>
      </c>
    </row>
    <row r="7" spans="2:6" x14ac:dyDescent="0.3">
      <c r="B7" s="4"/>
      <c r="C7" s="5" t="s">
        <v>29</v>
      </c>
      <c r="D7" s="5" t="s">
        <v>27</v>
      </c>
      <c r="E7" s="7" t="s">
        <v>30</v>
      </c>
      <c r="F7" s="4" t="s">
        <v>71</v>
      </c>
    </row>
    <row r="8" spans="2:6" x14ac:dyDescent="0.3">
      <c r="B8" s="4" t="s">
        <v>31</v>
      </c>
      <c r="C8" s="5" t="s">
        <v>32</v>
      </c>
      <c r="D8" s="4" t="s">
        <v>15</v>
      </c>
      <c r="E8" s="6"/>
      <c r="F8" s="4" t="s">
        <v>69</v>
      </c>
    </row>
    <row r="9" spans="2:6" ht="28" x14ac:dyDescent="0.3">
      <c r="B9" s="4"/>
      <c r="C9" s="5" t="s">
        <v>33</v>
      </c>
      <c r="D9" s="4" t="s">
        <v>34</v>
      </c>
      <c r="E9" s="7" t="s">
        <v>109</v>
      </c>
      <c r="F9" s="4" t="s">
        <v>70</v>
      </c>
    </row>
    <row r="10" spans="2:6" ht="28" x14ac:dyDescent="0.3">
      <c r="B10" s="4"/>
      <c r="C10" s="5" t="s">
        <v>35</v>
      </c>
      <c r="D10" s="4" t="s">
        <v>36</v>
      </c>
      <c r="E10" s="7" t="s">
        <v>110</v>
      </c>
      <c r="F10" s="4" t="s">
        <v>70</v>
      </c>
    </row>
    <row r="11" spans="2:6" ht="28" x14ac:dyDescent="0.3">
      <c r="B11" s="4"/>
      <c r="C11" s="5" t="s">
        <v>37</v>
      </c>
      <c r="D11" s="4" t="s">
        <v>63</v>
      </c>
      <c r="E11" s="8" t="s">
        <v>111</v>
      </c>
      <c r="F11" s="4" t="s">
        <v>70</v>
      </c>
    </row>
    <row r="12" spans="2:6" ht="28" x14ac:dyDescent="0.3">
      <c r="B12" s="4"/>
      <c r="C12" s="5" t="s">
        <v>38</v>
      </c>
      <c r="D12" s="4" t="s">
        <v>64</v>
      </c>
      <c r="E12" s="8" t="s">
        <v>112</v>
      </c>
      <c r="F12" s="4" t="s">
        <v>70</v>
      </c>
    </row>
    <row r="13" spans="2:6" ht="42" x14ac:dyDescent="0.3">
      <c r="B13" s="4"/>
      <c r="C13" s="5" t="s">
        <v>39</v>
      </c>
      <c r="D13" s="4" t="s">
        <v>65</v>
      </c>
      <c r="E13" s="6" t="s">
        <v>66</v>
      </c>
      <c r="F13" s="4" t="s">
        <v>70</v>
      </c>
    </row>
    <row r="14" spans="2:6" ht="42" x14ac:dyDescent="0.3">
      <c r="B14" s="4"/>
      <c r="C14" s="5" t="s">
        <v>40</v>
      </c>
      <c r="D14" s="4" t="s">
        <v>67</v>
      </c>
      <c r="E14" s="6" t="s">
        <v>98</v>
      </c>
      <c r="F14" s="4" t="s">
        <v>70</v>
      </c>
    </row>
    <row r="15" spans="2:6" ht="42" x14ac:dyDescent="0.3">
      <c r="B15" s="4"/>
      <c r="C15" s="5" t="s">
        <v>41</v>
      </c>
      <c r="D15" s="4" t="s">
        <v>72</v>
      </c>
      <c r="E15" s="6" t="s">
        <v>95</v>
      </c>
      <c r="F15" s="4" t="s">
        <v>70</v>
      </c>
    </row>
    <row r="16" spans="2:6" ht="42" x14ac:dyDescent="0.3">
      <c r="B16" s="4"/>
      <c r="C16" s="5" t="s">
        <v>42</v>
      </c>
      <c r="D16" s="4" t="s">
        <v>73</v>
      </c>
      <c r="E16" s="6" t="s">
        <v>97</v>
      </c>
      <c r="F16" s="4" t="s">
        <v>70</v>
      </c>
    </row>
    <row r="17" spans="2:6" ht="42" x14ac:dyDescent="0.3">
      <c r="B17" s="4"/>
      <c r="C17" s="5" t="s">
        <v>43</v>
      </c>
      <c r="D17" s="4" t="s">
        <v>74</v>
      </c>
      <c r="E17" s="6" t="s">
        <v>96</v>
      </c>
      <c r="F17" s="4" t="s">
        <v>70</v>
      </c>
    </row>
    <row r="18" spans="2:6" ht="42" x14ac:dyDescent="0.3">
      <c r="B18" s="4"/>
      <c r="C18" s="5" t="s">
        <v>44</v>
      </c>
      <c r="D18" s="4" t="s">
        <v>75</v>
      </c>
      <c r="E18" s="6" t="s">
        <v>99</v>
      </c>
      <c r="F18" s="4" t="s">
        <v>70</v>
      </c>
    </row>
    <row r="19" spans="2:6" ht="42" x14ac:dyDescent="0.3">
      <c r="B19" s="4"/>
      <c r="C19" s="5" t="s">
        <v>45</v>
      </c>
      <c r="D19" s="4" t="s">
        <v>76</v>
      </c>
      <c r="E19" s="6" t="s">
        <v>100</v>
      </c>
      <c r="F19" s="4" t="s">
        <v>70</v>
      </c>
    </row>
    <row r="20" spans="2:6" ht="56" x14ac:dyDescent="0.3">
      <c r="B20" s="4"/>
      <c r="C20" s="5" t="s">
        <v>46</v>
      </c>
      <c r="D20" s="4" t="s">
        <v>77</v>
      </c>
      <c r="E20" s="6" t="s">
        <v>103</v>
      </c>
      <c r="F20" s="4" t="s">
        <v>70</v>
      </c>
    </row>
    <row r="21" spans="2:6" ht="42" x14ac:dyDescent="0.3">
      <c r="B21" s="4"/>
      <c r="C21" s="5" t="s">
        <v>47</v>
      </c>
      <c r="D21" s="4" t="s">
        <v>78</v>
      </c>
      <c r="E21" s="6" t="s">
        <v>100</v>
      </c>
      <c r="F21" s="4" t="s">
        <v>70</v>
      </c>
    </row>
    <row r="22" spans="2:6" ht="42" x14ac:dyDescent="0.3">
      <c r="B22" s="4"/>
      <c r="C22" s="5" t="s">
        <v>48</v>
      </c>
      <c r="D22" s="4" t="s">
        <v>79</v>
      </c>
      <c r="E22" s="6" t="s">
        <v>101</v>
      </c>
      <c r="F22" s="4" t="s">
        <v>70</v>
      </c>
    </row>
    <row r="23" spans="2:6" ht="42" x14ac:dyDescent="0.3">
      <c r="B23" s="4"/>
      <c r="C23" s="5" t="s">
        <v>49</v>
      </c>
      <c r="D23" s="4" t="s">
        <v>80</v>
      </c>
      <c r="E23" s="6" t="s">
        <v>102</v>
      </c>
      <c r="F23" s="4" t="s">
        <v>70</v>
      </c>
    </row>
    <row r="24" spans="2:6" ht="56" x14ac:dyDescent="0.3">
      <c r="B24" s="4"/>
      <c r="C24" s="5" t="s">
        <v>50</v>
      </c>
      <c r="D24" s="4" t="s">
        <v>81</v>
      </c>
      <c r="E24" s="6" t="s">
        <v>104</v>
      </c>
      <c r="F24" s="4" t="s">
        <v>70</v>
      </c>
    </row>
    <row r="25" spans="2:6" ht="56" x14ac:dyDescent="0.3">
      <c r="B25" s="4"/>
      <c r="C25" s="5" t="s">
        <v>51</v>
      </c>
      <c r="D25" s="4" t="s">
        <v>82</v>
      </c>
      <c r="E25" s="6" t="s">
        <v>105</v>
      </c>
      <c r="F25" s="4" t="s">
        <v>70</v>
      </c>
    </row>
    <row r="26" spans="2:6" ht="56" x14ac:dyDescent="0.3">
      <c r="B26" s="4"/>
      <c r="C26" s="5" t="s">
        <v>52</v>
      </c>
      <c r="D26" s="4" t="s">
        <v>83</v>
      </c>
      <c r="E26" s="6" t="s">
        <v>106</v>
      </c>
      <c r="F26" s="4" t="s">
        <v>70</v>
      </c>
    </row>
    <row r="27" spans="2:6" x14ac:dyDescent="0.3">
      <c r="B27" s="4"/>
      <c r="C27" s="5" t="s">
        <v>53</v>
      </c>
      <c r="D27" s="4" t="s">
        <v>84</v>
      </c>
      <c r="E27" s="7" t="s">
        <v>107</v>
      </c>
      <c r="F27" s="4" t="s">
        <v>70</v>
      </c>
    </row>
    <row r="28" spans="2:6" ht="56" x14ac:dyDescent="0.3">
      <c r="B28" s="4"/>
      <c r="C28" s="5" t="s">
        <v>54</v>
      </c>
      <c r="D28" s="4" t="s">
        <v>85</v>
      </c>
      <c r="E28" s="6" t="s">
        <v>108</v>
      </c>
      <c r="F28" s="4" t="s">
        <v>70</v>
      </c>
    </row>
    <row r="29" spans="2:6" ht="42" x14ac:dyDescent="0.3">
      <c r="B29" s="4"/>
      <c r="C29" s="5" t="s">
        <v>55</v>
      </c>
      <c r="D29" s="4" t="s">
        <v>86</v>
      </c>
      <c r="E29" s="6" t="s">
        <v>113</v>
      </c>
      <c r="F29" s="4" t="s">
        <v>70</v>
      </c>
    </row>
    <row r="30" spans="2:6" ht="42" x14ac:dyDescent="0.3">
      <c r="B30" s="4"/>
      <c r="C30" s="5" t="s">
        <v>56</v>
      </c>
      <c r="D30" s="4" t="s">
        <v>87</v>
      </c>
      <c r="E30" s="6" t="s">
        <v>114</v>
      </c>
      <c r="F30" s="4" t="s">
        <v>70</v>
      </c>
    </row>
    <row r="31" spans="2:6" ht="42" x14ac:dyDescent="0.3">
      <c r="B31" s="4"/>
      <c r="C31" s="5" t="s">
        <v>57</v>
      </c>
      <c r="D31" s="4" t="s">
        <v>88</v>
      </c>
      <c r="E31" s="6" t="s">
        <v>115</v>
      </c>
      <c r="F31" s="4" t="s">
        <v>70</v>
      </c>
    </row>
    <row r="32" spans="2:6" ht="42" x14ac:dyDescent="0.3">
      <c r="B32" s="4"/>
      <c r="C32" s="5" t="s">
        <v>58</v>
      </c>
      <c r="D32" s="4" t="s">
        <v>89</v>
      </c>
      <c r="E32" s="6" t="s">
        <v>116</v>
      </c>
      <c r="F32" s="4" t="s">
        <v>70</v>
      </c>
    </row>
    <row r="33" spans="2:6" ht="42" x14ac:dyDescent="0.3">
      <c r="B33" s="4"/>
      <c r="C33" s="5" t="s">
        <v>59</v>
      </c>
      <c r="D33" s="4" t="s">
        <v>90</v>
      </c>
      <c r="E33" s="6" t="s">
        <v>117</v>
      </c>
      <c r="F33" s="4" t="s">
        <v>70</v>
      </c>
    </row>
    <row r="34" spans="2:6" ht="42" x14ac:dyDescent="0.3">
      <c r="B34" s="4"/>
      <c r="C34" s="5" t="s">
        <v>60</v>
      </c>
      <c r="D34" s="4" t="s">
        <v>91</v>
      </c>
      <c r="E34" s="6" t="s">
        <v>118</v>
      </c>
      <c r="F34" s="4" t="s">
        <v>70</v>
      </c>
    </row>
    <row r="35" spans="2:6" ht="42" x14ac:dyDescent="0.3">
      <c r="B35" s="4"/>
      <c r="C35" s="5" t="s">
        <v>61</v>
      </c>
      <c r="D35" s="4" t="s">
        <v>92</v>
      </c>
      <c r="E35" s="6" t="s">
        <v>119</v>
      </c>
      <c r="F35" s="4" t="s">
        <v>70</v>
      </c>
    </row>
    <row r="36" spans="2:6" ht="56" x14ac:dyDescent="0.3">
      <c r="B36" s="4"/>
      <c r="C36" s="5" t="s">
        <v>16</v>
      </c>
      <c r="D36" s="4" t="s">
        <v>93</v>
      </c>
      <c r="E36" s="6" t="s">
        <v>120</v>
      </c>
      <c r="F36" s="4" t="s">
        <v>70</v>
      </c>
    </row>
    <row r="37" spans="2:6" x14ac:dyDescent="0.3">
      <c r="B37" s="4"/>
      <c r="C37" s="5" t="s">
        <v>62</v>
      </c>
      <c r="D37" s="4" t="s">
        <v>94</v>
      </c>
      <c r="E37" s="7" t="s">
        <v>121</v>
      </c>
      <c r="F37" s="4" t="s">
        <v>70</v>
      </c>
    </row>
    <row r="38" spans="2:6" x14ac:dyDescent="0.3">
      <c r="B38" s="4" t="s">
        <v>122</v>
      </c>
      <c r="C38" s="5" t="s">
        <v>124</v>
      </c>
      <c r="D38" s="4" t="s">
        <v>15</v>
      </c>
      <c r="E38" s="6"/>
      <c r="F38" s="4" t="s">
        <v>71</v>
      </c>
    </row>
    <row r="39" spans="2:6" x14ac:dyDescent="0.3">
      <c r="B39" s="4"/>
      <c r="C39" s="5" t="s">
        <v>123</v>
      </c>
      <c r="D39" s="4" t="s">
        <v>125</v>
      </c>
      <c r="E39" s="7" t="s">
        <v>121</v>
      </c>
      <c r="F39" s="4" t="s">
        <v>70</v>
      </c>
    </row>
    <row r="40" spans="2:6" x14ac:dyDescent="0.3">
      <c r="B40" s="4" t="s">
        <v>126</v>
      </c>
      <c r="C40" s="5" t="s">
        <v>127</v>
      </c>
      <c r="D40" s="4" t="s">
        <v>15</v>
      </c>
      <c r="E40" s="6"/>
      <c r="F40" s="4"/>
    </row>
    <row r="41" spans="2:6" ht="28" x14ac:dyDescent="0.3">
      <c r="B41" s="4"/>
      <c r="C41" s="5" t="s">
        <v>128</v>
      </c>
      <c r="D41" s="4" t="s">
        <v>129</v>
      </c>
      <c r="E41" s="6" t="s">
        <v>132</v>
      </c>
      <c r="F41" s="4" t="s">
        <v>71</v>
      </c>
    </row>
    <row r="42" spans="2:6" x14ac:dyDescent="0.3">
      <c r="B42" s="4" t="s">
        <v>130</v>
      </c>
      <c r="C42" s="5" t="s">
        <v>124</v>
      </c>
      <c r="D42" s="4" t="s">
        <v>15</v>
      </c>
      <c r="E42" s="6"/>
      <c r="F42" s="4"/>
    </row>
    <row r="43" spans="2:6" ht="28" x14ac:dyDescent="0.3">
      <c r="B43" s="4"/>
      <c r="C43" s="5" t="s">
        <v>123</v>
      </c>
      <c r="D43" s="4" t="s">
        <v>131</v>
      </c>
      <c r="E43" s="6" t="s">
        <v>133</v>
      </c>
      <c r="F43" s="4"/>
    </row>
    <row r="44" spans="2:6" x14ac:dyDescent="0.3">
      <c r="B44" s="4" t="s">
        <v>134</v>
      </c>
      <c r="C44" s="5" t="s">
        <v>138</v>
      </c>
      <c r="D44" s="4" t="s">
        <v>15</v>
      </c>
      <c r="E44" s="6"/>
      <c r="F44" s="4"/>
    </row>
    <row r="45" spans="2:6" x14ac:dyDescent="0.3">
      <c r="B45" s="4"/>
      <c r="C45" s="5" t="s">
        <v>137</v>
      </c>
      <c r="D45" s="4" t="s">
        <v>135</v>
      </c>
      <c r="E45" s="7" t="s">
        <v>136</v>
      </c>
      <c r="F45" s="4" t="s">
        <v>139</v>
      </c>
    </row>
    <row r="46" spans="2:6" x14ac:dyDescent="0.3">
      <c r="B46" s="4" t="s">
        <v>140</v>
      </c>
      <c r="C46" s="5" t="s">
        <v>138</v>
      </c>
      <c r="D46" s="4" t="s">
        <v>15</v>
      </c>
      <c r="E46" s="6"/>
      <c r="F46" s="4"/>
    </row>
    <row r="47" spans="2:6" x14ac:dyDescent="0.3">
      <c r="B47" s="4"/>
      <c r="C47" s="5" t="s">
        <v>137</v>
      </c>
      <c r="D47" s="4" t="s">
        <v>141</v>
      </c>
      <c r="E47" s="7" t="s">
        <v>136</v>
      </c>
      <c r="F47" s="4" t="s">
        <v>142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FE68-A818-4A84-A276-12DF2EE830F7}">
  <dimension ref="B1:M68"/>
  <sheetViews>
    <sheetView topLeftCell="C1" workbookViewId="0">
      <selection activeCell="G13" sqref="G13"/>
    </sheetView>
  </sheetViews>
  <sheetFormatPr defaultRowHeight="14" x14ac:dyDescent="0.3"/>
  <cols>
    <col min="3" max="3" width="10.6640625" style="2" bestFit="1" customWidth="1"/>
    <col min="4" max="4" width="10.6640625" style="2" hidden="1" customWidth="1"/>
    <col min="5" max="5" width="10.6640625" style="2" customWidth="1"/>
    <col min="6" max="6" width="15" customWidth="1"/>
    <col min="7" max="7" width="31.4140625" style="3" bestFit="1" customWidth="1"/>
    <col min="10" max="10" width="11" bestFit="1" customWidth="1"/>
    <col min="11" max="11" width="8.6640625" style="2"/>
    <col min="13" max="13" width="16.58203125" customWidth="1"/>
  </cols>
  <sheetData>
    <row r="1" spans="2:13" x14ac:dyDescent="0.3">
      <c r="B1" s="9" t="s">
        <v>10</v>
      </c>
      <c r="C1" s="10" t="s">
        <v>12</v>
      </c>
      <c r="D1" s="10"/>
      <c r="E1" s="10"/>
      <c r="F1" s="9" t="s">
        <v>14</v>
      </c>
      <c r="G1" s="11" t="s">
        <v>20</v>
      </c>
      <c r="H1" s="9" t="s">
        <v>68</v>
      </c>
    </row>
    <row r="2" spans="2:13" x14ac:dyDescent="0.3">
      <c r="B2" s="4" t="s">
        <v>11</v>
      </c>
      <c r="C2" s="5" t="s">
        <v>124</v>
      </c>
      <c r="D2" s="5"/>
      <c r="E2" s="5"/>
      <c r="F2" s="4" t="s">
        <v>15</v>
      </c>
      <c r="G2" s="6"/>
      <c r="H2" s="4" t="s">
        <v>71</v>
      </c>
    </row>
    <row r="3" spans="2:13" ht="42" x14ac:dyDescent="0.3">
      <c r="B3" s="4"/>
      <c r="C3" s="5" t="s">
        <v>123</v>
      </c>
      <c r="D3" s="5"/>
      <c r="E3" s="13" t="s">
        <v>235</v>
      </c>
      <c r="F3" s="4" t="s">
        <v>147</v>
      </c>
      <c r="G3" s="6" t="s">
        <v>148</v>
      </c>
      <c r="H3" s="4" t="s">
        <v>71</v>
      </c>
      <c r="J3">
        <v>0</v>
      </c>
    </row>
    <row r="4" spans="2:13" x14ac:dyDescent="0.3">
      <c r="B4" s="4" t="s">
        <v>21</v>
      </c>
      <c r="C4" s="5" t="s">
        <v>149</v>
      </c>
      <c r="D4" s="5"/>
      <c r="E4" s="5"/>
      <c r="F4" s="4" t="s">
        <v>15</v>
      </c>
      <c r="G4" s="6"/>
      <c r="H4" s="4"/>
      <c r="J4" t="s">
        <v>247</v>
      </c>
    </row>
    <row r="5" spans="2:13" x14ac:dyDescent="0.3">
      <c r="B5" s="4"/>
      <c r="C5" s="5" t="s">
        <v>150</v>
      </c>
      <c r="D5" s="5"/>
      <c r="E5" s="5" t="s">
        <v>234</v>
      </c>
      <c r="F5" s="4" t="s">
        <v>152</v>
      </c>
      <c r="G5" s="6"/>
      <c r="H5" s="4" t="s">
        <v>71</v>
      </c>
      <c r="K5" s="2" t="s">
        <v>123</v>
      </c>
    </row>
    <row r="6" spans="2:13" x14ac:dyDescent="0.3">
      <c r="B6" s="4"/>
      <c r="C6" s="5" t="s">
        <v>151</v>
      </c>
      <c r="D6" s="5"/>
      <c r="E6" s="5" t="s">
        <v>234</v>
      </c>
      <c r="F6" s="4" t="s">
        <v>153</v>
      </c>
      <c r="G6" s="6"/>
      <c r="H6" s="4" t="s">
        <v>70</v>
      </c>
      <c r="K6" s="2" t="s">
        <v>123</v>
      </c>
    </row>
    <row r="7" spans="2:13" x14ac:dyDescent="0.3">
      <c r="B7" s="4"/>
      <c r="C7" s="5" t="s">
        <v>154</v>
      </c>
      <c r="D7" s="5"/>
      <c r="E7" s="5" t="s">
        <v>234</v>
      </c>
      <c r="F7" s="5" t="s">
        <v>155</v>
      </c>
      <c r="G7" s="7"/>
      <c r="H7" s="4" t="s">
        <v>70</v>
      </c>
      <c r="K7" s="2" t="s">
        <v>123</v>
      </c>
    </row>
    <row r="8" spans="2:13" x14ac:dyDescent="0.3">
      <c r="B8" s="4"/>
      <c r="C8" s="5" t="s">
        <v>156</v>
      </c>
      <c r="D8" s="5"/>
      <c r="E8" s="5" t="s">
        <v>234</v>
      </c>
      <c r="F8" s="4" t="s">
        <v>157</v>
      </c>
      <c r="G8" s="6"/>
      <c r="H8" s="4" t="s">
        <v>164</v>
      </c>
      <c r="K8" s="2" t="s">
        <v>250</v>
      </c>
      <c r="M8">
        <f>24*(L9+1)</f>
        <v>792</v>
      </c>
    </row>
    <row r="9" spans="2:13" x14ac:dyDescent="0.3">
      <c r="B9" s="4"/>
      <c r="C9" s="5" t="s">
        <v>158</v>
      </c>
      <c r="D9" s="5"/>
      <c r="E9" s="5" t="s">
        <v>234</v>
      </c>
      <c r="F9" s="4" t="s">
        <v>159</v>
      </c>
      <c r="G9" s="7"/>
      <c r="H9" s="4" t="s">
        <v>140</v>
      </c>
      <c r="K9" s="2" t="s">
        <v>249</v>
      </c>
      <c r="L9">
        <f>BIN2DEC(K9)</f>
        <v>32</v>
      </c>
      <c r="M9" s="2"/>
    </row>
    <row r="10" spans="2:13" x14ac:dyDescent="0.3">
      <c r="B10" s="4"/>
      <c r="C10" s="5" t="s">
        <v>160</v>
      </c>
      <c r="D10" s="5"/>
      <c r="E10" s="5" t="s">
        <v>234</v>
      </c>
      <c r="F10" s="4" t="s">
        <v>161</v>
      </c>
      <c r="G10" s="7"/>
      <c r="H10" s="4" t="s">
        <v>164</v>
      </c>
      <c r="K10" s="2">
        <v>100</v>
      </c>
      <c r="M10" s="2">
        <f>24*(L9+1)/(2^BIN2DEC(K10))</f>
        <v>49.5</v>
      </c>
    </row>
    <row r="11" spans="2:13" x14ac:dyDescent="0.3">
      <c r="B11" s="4"/>
      <c r="C11" s="5" t="s">
        <v>162</v>
      </c>
      <c r="D11" s="5"/>
      <c r="E11" s="5" t="s">
        <v>234</v>
      </c>
      <c r="F11" s="4" t="s">
        <v>163</v>
      </c>
      <c r="G11" s="8"/>
      <c r="H11" s="4" t="s">
        <v>71</v>
      </c>
      <c r="K11" s="2" t="s">
        <v>248</v>
      </c>
    </row>
    <row r="12" spans="2:13" x14ac:dyDescent="0.3">
      <c r="B12" s="4" t="s">
        <v>26</v>
      </c>
      <c r="C12" s="5" t="s">
        <v>124</v>
      </c>
      <c r="D12" s="5"/>
      <c r="E12" s="5"/>
      <c r="F12" s="4" t="s">
        <v>15</v>
      </c>
      <c r="G12" s="8"/>
      <c r="H12" s="4"/>
    </row>
    <row r="13" spans="2:13" ht="42" x14ac:dyDescent="0.3">
      <c r="B13" s="4"/>
      <c r="C13" s="5" t="s">
        <v>123</v>
      </c>
      <c r="D13" s="5"/>
      <c r="E13" s="5" t="s">
        <v>234</v>
      </c>
      <c r="F13" s="4" t="s">
        <v>165</v>
      </c>
      <c r="G13" s="6" t="s">
        <v>251</v>
      </c>
      <c r="H13" s="4" t="s">
        <v>71</v>
      </c>
      <c r="K13" s="2" t="s">
        <v>228</v>
      </c>
    </row>
    <row r="14" spans="2:13" x14ac:dyDescent="0.3">
      <c r="B14" s="4" t="s">
        <v>31</v>
      </c>
      <c r="C14" s="5" t="s">
        <v>124</v>
      </c>
      <c r="D14" s="5"/>
      <c r="E14" s="5"/>
      <c r="F14" s="4" t="s">
        <v>15</v>
      </c>
      <c r="G14" s="6"/>
      <c r="H14" s="4"/>
      <c r="K14" s="2" t="s">
        <v>228</v>
      </c>
    </row>
    <row r="15" spans="2:13" x14ac:dyDescent="0.3">
      <c r="B15" s="4"/>
      <c r="C15" s="5" t="s">
        <v>123</v>
      </c>
      <c r="D15" s="5"/>
      <c r="E15" s="5" t="s">
        <v>236</v>
      </c>
      <c r="F15" s="4" t="s">
        <v>237</v>
      </c>
      <c r="G15" s="6" t="s">
        <v>238</v>
      </c>
      <c r="H15" s="4" t="s">
        <v>71</v>
      </c>
    </row>
    <row r="16" spans="2:13" x14ac:dyDescent="0.3">
      <c r="B16" s="4" t="s">
        <v>122</v>
      </c>
      <c r="C16" s="5" t="s">
        <v>166</v>
      </c>
      <c r="D16" s="5"/>
      <c r="E16" s="5"/>
      <c r="F16" s="4" t="s">
        <v>15</v>
      </c>
      <c r="G16" s="6"/>
      <c r="H16" s="4"/>
    </row>
    <row r="17" spans="2:8" x14ac:dyDescent="0.3">
      <c r="B17" s="4"/>
      <c r="C17" s="5" t="s">
        <v>167</v>
      </c>
      <c r="D17" s="5"/>
      <c r="E17" s="5" t="s">
        <v>234</v>
      </c>
      <c r="F17" s="4" t="s">
        <v>168</v>
      </c>
      <c r="G17" s="6" t="s">
        <v>172</v>
      </c>
      <c r="H17" s="4" t="s">
        <v>173</v>
      </c>
    </row>
    <row r="18" spans="2:8" x14ac:dyDescent="0.3">
      <c r="B18" s="4"/>
      <c r="C18" s="5" t="s">
        <v>169</v>
      </c>
      <c r="D18" s="5"/>
      <c r="E18" s="5" t="s">
        <v>234</v>
      </c>
      <c r="F18" s="4" t="s">
        <v>170</v>
      </c>
      <c r="G18" s="6" t="s">
        <v>174</v>
      </c>
      <c r="H18" s="4" t="s">
        <v>71</v>
      </c>
    </row>
    <row r="19" spans="2:8" x14ac:dyDescent="0.3">
      <c r="B19" s="4"/>
      <c r="C19" s="5" t="s">
        <v>17</v>
      </c>
      <c r="D19" s="5"/>
      <c r="E19" s="5" t="s">
        <v>234</v>
      </c>
      <c r="F19" s="4" t="s">
        <v>171</v>
      </c>
      <c r="G19" s="6" t="s">
        <v>175</v>
      </c>
      <c r="H19" s="4"/>
    </row>
    <row r="20" spans="2:8" x14ac:dyDescent="0.3">
      <c r="B20" s="4" t="s">
        <v>126</v>
      </c>
      <c r="C20" s="5" t="s">
        <v>176</v>
      </c>
      <c r="D20" s="5"/>
      <c r="E20" s="5"/>
      <c r="F20" s="4" t="s">
        <v>15</v>
      </c>
      <c r="G20" s="6"/>
      <c r="H20" s="4"/>
    </row>
    <row r="21" spans="2:8" x14ac:dyDescent="0.3">
      <c r="B21" s="4"/>
      <c r="C21" s="5" t="s">
        <v>177</v>
      </c>
      <c r="D21" s="5"/>
      <c r="E21" s="5" t="s">
        <v>234</v>
      </c>
      <c r="F21" s="4" t="s">
        <v>178</v>
      </c>
      <c r="G21" s="6" t="s">
        <v>185</v>
      </c>
      <c r="H21" s="4" t="s">
        <v>71</v>
      </c>
    </row>
    <row r="22" spans="2:8" x14ac:dyDescent="0.3">
      <c r="B22" s="4"/>
      <c r="C22" s="5" t="s">
        <v>160</v>
      </c>
      <c r="D22" s="5"/>
      <c r="E22" s="5" t="s">
        <v>234</v>
      </c>
      <c r="F22" s="4" t="s">
        <v>179</v>
      </c>
      <c r="G22" s="6" t="s">
        <v>186</v>
      </c>
      <c r="H22" s="4" t="s">
        <v>180</v>
      </c>
    </row>
    <row r="23" spans="2:8" x14ac:dyDescent="0.3">
      <c r="B23" s="4"/>
      <c r="C23" s="5" t="s">
        <v>181</v>
      </c>
      <c r="D23" s="5"/>
      <c r="E23" s="5" t="s">
        <v>234</v>
      </c>
      <c r="F23" s="4" t="s">
        <v>183</v>
      </c>
      <c r="G23" s="6" t="s">
        <v>187</v>
      </c>
      <c r="H23" s="4" t="s">
        <v>71</v>
      </c>
    </row>
    <row r="24" spans="2:8" x14ac:dyDescent="0.3">
      <c r="B24" s="4"/>
      <c r="C24" s="5" t="s">
        <v>182</v>
      </c>
      <c r="D24" s="5"/>
      <c r="E24" s="5" t="s">
        <v>234</v>
      </c>
      <c r="F24" s="4" t="s">
        <v>184</v>
      </c>
      <c r="G24" s="6" t="s">
        <v>188</v>
      </c>
      <c r="H24" s="4" t="s">
        <v>180</v>
      </c>
    </row>
    <row r="25" spans="2:8" x14ac:dyDescent="0.3">
      <c r="B25" s="4" t="s">
        <v>140</v>
      </c>
      <c r="C25" s="5" t="s">
        <v>190</v>
      </c>
      <c r="D25" s="5" t="s">
        <v>211</v>
      </c>
      <c r="E25" s="5" t="s">
        <v>234</v>
      </c>
      <c r="F25" t="str">
        <f t="shared" ref="F25:F56" si="0">D25&amp;"_ren"</f>
        <v>a_rst_dat1_ren</v>
      </c>
      <c r="G25" s="4" t="str">
        <f t="shared" ref="G25:G56" si="1">D25&amp;" pin pull up enable bit"</f>
        <v>a_rst_dat1 pin pull up enable bit</v>
      </c>
      <c r="H25" s="4" t="s">
        <v>71</v>
      </c>
    </row>
    <row r="26" spans="2:8" x14ac:dyDescent="0.3">
      <c r="B26" s="4"/>
      <c r="C26" s="5" t="s">
        <v>191</v>
      </c>
      <c r="D26" s="5" t="s">
        <v>195</v>
      </c>
      <c r="E26" s="5" t="s">
        <v>234</v>
      </c>
      <c r="F26" t="str">
        <f t="shared" si="0"/>
        <v>gpio_dat15_ren</v>
      </c>
      <c r="G26" s="4" t="str">
        <f t="shared" si="1"/>
        <v>gpio_dat15 pin pull up enable bit</v>
      </c>
      <c r="H26" s="4" t="s">
        <v>71</v>
      </c>
    </row>
    <row r="27" spans="2:8" x14ac:dyDescent="0.3">
      <c r="B27" s="4"/>
      <c r="C27" s="5" t="s">
        <v>192</v>
      </c>
      <c r="D27" s="5" t="s">
        <v>196</v>
      </c>
      <c r="E27" s="5" t="s">
        <v>234</v>
      </c>
      <c r="F27" t="str">
        <f t="shared" si="0"/>
        <v>gpio_dat14_ren</v>
      </c>
      <c r="G27" s="4" t="str">
        <f t="shared" si="1"/>
        <v>gpio_dat14 pin pull up enable bit</v>
      </c>
      <c r="H27" s="4" t="s">
        <v>71</v>
      </c>
    </row>
    <row r="28" spans="2:8" x14ac:dyDescent="0.3">
      <c r="B28" s="4"/>
      <c r="C28" s="5" t="s">
        <v>193</v>
      </c>
      <c r="D28" s="5" t="s">
        <v>197</v>
      </c>
      <c r="E28" s="5" t="s">
        <v>234</v>
      </c>
      <c r="F28" t="str">
        <f t="shared" si="0"/>
        <v>gpio_dat13_ren</v>
      </c>
      <c r="G28" s="4" t="str">
        <f t="shared" si="1"/>
        <v>gpio_dat13 pin pull up enable bit</v>
      </c>
      <c r="H28" s="4" t="s">
        <v>71</v>
      </c>
    </row>
    <row r="29" spans="2:8" x14ac:dyDescent="0.3">
      <c r="B29" s="4"/>
      <c r="C29" s="5" t="s">
        <v>194</v>
      </c>
      <c r="D29" s="5" t="s">
        <v>198</v>
      </c>
      <c r="E29" s="5" t="s">
        <v>234</v>
      </c>
      <c r="F29" t="str">
        <f t="shared" si="0"/>
        <v>gpio_dat12_ren</v>
      </c>
      <c r="G29" s="4" t="str">
        <f t="shared" si="1"/>
        <v>gpio_dat12 pin pull up enable bit</v>
      </c>
      <c r="H29" s="4" t="s">
        <v>71</v>
      </c>
    </row>
    <row r="30" spans="2:8" x14ac:dyDescent="0.3">
      <c r="B30" s="4"/>
      <c r="C30" s="5" t="s">
        <v>37</v>
      </c>
      <c r="D30" s="5" t="s">
        <v>199</v>
      </c>
      <c r="E30" s="5" t="s">
        <v>234</v>
      </c>
      <c r="F30" t="str">
        <f t="shared" si="0"/>
        <v>gpio_dat11_ren</v>
      </c>
      <c r="G30" s="4" t="str">
        <f t="shared" si="1"/>
        <v>gpio_dat11 pin pull up enable bit</v>
      </c>
      <c r="H30" s="4" t="s">
        <v>71</v>
      </c>
    </row>
    <row r="31" spans="2:8" x14ac:dyDescent="0.3">
      <c r="B31" s="4"/>
      <c r="C31" s="5" t="s">
        <v>38</v>
      </c>
      <c r="D31" s="5" t="s">
        <v>200</v>
      </c>
      <c r="E31" s="5" t="s">
        <v>234</v>
      </c>
      <c r="F31" t="str">
        <f t="shared" si="0"/>
        <v>gpio_dat10_ren</v>
      </c>
      <c r="G31" s="4" t="str">
        <f t="shared" si="1"/>
        <v>gpio_dat10 pin pull up enable bit</v>
      </c>
      <c r="H31" s="4" t="s">
        <v>71</v>
      </c>
    </row>
    <row r="32" spans="2:8" x14ac:dyDescent="0.3">
      <c r="B32" s="4"/>
      <c r="C32" s="5" t="s">
        <v>39</v>
      </c>
      <c r="D32" s="5" t="s">
        <v>201</v>
      </c>
      <c r="E32" s="5" t="s">
        <v>234</v>
      </c>
      <c r="F32" t="str">
        <f t="shared" si="0"/>
        <v>gpio_dat9_ren</v>
      </c>
      <c r="G32" s="4" t="str">
        <f t="shared" si="1"/>
        <v>gpio_dat9 pin pull up enable bit</v>
      </c>
      <c r="H32" s="4" t="s">
        <v>71</v>
      </c>
    </row>
    <row r="33" spans="2:8" x14ac:dyDescent="0.3">
      <c r="B33" s="4"/>
      <c r="C33" s="5" t="s">
        <v>40</v>
      </c>
      <c r="D33" s="5" t="s">
        <v>202</v>
      </c>
      <c r="E33" s="5" t="s">
        <v>234</v>
      </c>
      <c r="F33" t="str">
        <f t="shared" si="0"/>
        <v>gpio_dat8_ren</v>
      </c>
      <c r="G33" s="4" t="str">
        <f t="shared" si="1"/>
        <v>gpio_dat8 pin pull up enable bit</v>
      </c>
      <c r="H33" s="4" t="s">
        <v>71</v>
      </c>
    </row>
    <row r="34" spans="2:8" x14ac:dyDescent="0.3">
      <c r="B34" s="4"/>
      <c r="C34" s="5" t="s">
        <v>41</v>
      </c>
      <c r="D34" s="5" t="s">
        <v>203</v>
      </c>
      <c r="E34" s="5" t="s">
        <v>234</v>
      </c>
      <c r="F34" t="str">
        <f t="shared" si="0"/>
        <v>gpio_dat7_ren</v>
      </c>
      <c r="G34" s="4" t="str">
        <f t="shared" si="1"/>
        <v>gpio_dat7 pin pull up enable bit</v>
      </c>
      <c r="H34" s="4" t="s">
        <v>71</v>
      </c>
    </row>
    <row r="35" spans="2:8" x14ac:dyDescent="0.3">
      <c r="B35" s="4"/>
      <c r="C35" s="5" t="s">
        <v>42</v>
      </c>
      <c r="D35" s="5" t="s">
        <v>204</v>
      </c>
      <c r="E35" s="5" t="s">
        <v>234</v>
      </c>
      <c r="F35" t="str">
        <f t="shared" si="0"/>
        <v>gpio_dat6_ren</v>
      </c>
      <c r="G35" s="4" t="str">
        <f t="shared" si="1"/>
        <v>gpio_dat6 pin pull up enable bit</v>
      </c>
      <c r="H35" s="4" t="s">
        <v>71</v>
      </c>
    </row>
    <row r="36" spans="2:8" x14ac:dyDescent="0.3">
      <c r="B36" s="4"/>
      <c r="C36" s="5" t="s">
        <v>43</v>
      </c>
      <c r="D36" s="5" t="s">
        <v>205</v>
      </c>
      <c r="E36" s="5" t="s">
        <v>234</v>
      </c>
      <c r="F36" t="str">
        <f t="shared" si="0"/>
        <v>gpio_dat5_ren</v>
      </c>
      <c r="G36" s="4" t="str">
        <f t="shared" si="1"/>
        <v>gpio_dat5 pin pull up enable bit</v>
      </c>
      <c r="H36" s="4" t="s">
        <v>71</v>
      </c>
    </row>
    <row r="37" spans="2:8" x14ac:dyDescent="0.3">
      <c r="B37" s="4"/>
      <c r="C37" s="5" t="s">
        <v>44</v>
      </c>
      <c r="D37" s="5" t="s">
        <v>206</v>
      </c>
      <c r="E37" s="5" t="s">
        <v>234</v>
      </c>
      <c r="F37" t="str">
        <f t="shared" si="0"/>
        <v>gpio_dat4_ren</v>
      </c>
      <c r="G37" s="4" t="str">
        <f t="shared" si="1"/>
        <v>gpio_dat4 pin pull up enable bit</v>
      </c>
      <c r="H37" s="4" t="s">
        <v>71</v>
      </c>
    </row>
    <row r="38" spans="2:8" x14ac:dyDescent="0.3">
      <c r="B38" s="4"/>
      <c r="C38" s="5" t="s">
        <v>45</v>
      </c>
      <c r="D38" s="5" t="s">
        <v>207</v>
      </c>
      <c r="E38" s="5" t="s">
        <v>234</v>
      </c>
      <c r="F38" t="str">
        <f t="shared" si="0"/>
        <v>gpio_dat3_ren</v>
      </c>
      <c r="G38" s="4" t="str">
        <f t="shared" si="1"/>
        <v>gpio_dat3 pin pull up enable bit</v>
      </c>
      <c r="H38" s="4" t="s">
        <v>71</v>
      </c>
    </row>
    <row r="39" spans="2:8" x14ac:dyDescent="0.3">
      <c r="B39" s="4"/>
      <c r="C39" s="5" t="s">
        <v>46</v>
      </c>
      <c r="D39" s="5" t="s">
        <v>208</v>
      </c>
      <c r="E39" s="5" t="s">
        <v>234</v>
      </c>
      <c r="F39" t="str">
        <f t="shared" si="0"/>
        <v>gpio_dat2_ren</v>
      </c>
      <c r="G39" s="4" t="str">
        <f t="shared" si="1"/>
        <v>gpio_dat2 pin pull up enable bit</v>
      </c>
      <c r="H39" s="4" t="s">
        <v>71</v>
      </c>
    </row>
    <row r="40" spans="2:8" x14ac:dyDescent="0.3">
      <c r="B40" s="4"/>
      <c r="C40" s="5" t="s">
        <v>47</v>
      </c>
      <c r="D40" s="5" t="s">
        <v>209</v>
      </c>
      <c r="E40" s="5" t="s">
        <v>234</v>
      </c>
      <c r="F40" t="str">
        <f t="shared" si="0"/>
        <v>gpio_dat1_ren</v>
      </c>
      <c r="G40" s="4" t="str">
        <f t="shared" si="1"/>
        <v>gpio_dat1 pin pull up enable bit</v>
      </c>
      <c r="H40" s="4" t="s">
        <v>71</v>
      </c>
    </row>
    <row r="41" spans="2:8" x14ac:dyDescent="0.3">
      <c r="B41" s="4"/>
      <c r="C41" s="5" t="s">
        <v>48</v>
      </c>
      <c r="D41" s="5" t="s">
        <v>210</v>
      </c>
      <c r="E41" s="5" t="s">
        <v>234</v>
      </c>
      <c r="F41" t="str">
        <f t="shared" si="0"/>
        <v>gpio_dat0_ren</v>
      </c>
      <c r="G41" s="4" t="str">
        <f t="shared" si="1"/>
        <v>gpio_dat0 pin pull up enable bit</v>
      </c>
      <c r="H41" s="4" t="s">
        <v>71</v>
      </c>
    </row>
    <row r="42" spans="2:8" x14ac:dyDescent="0.3">
      <c r="B42" s="4"/>
      <c r="C42" s="5" t="s">
        <v>49</v>
      </c>
      <c r="D42" s="2" t="s">
        <v>212</v>
      </c>
      <c r="E42" s="5" t="s">
        <v>234</v>
      </c>
      <c r="F42" s="4" t="str">
        <f t="shared" si="0"/>
        <v>dmic_clk31_ren</v>
      </c>
      <c r="G42" s="6" t="str">
        <f t="shared" si="1"/>
        <v>dmic_clk31 pin pull up enable bit</v>
      </c>
      <c r="H42" s="4" t="s">
        <v>71</v>
      </c>
    </row>
    <row r="43" spans="2:8" x14ac:dyDescent="0.3">
      <c r="B43" s="4"/>
      <c r="C43" s="5" t="s">
        <v>50</v>
      </c>
      <c r="D43" s="2" t="s">
        <v>213</v>
      </c>
      <c r="E43" s="5" t="s">
        <v>234</v>
      </c>
      <c r="F43" s="4" t="str">
        <f t="shared" si="0"/>
        <v>dmic_clk21_ren</v>
      </c>
      <c r="G43" s="6" t="str">
        <f t="shared" si="1"/>
        <v>dmic_clk21 pin pull up enable bit</v>
      </c>
      <c r="H43" s="4" t="s">
        <v>71</v>
      </c>
    </row>
    <row r="44" spans="2:8" x14ac:dyDescent="0.3">
      <c r="B44" s="4"/>
      <c r="C44" s="5" t="s">
        <v>51</v>
      </c>
      <c r="D44" s="5" t="s">
        <v>214</v>
      </c>
      <c r="E44" s="5" t="s">
        <v>234</v>
      </c>
      <c r="F44" s="4" t="str">
        <f t="shared" si="0"/>
        <v>dmic_in3_ren</v>
      </c>
      <c r="G44" s="6" t="str">
        <f t="shared" si="1"/>
        <v>dmic_in3 pin pull up enable bit</v>
      </c>
      <c r="H44" s="4" t="s">
        <v>71</v>
      </c>
    </row>
    <row r="45" spans="2:8" x14ac:dyDescent="0.3">
      <c r="B45" s="4"/>
      <c r="C45" s="5" t="s">
        <v>52</v>
      </c>
      <c r="D45" s="5" t="s">
        <v>215</v>
      </c>
      <c r="E45" s="5" t="s">
        <v>234</v>
      </c>
      <c r="F45" s="4" t="str">
        <f t="shared" si="0"/>
        <v>dmic_in2_ren</v>
      </c>
      <c r="G45" s="6" t="str">
        <f t="shared" si="1"/>
        <v>dmic_in2 pin pull up enable bit</v>
      </c>
      <c r="H45" s="4" t="s">
        <v>71</v>
      </c>
    </row>
    <row r="46" spans="2:8" x14ac:dyDescent="0.3">
      <c r="B46" s="4"/>
      <c r="C46" s="5" t="s">
        <v>53</v>
      </c>
      <c r="D46" s="5" t="s">
        <v>216</v>
      </c>
      <c r="E46" s="5" t="s">
        <v>234</v>
      </c>
      <c r="F46" s="4" t="str">
        <f t="shared" si="0"/>
        <v>rst_n_ren</v>
      </c>
      <c r="G46" s="6" t="str">
        <f t="shared" si="1"/>
        <v>rst_n pin pull up enable bit</v>
      </c>
      <c r="H46" s="4" t="s">
        <v>71</v>
      </c>
    </row>
    <row r="47" spans="2:8" x14ac:dyDescent="0.3">
      <c r="B47" s="4"/>
      <c r="C47" s="5" t="s">
        <v>54</v>
      </c>
      <c r="D47" s="5" t="s">
        <v>217</v>
      </c>
      <c r="E47" s="5" t="s">
        <v>234</v>
      </c>
      <c r="F47" s="4" t="str">
        <f t="shared" si="0"/>
        <v>uart_rxd_ren</v>
      </c>
      <c r="G47" s="6" t="str">
        <f t="shared" si="1"/>
        <v>uart_rxd pin pull up enable bit</v>
      </c>
      <c r="H47" s="4" t="s">
        <v>71</v>
      </c>
    </row>
    <row r="48" spans="2:8" x14ac:dyDescent="0.3">
      <c r="B48" s="4"/>
      <c r="C48" s="5" t="s">
        <v>55</v>
      </c>
      <c r="D48" s="5" t="s">
        <v>218</v>
      </c>
      <c r="E48" s="5" t="s">
        <v>234</v>
      </c>
      <c r="F48" s="4" t="str">
        <f t="shared" si="0"/>
        <v>uart_txd_ren</v>
      </c>
      <c r="G48" s="6" t="str">
        <f t="shared" si="1"/>
        <v>uart_txd pin pull up enable bit</v>
      </c>
      <c r="H48" s="4" t="s">
        <v>71</v>
      </c>
    </row>
    <row r="49" spans="2:8" x14ac:dyDescent="0.3">
      <c r="B49" s="4"/>
      <c r="C49" s="5" t="s">
        <v>56</v>
      </c>
      <c r="D49" s="5" t="s">
        <v>219</v>
      </c>
      <c r="E49" s="5" t="s">
        <v>234</v>
      </c>
      <c r="F49" s="4" t="str">
        <f t="shared" si="0"/>
        <v>i2c1_dat_ren</v>
      </c>
      <c r="G49" s="6" t="str">
        <f t="shared" si="1"/>
        <v>i2c1_dat pin pull up enable bit</v>
      </c>
      <c r="H49" s="4" t="s">
        <v>71</v>
      </c>
    </row>
    <row r="50" spans="2:8" x14ac:dyDescent="0.3">
      <c r="B50" s="4"/>
      <c r="C50" s="5" t="s">
        <v>57</v>
      </c>
      <c r="D50" s="5" t="s">
        <v>220</v>
      </c>
      <c r="E50" s="5" t="s">
        <v>234</v>
      </c>
      <c r="F50" s="4" t="str">
        <f t="shared" si="0"/>
        <v>i2c1_clk_ren</v>
      </c>
      <c r="G50" s="6" t="str">
        <f t="shared" si="1"/>
        <v>i2c1_clk pin pull up enable bit</v>
      </c>
      <c r="H50" s="4" t="s">
        <v>71</v>
      </c>
    </row>
    <row r="51" spans="2:8" x14ac:dyDescent="0.3">
      <c r="B51" s="4"/>
      <c r="C51" s="5" t="s">
        <v>58</v>
      </c>
      <c r="D51" s="5" t="s">
        <v>221</v>
      </c>
      <c r="E51" s="5" t="s">
        <v>234</v>
      </c>
      <c r="F51" s="4" t="str">
        <f t="shared" si="0"/>
        <v>sfc_dat3_ren</v>
      </c>
      <c r="G51" s="6" t="str">
        <f t="shared" si="1"/>
        <v>sfc_dat3 pin pull up enable bit</v>
      </c>
      <c r="H51" s="4" t="s">
        <v>71</v>
      </c>
    </row>
    <row r="52" spans="2:8" x14ac:dyDescent="0.3">
      <c r="B52" s="4"/>
      <c r="C52" s="5" t="s">
        <v>59</v>
      </c>
      <c r="D52" s="5" t="s">
        <v>222</v>
      </c>
      <c r="E52" s="5" t="s">
        <v>234</v>
      </c>
      <c r="F52" s="4" t="str">
        <f t="shared" si="0"/>
        <v>sfc_dat2_ren</v>
      </c>
      <c r="G52" s="6" t="str">
        <f t="shared" si="1"/>
        <v>sfc_dat2 pin pull up enable bit</v>
      </c>
      <c r="H52" s="4" t="s">
        <v>71</v>
      </c>
    </row>
    <row r="53" spans="2:8" x14ac:dyDescent="0.3">
      <c r="B53" s="4"/>
      <c r="C53" s="5" t="s">
        <v>60</v>
      </c>
      <c r="D53" s="5" t="s">
        <v>223</v>
      </c>
      <c r="E53" s="5" t="s">
        <v>234</v>
      </c>
      <c r="F53" s="4" t="str">
        <f t="shared" si="0"/>
        <v>sfc_dat1_ren</v>
      </c>
      <c r="G53" s="6" t="str">
        <f t="shared" si="1"/>
        <v>sfc_dat1 pin pull up enable bit</v>
      </c>
      <c r="H53" s="4" t="s">
        <v>71</v>
      </c>
    </row>
    <row r="54" spans="2:8" x14ac:dyDescent="0.3">
      <c r="B54" s="4"/>
      <c r="C54" s="5" t="s">
        <v>61</v>
      </c>
      <c r="D54" s="5" t="s">
        <v>224</v>
      </c>
      <c r="E54" s="5" t="s">
        <v>234</v>
      </c>
      <c r="F54" s="4" t="str">
        <f t="shared" si="0"/>
        <v>sfc_dat0_ren</v>
      </c>
      <c r="G54" s="6" t="str">
        <f t="shared" si="1"/>
        <v>sfc_dat0 pin pull up enable bit</v>
      </c>
      <c r="H54" s="4" t="s">
        <v>71</v>
      </c>
    </row>
    <row r="55" spans="2:8" x14ac:dyDescent="0.3">
      <c r="B55" s="4"/>
      <c r="C55" s="5" t="s">
        <v>16</v>
      </c>
      <c r="D55" s="5" t="s">
        <v>225</v>
      </c>
      <c r="E55" s="5" t="s">
        <v>234</v>
      </c>
      <c r="F55" s="4" t="str">
        <f t="shared" si="0"/>
        <v>sfc_cs_n_ren</v>
      </c>
      <c r="G55" s="6" t="str">
        <f t="shared" si="1"/>
        <v>sfc_cs_n pin pull up enable bit</v>
      </c>
      <c r="H55" s="4" t="s">
        <v>71</v>
      </c>
    </row>
    <row r="56" spans="2:8" x14ac:dyDescent="0.3">
      <c r="B56" s="4"/>
      <c r="C56" s="5" t="s">
        <v>62</v>
      </c>
      <c r="D56" s="5" t="s">
        <v>226</v>
      </c>
      <c r="E56" s="5" t="s">
        <v>234</v>
      </c>
      <c r="F56" s="4" t="str">
        <f t="shared" si="0"/>
        <v>sfc_clk_ren</v>
      </c>
      <c r="G56" s="6" t="str">
        <f t="shared" si="1"/>
        <v>sfc_clk pin pull up enable bit</v>
      </c>
      <c r="H56" s="4" t="s">
        <v>71</v>
      </c>
    </row>
    <row r="57" spans="2:8" x14ac:dyDescent="0.3">
      <c r="B57" s="4" t="s">
        <v>189</v>
      </c>
      <c r="C57" s="5" t="s">
        <v>13</v>
      </c>
      <c r="D57" s="5"/>
      <c r="E57" s="5"/>
      <c r="F57" s="5" t="s">
        <v>227</v>
      </c>
      <c r="G57" s="6"/>
      <c r="H57" s="4" t="s">
        <v>71</v>
      </c>
    </row>
    <row r="58" spans="2:8" x14ac:dyDescent="0.3">
      <c r="B58" s="4"/>
      <c r="C58" s="5" t="s">
        <v>228</v>
      </c>
      <c r="D58" s="5" t="s">
        <v>229</v>
      </c>
      <c r="E58" s="5" t="s">
        <v>234</v>
      </c>
      <c r="F58" s="4" t="str">
        <f>D58&amp;"_ren"</f>
        <v>gpioao_dat0_ren</v>
      </c>
      <c r="G58" s="6" t="str">
        <f t="shared" ref="G58:G59" si="2">D58&amp;" pin pull up enable bit"</f>
        <v>gpioao_dat0 pin pull up enable bit</v>
      </c>
      <c r="H58" s="4" t="s">
        <v>71</v>
      </c>
    </row>
    <row r="59" spans="2:8" x14ac:dyDescent="0.3">
      <c r="B59" s="4"/>
      <c r="C59" s="5" t="s">
        <v>123</v>
      </c>
      <c r="D59" s="5" t="s">
        <v>230</v>
      </c>
      <c r="E59" s="5" t="s">
        <v>234</v>
      </c>
      <c r="F59" s="12" t="str">
        <f>D59&amp;"_ren"</f>
        <v>backup_boot_ren</v>
      </c>
      <c r="G59" s="6" t="str">
        <f t="shared" si="2"/>
        <v>backup_boot pin pull up enable bit</v>
      </c>
      <c r="H59" s="4" t="s">
        <v>71</v>
      </c>
    </row>
    <row r="60" spans="2:8" x14ac:dyDescent="0.3">
      <c r="B60" s="4" t="s">
        <v>231</v>
      </c>
      <c r="C60" s="5" t="s">
        <v>124</v>
      </c>
      <c r="D60" s="5"/>
      <c r="E60" s="5"/>
      <c r="F60" s="4" t="s">
        <v>227</v>
      </c>
      <c r="G60" s="6"/>
      <c r="H60" s="4"/>
    </row>
    <row r="61" spans="2:8" x14ac:dyDescent="0.3">
      <c r="B61" s="4"/>
      <c r="C61" s="5" t="s">
        <v>123</v>
      </c>
      <c r="D61" s="5"/>
      <c r="E61" s="5" t="s">
        <v>234</v>
      </c>
      <c r="F61" s="4" t="s">
        <v>232</v>
      </c>
      <c r="G61" s="6" t="s">
        <v>233</v>
      </c>
      <c r="H61" s="4" t="s">
        <v>71</v>
      </c>
    </row>
    <row r="62" spans="2:8" x14ac:dyDescent="0.3">
      <c r="B62" s="4" t="s">
        <v>173</v>
      </c>
      <c r="C62" s="5" t="s">
        <v>22</v>
      </c>
      <c r="D62" s="5"/>
      <c r="E62" s="5"/>
      <c r="F62" s="12" t="s">
        <v>227</v>
      </c>
      <c r="G62" s="6"/>
      <c r="H62" s="4" t="s">
        <v>71</v>
      </c>
    </row>
    <row r="63" spans="2:8" x14ac:dyDescent="0.3">
      <c r="B63" s="4"/>
      <c r="C63" s="5" t="s">
        <v>239</v>
      </c>
      <c r="D63" s="5"/>
      <c r="E63" s="5" t="s">
        <v>236</v>
      </c>
      <c r="F63" s="12" t="s">
        <v>240</v>
      </c>
      <c r="G63" s="6"/>
      <c r="H63" s="4" t="s">
        <v>71</v>
      </c>
    </row>
    <row r="64" spans="2:8" x14ac:dyDescent="0.3">
      <c r="B64" s="4"/>
      <c r="C64" s="5" t="s">
        <v>241</v>
      </c>
      <c r="D64" s="5"/>
      <c r="E64" s="5" t="s">
        <v>236</v>
      </c>
      <c r="F64" s="12" t="s">
        <v>242</v>
      </c>
      <c r="G64" s="6"/>
      <c r="H64" s="4" t="s">
        <v>71</v>
      </c>
    </row>
    <row r="65" spans="2:8" x14ac:dyDescent="0.3">
      <c r="B65" s="4"/>
      <c r="C65" s="5" t="s">
        <v>228</v>
      </c>
      <c r="D65" s="5"/>
      <c r="E65" s="5" t="s">
        <v>236</v>
      </c>
      <c r="F65" s="12" t="s">
        <v>243</v>
      </c>
      <c r="G65" s="6"/>
      <c r="H65" s="4" t="s">
        <v>71</v>
      </c>
    </row>
    <row r="66" spans="2:8" x14ac:dyDescent="0.3">
      <c r="B66" s="4"/>
      <c r="C66" s="5" t="s">
        <v>123</v>
      </c>
      <c r="D66" s="5"/>
      <c r="E66" s="5" t="s">
        <v>236</v>
      </c>
      <c r="F66" s="12" t="s">
        <v>244</v>
      </c>
      <c r="G66" s="6"/>
      <c r="H66" s="4" t="s">
        <v>71</v>
      </c>
    </row>
    <row r="67" spans="2:8" x14ac:dyDescent="0.3">
      <c r="B67" s="4" t="s">
        <v>245</v>
      </c>
      <c r="C67" s="5" t="s">
        <v>124</v>
      </c>
      <c r="D67" s="5"/>
      <c r="E67" s="5"/>
      <c r="F67" s="12" t="s">
        <v>227</v>
      </c>
      <c r="G67" s="6"/>
      <c r="H67" s="4"/>
    </row>
    <row r="68" spans="2:8" x14ac:dyDescent="0.3">
      <c r="B68" s="4"/>
      <c r="C68" s="5" t="s">
        <v>123</v>
      </c>
      <c r="D68" s="5"/>
      <c r="E68" s="5" t="s">
        <v>234</v>
      </c>
      <c r="F68" s="12" t="s">
        <v>246</v>
      </c>
      <c r="G68" s="6"/>
      <c r="H68" s="14" t="s"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SysCtrl</vt:lpstr>
      <vt:lpstr>PLL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Hongdong Song</dc:creator>
  <cp:lastModifiedBy>Hongdong Song</cp:lastModifiedBy>
  <dcterms:created xsi:type="dcterms:W3CDTF">2020-03-06T07:12:20Z</dcterms:created>
  <dcterms:modified xsi:type="dcterms:W3CDTF">2020-04-09T04:02:20Z</dcterms:modified>
</cp:coreProperties>
</file>