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5" name="ID_CBDB08B8CC0C45CAA4A8D4A060EB30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882255" y="9434195"/>
          <a:ext cx="5076825" cy="5124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3E0CFA0E44F946239ED28F82D0A9C4C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882255" y="6703695"/>
          <a:ext cx="7153275" cy="4533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9" name="ID_CCC1D1F5AE8E421DBD69405433D8A4B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882255" y="1998345"/>
          <a:ext cx="9410700" cy="5514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0" name="ID_C51C224689C74947B7B05AD8A49F25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882255" y="3265170"/>
          <a:ext cx="4933950" cy="6743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2" name="ID_0ED020C5442042CE881A9598D7C9FA9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882255" y="13729970"/>
          <a:ext cx="5810250" cy="450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EFC09F48DB5C42B9A7E754ABFBBD379A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882255" y="5598795"/>
          <a:ext cx="6334125" cy="541020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<sst xmlns="http://schemas.openxmlformats.org/spreadsheetml/2006/main" count="162" uniqueCount="71">
  <si>
    <t>ShenZhen Century Joint Innovation Technology Co., Ltd</t>
  </si>
  <si>
    <t>深 圳 市 世 纪 联 合 创 新 科 技 有 限 公 司</t>
  </si>
  <si>
    <t>电池充电板接口定义</t>
  </si>
  <si>
    <t>版本：初版          制作：王辉     日期：20230309</t>
  </si>
  <si>
    <t>一：功放电源供电座</t>
  </si>
  <si>
    <t>默认3025WV_2*XX_XXXX  2*7PIN，兼容  3025WR-2*XXX_L0XXXX    2*7PIN      3.0MM   做双LAYOUT设计</t>
  </si>
  <si>
    <t>PIN序号：</t>
  </si>
  <si>
    <t>PIN定义</t>
  </si>
  <si>
    <t>功能描述</t>
  </si>
  <si>
    <t>电压</t>
  </si>
  <si>
    <t>备注</t>
  </si>
  <si>
    <t>封装示例图片</t>
  </si>
  <si>
    <t>VDD</t>
  </si>
  <si>
    <t>供电输出PIN</t>
  </si>
  <si>
    <r>
      <rPr>
        <sz val="11"/>
        <color theme="1"/>
        <rFont val="等线"/>
        <charset val="134"/>
        <scheme val="minor"/>
      </rPr>
      <t xml:space="preserve">检测到有外置电源DC插入的时候，切换到DC的19.5V供电，未插入DC时候由电池输出供电;  </t>
    </r>
    <r>
      <rPr>
        <sz val="11"/>
        <color rgb="FFFF0000"/>
        <rFont val="等线"/>
        <charset val="134"/>
        <scheme val="minor"/>
      </rPr>
      <t>DC供电模式，19.5V 9.23A     电池供电模式：14.4-16.8V</t>
    </r>
  </si>
  <si>
    <t>GND</t>
  </si>
  <si>
    <t>UART_RX</t>
  </si>
  <si>
    <t>串口RX信号/I2C_CLK</t>
  </si>
  <si>
    <t>3.3V</t>
  </si>
  <si>
    <t>默认UART,可以通过跳电阻切换成I2C</t>
  </si>
  <si>
    <t>UART_TX</t>
  </si>
  <si>
    <t>串口TX信号/I2C_DATA</t>
  </si>
  <si>
    <t>GPIO_1</t>
  </si>
  <si>
    <t>GPIO1</t>
  </si>
  <si>
    <t xml:space="preserve">背光连接座RS232接收到开机指令,由此PIN给出高定平，                               </t>
  </si>
  <si>
    <t>GPIO_2</t>
  </si>
  <si>
    <t>预留GPIO2</t>
  </si>
  <si>
    <t>检测到高电平，由背光连接座RS232 给出关机指令</t>
  </si>
  <si>
    <t>二：LED指示灯插座</t>
  </si>
  <si>
    <t>VCC</t>
  </si>
  <si>
    <t>工作指示 LED 电源 3.3V</t>
  </si>
  <si>
    <t>LED灯板供电</t>
  </si>
  <si>
    <t>LED-B</t>
  </si>
  <si>
    <t>工作指示 LED-B 蓝色控制线</t>
  </si>
  <si>
    <t>工作蓝灯</t>
  </si>
  <si>
    <t>LED-G</t>
  </si>
  <si>
    <t>工作指示 LED-G 绿色控制线</t>
  </si>
  <si>
    <t>预留</t>
  </si>
  <si>
    <t>LED-R</t>
  </si>
  <si>
    <t>工作指示 LED-R 红控制线</t>
  </si>
  <si>
    <t>低电红灯</t>
  </si>
  <si>
    <t>三：DC 插座</t>
  </si>
  <si>
    <t>默认3025WV_2*XX_XXXX  2*2PIN   3.0MM</t>
  </si>
  <si>
    <t>图片</t>
  </si>
  <si>
    <t>DCIN+</t>
  </si>
  <si>
    <t>适配器充电正极</t>
  </si>
  <si>
    <t>19.5V</t>
  </si>
  <si>
    <t>适配器充电负极</t>
  </si>
  <si>
    <t>四：电池插座</t>
  </si>
  <si>
    <t>3.25WR-XX-XXXXX       8PIN 3.0MM</t>
  </si>
  <si>
    <t>PACK-</t>
  </si>
  <si>
    <t>电池组的输出总负极</t>
  </si>
  <si>
    <t>RS232 TXO</t>
  </si>
  <si>
    <r>
      <rPr>
        <sz val="10.5"/>
        <color rgb="FF000000"/>
        <rFont val="宋体"/>
        <charset val="134"/>
      </rPr>
      <t xml:space="preserve">电池组的通讯 </t>
    </r>
    <r>
      <rPr>
        <sz val="10.5"/>
        <color rgb="FF000000"/>
        <rFont val="Times New Roman"/>
        <charset val="134"/>
      </rPr>
      <t xml:space="preserve">RS232 TX </t>
    </r>
    <r>
      <rPr>
        <sz val="10.5"/>
        <color rgb="FF000000"/>
        <rFont val="宋体"/>
        <charset val="134"/>
      </rPr>
      <t>线</t>
    </r>
  </si>
  <si>
    <t>RS232 RXO</t>
  </si>
  <si>
    <r>
      <rPr>
        <sz val="10.5"/>
        <color rgb="FF000000"/>
        <rFont val="宋体"/>
        <charset val="134"/>
      </rPr>
      <t xml:space="preserve">电池组的通讯 </t>
    </r>
    <r>
      <rPr>
        <sz val="10.5"/>
        <color rgb="FF000000"/>
        <rFont val="Times New Roman"/>
        <charset val="134"/>
      </rPr>
      <t xml:space="preserve">RS232 RX </t>
    </r>
    <r>
      <rPr>
        <sz val="10.5"/>
        <color rgb="FF000000"/>
        <rFont val="宋体"/>
        <charset val="134"/>
      </rPr>
      <t>线</t>
    </r>
  </si>
  <si>
    <t>PACK+</t>
  </si>
  <si>
    <t>电池组的输出总正极</t>
  </si>
  <si>
    <t>五：连背光板连接器</t>
  </si>
  <si>
    <t>默认3025WV_2*XX_XXXX  2*5PIN</t>
  </si>
  <si>
    <t>背光板，ARM主板，AD板供电</t>
  </si>
  <si>
    <t>RS232_TX</t>
  </si>
  <si>
    <t>传输控制信号</t>
  </si>
  <si>
    <t>RS232_RX</t>
  </si>
  <si>
    <t>DCIN_DET</t>
  </si>
  <si>
    <t>DC插入检测PIN</t>
  </si>
  <si>
    <t>未插入DC的时候此PIN低电平，插入高电平</t>
  </si>
  <si>
    <t>电源转接板接口定义</t>
  </si>
  <si>
    <t>版本：V1.0          制作：王辉     日期：20230313</t>
  </si>
  <si>
    <t>一：电池充电板供电接口</t>
  </si>
  <si>
    <t>9.23A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</si>
</sst>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.55"/>
      <color rgb="FF000000"/>
      <name val="宋体"/>
      <charset val="134"/>
    </font>
    <font>
      <sz val="10.5"/>
      <color rgb="FF000000"/>
      <name val="宋体"/>
      <charset val="134"/>
    </font>
    <font>
      <sz val="10.55"/>
      <color rgb="FF000000"/>
      <name val="Times New Roman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0.5"/>
      <color rgb="FF000000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21" fillId="16" borderId="13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right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4" borderId="1" xfId="0" applyFill="1" applyBorder="1" applyAlignment="1">
      <alignment horizont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0" fillId="5" borderId="1" xfId="0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5" fillId="0" borderId="1" xfId="0" applyFont="1" applyBorder="1" applyAlignment="1">
      <alignment horizontal="left"/>
    </xf>
    <xf numFmtId="0" fontId="6" fillId="0" borderId="0" xfId="0" applyFont="1"/>
    <xf numFmtId="0" fontId="3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2"/>
  <sheetViews>
    <sheetView tabSelected="1" zoomScale="115" zoomScaleNormal="115" workbookViewId="0">
      <pane ySplit="3" topLeftCell="A36" activePane="bottomLeft" state="frozen"/>
      <selection/>
      <selection pane="bottomLeft" activeCell="J25" sqref="J25"/>
    </sheetView>
  </sheetViews>
  <sheetFormatPr defaultColWidth="9" defaultRowHeight="14.25" outlineLevelCol="5"/>
  <cols>
    <col min="1" max="1" width="13.6666666666667" style="1" customWidth="1"/>
    <col min="2" max="2" width="17.3333333333333" style="2" customWidth="1"/>
    <col min="3" max="3" width="32.5583333333333" style="2" customWidth="1"/>
    <col min="4" max="4" width="14" style="2" customWidth="1"/>
    <col min="5" max="5" width="25.8833333333333" style="2" customWidth="1"/>
    <col min="6" max="6" width="34.775" style="2" customWidth="1"/>
    <col min="7" max="16384" width="9" style="2"/>
  </cols>
  <sheetData>
    <row r="1" ht="29.25" customHeight="1" spans="1:6">
      <c r="A1" s="3" t="s">
        <v>0</v>
      </c>
      <c r="B1" s="3"/>
      <c r="C1" s="3"/>
      <c r="D1" s="3"/>
      <c r="E1" s="3"/>
      <c r="F1" s="3"/>
    </row>
    <row r="2" ht="27" customHeight="1" spans="1:6">
      <c r="A2" s="3" t="s">
        <v>1</v>
      </c>
      <c r="B2" s="3"/>
      <c r="C2" s="3"/>
      <c r="D2" s="3"/>
      <c r="E2" s="3"/>
      <c r="F2" s="3"/>
    </row>
    <row r="3" ht="28.2" customHeight="1" spans="1:6">
      <c r="A3" s="4" t="s">
        <v>2</v>
      </c>
      <c r="B3" s="4"/>
      <c r="C3" s="4"/>
      <c r="D3" s="4"/>
      <c r="E3" s="4"/>
      <c r="F3" s="4"/>
    </row>
    <row r="4" ht="15.9" customHeight="1" spans="1:6">
      <c r="A4" s="5" t="s">
        <v>3</v>
      </c>
      <c r="B4" s="5"/>
      <c r="C4" s="5"/>
      <c r="D4" s="5"/>
      <c r="E4" s="5"/>
      <c r="F4" s="5"/>
    </row>
    <row r="6" spans="1:6">
      <c r="A6" s="6" t="s">
        <v>4</v>
      </c>
      <c r="B6" s="7"/>
      <c r="C6" s="7"/>
      <c r="D6" s="7"/>
      <c r="E6" s="7"/>
      <c r="F6" s="8"/>
    </row>
    <row r="7" spans="1:6">
      <c r="A7" s="9" t="s">
        <v>5</v>
      </c>
      <c r="B7" s="10"/>
      <c r="C7" s="10"/>
      <c r="D7" s="10"/>
      <c r="E7" s="10"/>
      <c r="F7" s="11"/>
    </row>
    <row r="8" spans="1:6">
      <c r="A8" s="12" t="s">
        <v>6</v>
      </c>
      <c r="B8" s="13" t="s">
        <v>7</v>
      </c>
      <c r="C8" s="13" t="s">
        <v>8</v>
      </c>
      <c r="D8" s="13" t="s">
        <v>9</v>
      </c>
      <c r="E8" s="13" t="s">
        <v>10</v>
      </c>
      <c r="F8" s="13" t="s">
        <v>11</v>
      </c>
    </row>
    <row r="9" spans="1:6">
      <c r="A9" s="14">
        <v>1</v>
      </c>
      <c r="B9" s="15" t="s">
        <v>12</v>
      </c>
      <c r="C9" s="16" t="s">
        <v>13</v>
      </c>
      <c r="D9" s="16"/>
      <c r="E9" s="17" t="s">
        <v>14</v>
      </c>
      <c r="F9" s="12" t="str">
        <f>_xlfn.DISPIMG("ID_CCC1D1F5AE8E421DBD69405433D8A4B7",1)</f>
        <v>=DISPIMG("ID_CCC1D1F5AE8E421DBD69405433D8A4B7",1)</v>
      </c>
    </row>
    <row r="10" spans="1:6">
      <c r="A10" s="14">
        <v>2</v>
      </c>
      <c r="B10" s="15" t="s">
        <v>12</v>
      </c>
      <c r="C10" s="16" t="s">
        <v>13</v>
      </c>
      <c r="D10" s="16"/>
      <c r="E10" s="18"/>
      <c r="F10" s="12"/>
    </row>
    <row r="11" spans="1:6">
      <c r="A11" s="14">
        <v>3</v>
      </c>
      <c r="B11" s="16" t="s">
        <v>12</v>
      </c>
      <c r="C11" s="16" t="s">
        <v>13</v>
      </c>
      <c r="D11" s="16"/>
      <c r="E11" s="18"/>
      <c r="F11" s="12"/>
    </row>
    <row r="12" spans="1:6">
      <c r="A12" s="14">
        <v>4</v>
      </c>
      <c r="B12" s="16" t="s">
        <v>12</v>
      </c>
      <c r="C12" s="16" t="s">
        <v>13</v>
      </c>
      <c r="D12" s="16"/>
      <c r="E12" s="18"/>
      <c r="F12" s="12"/>
    </row>
    <row r="13" spans="1:6">
      <c r="A13" s="14">
        <v>5</v>
      </c>
      <c r="B13" s="16" t="s">
        <v>12</v>
      </c>
      <c r="C13" s="16" t="s">
        <v>13</v>
      </c>
      <c r="D13" s="16"/>
      <c r="E13" s="19"/>
      <c r="F13" s="12"/>
    </row>
    <row r="14" spans="1:6">
      <c r="A14" s="14">
        <v>6</v>
      </c>
      <c r="B14" s="16" t="s">
        <v>15</v>
      </c>
      <c r="C14" s="16" t="s">
        <v>15</v>
      </c>
      <c r="D14" s="16"/>
      <c r="E14" s="16"/>
      <c r="F14" s="12"/>
    </row>
    <row r="15" spans="1:6">
      <c r="A15" s="14">
        <v>7</v>
      </c>
      <c r="B15" s="16" t="s">
        <v>15</v>
      </c>
      <c r="C15" s="16" t="s">
        <v>15</v>
      </c>
      <c r="D15" s="16"/>
      <c r="E15" s="16"/>
      <c r="F15" s="12"/>
    </row>
    <row r="16" spans="1:6">
      <c r="A16" s="14">
        <v>8</v>
      </c>
      <c r="B16" s="16" t="s">
        <v>15</v>
      </c>
      <c r="C16" s="16" t="s">
        <v>15</v>
      </c>
      <c r="D16" s="16"/>
      <c r="E16" s="16"/>
      <c r="F16" s="12" t="str">
        <f>_xlfn.DISPIMG("ID_C51C224689C74947B7B05AD8A49F2504",1)</f>
        <v>=DISPIMG("ID_C51C224689C74947B7B05AD8A49F2504",1)</v>
      </c>
    </row>
    <row r="17" spans="1:6">
      <c r="A17" s="14">
        <v>9</v>
      </c>
      <c r="B17" s="16" t="s">
        <v>15</v>
      </c>
      <c r="C17" s="16" t="s">
        <v>15</v>
      </c>
      <c r="D17" s="16"/>
      <c r="E17" s="16"/>
      <c r="F17" s="12"/>
    </row>
    <row r="18" spans="1:6">
      <c r="A18" s="14">
        <v>10</v>
      </c>
      <c r="B18" s="16" t="s">
        <v>15</v>
      </c>
      <c r="C18" s="16" t="s">
        <v>15</v>
      </c>
      <c r="D18" s="16"/>
      <c r="E18" s="16"/>
      <c r="F18" s="12"/>
    </row>
    <row r="19" ht="25" customHeight="1" spans="1:6">
      <c r="A19" s="14">
        <v>11</v>
      </c>
      <c r="B19" s="16" t="s">
        <v>16</v>
      </c>
      <c r="C19" s="16" t="s">
        <v>17</v>
      </c>
      <c r="D19" s="20" t="s">
        <v>18</v>
      </c>
      <c r="E19" s="21" t="s">
        <v>19</v>
      </c>
      <c r="F19" s="12"/>
    </row>
    <row r="20" ht="25" customHeight="1" spans="1:6">
      <c r="A20" s="14">
        <v>12</v>
      </c>
      <c r="B20" s="16" t="s">
        <v>20</v>
      </c>
      <c r="C20" s="16" t="s">
        <v>21</v>
      </c>
      <c r="D20" s="20" t="s">
        <v>18</v>
      </c>
      <c r="E20" s="19"/>
      <c r="F20" s="12"/>
    </row>
    <row r="21" ht="36" customHeight="1" spans="1:6">
      <c r="A21" s="14">
        <v>13</v>
      </c>
      <c r="B21" s="16" t="s">
        <v>22</v>
      </c>
      <c r="C21" s="16" t="s">
        <v>23</v>
      </c>
      <c r="D21" s="20" t="s">
        <v>18</v>
      </c>
      <c r="E21" s="22" t="s">
        <v>24</v>
      </c>
      <c r="F21" s="12"/>
    </row>
    <row r="22" ht="29" customHeight="1" spans="1:6">
      <c r="A22" s="14">
        <v>14</v>
      </c>
      <c r="B22" s="16" t="s">
        <v>25</v>
      </c>
      <c r="C22" s="16" t="s">
        <v>26</v>
      </c>
      <c r="D22" s="20" t="s">
        <v>18</v>
      </c>
      <c r="E22" s="23" t="s">
        <v>27</v>
      </c>
      <c r="F22" s="12"/>
    </row>
    <row r="24" spans="1:6">
      <c r="A24" s="6" t="s">
        <v>28</v>
      </c>
      <c r="B24" s="7"/>
      <c r="C24" s="7"/>
      <c r="D24" s="7"/>
      <c r="E24" s="7"/>
      <c r="F24" s="8"/>
    </row>
    <row r="25" spans="1:6">
      <c r="A25" s="9"/>
      <c r="B25" s="10"/>
      <c r="C25" s="10"/>
      <c r="D25" s="10"/>
      <c r="E25" s="10"/>
      <c r="F25" s="11"/>
    </row>
    <row r="26" spans="1:6">
      <c r="A26" s="12" t="s">
        <v>6</v>
      </c>
      <c r="B26" s="13" t="s">
        <v>7</v>
      </c>
      <c r="C26" s="13" t="s">
        <v>8</v>
      </c>
      <c r="D26" s="12" t="s">
        <v>9</v>
      </c>
      <c r="E26" s="12" t="s">
        <v>10</v>
      </c>
      <c r="F26" s="24" t="s">
        <v>11</v>
      </c>
    </row>
    <row r="27" ht="30" customHeight="1" spans="1:6">
      <c r="A27" s="14">
        <v>1</v>
      </c>
      <c r="B27" s="15" t="s">
        <v>29</v>
      </c>
      <c r="C27" s="16" t="s">
        <v>30</v>
      </c>
      <c r="D27" s="16"/>
      <c r="E27" s="16" t="s">
        <v>31</v>
      </c>
      <c r="F27" s="12" t="str">
        <f>_xlfn.DISPIMG("ID_EFC09F48DB5C42B9A7E754ABFBBD379A",1)</f>
        <v>=DISPIMG("ID_EFC09F48DB5C42B9A7E754ABFBBD379A",1)</v>
      </c>
    </row>
    <row r="28" ht="28" customHeight="1" spans="1:6">
      <c r="A28" s="14">
        <v>2</v>
      </c>
      <c r="B28" s="15" t="s">
        <v>32</v>
      </c>
      <c r="C28" s="16" t="s">
        <v>33</v>
      </c>
      <c r="D28" s="16"/>
      <c r="E28" s="25" t="s">
        <v>34</v>
      </c>
      <c r="F28" s="12"/>
    </row>
    <row r="29" ht="32" customHeight="1" spans="1:6">
      <c r="A29" s="14">
        <v>3</v>
      </c>
      <c r="B29" s="16" t="s">
        <v>35</v>
      </c>
      <c r="C29" s="16" t="s">
        <v>36</v>
      </c>
      <c r="D29" s="16"/>
      <c r="E29" s="16" t="s">
        <v>37</v>
      </c>
      <c r="F29" s="12"/>
    </row>
    <row r="30" ht="34" customHeight="1" spans="1:6">
      <c r="A30" s="14">
        <v>4</v>
      </c>
      <c r="B30" s="16" t="s">
        <v>38</v>
      </c>
      <c r="C30" s="16" t="s">
        <v>39</v>
      </c>
      <c r="D30" s="16"/>
      <c r="E30" s="25" t="s">
        <v>40</v>
      </c>
      <c r="F30" s="12"/>
    </row>
    <row r="31" spans="1:6">
      <c r="A31" s="26"/>
      <c r="B31" s="26"/>
      <c r="C31" s="26"/>
      <c r="D31" s="26"/>
      <c r="E31" s="26"/>
      <c r="F31" s="26"/>
    </row>
    <row r="32" spans="1:6">
      <c r="A32" s="6" t="s">
        <v>41</v>
      </c>
      <c r="B32" s="7"/>
      <c r="C32" s="7"/>
      <c r="D32" s="7"/>
      <c r="E32" s="7"/>
      <c r="F32" s="8"/>
    </row>
    <row r="33" spans="1:6">
      <c r="A33" s="9" t="s">
        <v>42</v>
      </c>
      <c r="B33" s="10"/>
      <c r="C33" s="10"/>
      <c r="D33" s="10"/>
      <c r="E33" s="10"/>
      <c r="F33" s="11"/>
    </row>
    <row r="34" spans="1:6">
      <c r="A34" s="12" t="s">
        <v>6</v>
      </c>
      <c r="B34" s="13" t="s">
        <v>7</v>
      </c>
      <c r="C34" s="13" t="s">
        <v>8</v>
      </c>
      <c r="D34" s="12" t="s">
        <v>9</v>
      </c>
      <c r="E34" s="12" t="s">
        <v>10</v>
      </c>
      <c r="F34" s="12" t="s">
        <v>43</v>
      </c>
    </row>
    <row r="35" ht="40" customHeight="1" spans="1:6">
      <c r="A35" s="14">
        <v>1</v>
      </c>
      <c r="B35" s="15" t="s">
        <v>44</v>
      </c>
      <c r="C35" s="16" t="s">
        <v>45</v>
      </c>
      <c r="D35" s="14" t="s">
        <v>46</v>
      </c>
      <c r="E35" s="16"/>
      <c r="F35" s="12" t="str">
        <f>_xlfn.DISPIMG("ID_3E0CFA0E44F946239ED28F82D0A9C4C6",1)</f>
        <v>=DISPIMG("ID_3E0CFA0E44F946239ED28F82D0A9C4C6",1)</v>
      </c>
    </row>
    <row r="36" ht="41" customHeight="1" spans="1:6">
      <c r="A36" s="14">
        <v>2</v>
      </c>
      <c r="B36" s="15" t="s">
        <v>44</v>
      </c>
      <c r="C36" s="16" t="s">
        <v>45</v>
      </c>
      <c r="D36" s="14" t="s">
        <v>46</v>
      </c>
      <c r="E36" s="16"/>
      <c r="F36" s="12"/>
    </row>
    <row r="37" ht="39" customHeight="1" spans="1:6">
      <c r="A37" s="14">
        <v>3</v>
      </c>
      <c r="B37" s="16" t="s">
        <v>15</v>
      </c>
      <c r="C37" s="16" t="s">
        <v>47</v>
      </c>
      <c r="D37" s="16"/>
      <c r="E37" s="16"/>
      <c r="F37" s="12"/>
    </row>
    <row r="38" ht="38" customHeight="1" spans="1:6">
      <c r="A38" s="14">
        <v>4</v>
      </c>
      <c r="B38" s="16" t="s">
        <v>15</v>
      </c>
      <c r="C38" s="16" t="s">
        <v>47</v>
      </c>
      <c r="D38" s="16"/>
      <c r="E38" s="16"/>
      <c r="F38" s="12"/>
    </row>
    <row r="40" spans="1:6">
      <c r="A40" s="6" t="s">
        <v>48</v>
      </c>
      <c r="B40" s="7"/>
      <c r="C40" s="7"/>
      <c r="D40" s="7"/>
      <c r="E40" s="7"/>
      <c r="F40" s="8"/>
    </row>
    <row r="41" spans="1:6">
      <c r="A41" s="9" t="s">
        <v>49</v>
      </c>
      <c r="B41" s="10"/>
      <c r="C41" s="10"/>
      <c r="D41" s="10"/>
      <c r="E41" s="10"/>
      <c r="F41" s="11"/>
    </row>
    <row r="42" spans="1:6">
      <c r="A42" s="12" t="s">
        <v>6</v>
      </c>
      <c r="B42" s="13" t="s">
        <v>7</v>
      </c>
      <c r="C42" s="13" t="s">
        <v>8</v>
      </c>
      <c r="D42" s="12" t="s">
        <v>9</v>
      </c>
      <c r="E42" s="12" t="s">
        <v>10</v>
      </c>
      <c r="F42" s="12" t="s">
        <v>43</v>
      </c>
    </row>
    <row r="43" ht="27" customHeight="1" spans="1:6">
      <c r="A43" s="14">
        <v>1</v>
      </c>
      <c r="B43" s="27" t="s">
        <v>50</v>
      </c>
      <c r="C43" s="28" t="s">
        <v>51</v>
      </c>
      <c r="D43" s="16"/>
      <c r="E43" s="16"/>
      <c r="F43" s="29" t="str">
        <f>_xlfn.DISPIMG("ID_CBDB08B8CC0C45CAA4A8D4A060EB3033",1)</f>
        <v>=DISPIMG("ID_CBDB08B8CC0C45CAA4A8D4A060EB3033",1)</v>
      </c>
    </row>
    <row r="44" ht="25" customHeight="1" spans="1:6">
      <c r="A44" s="14">
        <v>2</v>
      </c>
      <c r="B44" s="27" t="s">
        <v>50</v>
      </c>
      <c r="C44" s="28" t="s">
        <v>51</v>
      </c>
      <c r="D44" s="16"/>
      <c r="E44" s="16"/>
      <c r="F44" s="30"/>
    </row>
    <row r="45" ht="26" customHeight="1" spans="1:6">
      <c r="A45" s="14">
        <v>3</v>
      </c>
      <c r="B45" s="31" t="s">
        <v>50</v>
      </c>
      <c r="C45" s="28" t="s">
        <v>51</v>
      </c>
      <c r="D45" s="16"/>
      <c r="E45" s="16"/>
      <c r="F45" s="30"/>
    </row>
    <row r="46" ht="24" customHeight="1" spans="1:6">
      <c r="A46" s="14">
        <v>4</v>
      </c>
      <c r="B46" s="31" t="s">
        <v>52</v>
      </c>
      <c r="C46" s="32" t="s">
        <v>53</v>
      </c>
      <c r="D46" s="16"/>
      <c r="E46" s="16"/>
      <c r="F46" s="30"/>
    </row>
    <row r="47" ht="24" customHeight="1" spans="1:6">
      <c r="A47" s="14">
        <v>5</v>
      </c>
      <c r="B47" s="31" t="s">
        <v>54</v>
      </c>
      <c r="C47" s="32" t="s">
        <v>55</v>
      </c>
      <c r="D47" s="16"/>
      <c r="E47" s="16"/>
      <c r="F47" s="30"/>
    </row>
    <row r="48" ht="25" customHeight="1" spans="1:6">
      <c r="A48" s="14">
        <v>6</v>
      </c>
      <c r="B48" s="31" t="s">
        <v>56</v>
      </c>
      <c r="C48" s="28" t="s">
        <v>57</v>
      </c>
      <c r="D48" s="16"/>
      <c r="E48" s="16"/>
      <c r="F48" s="30"/>
    </row>
    <row r="49" ht="23" customHeight="1" spans="1:6">
      <c r="A49" s="14">
        <v>7</v>
      </c>
      <c r="B49" s="33" t="s">
        <v>56</v>
      </c>
      <c r="C49" s="28" t="s">
        <v>57</v>
      </c>
      <c r="D49" s="16"/>
      <c r="E49" s="16"/>
      <c r="F49" s="30"/>
    </row>
    <row r="50" ht="26" customHeight="1" spans="1:6">
      <c r="A50" s="14">
        <v>8</v>
      </c>
      <c r="B50" s="31" t="s">
        <v>56</v>
      </c>
      <c r="C50" s="28" t="s">
        <v>57</v>
      </c>
      <c r="D50" s="16"/>
      <c r="E50" s="16"/>
      <c r="F50" s="34"/>
    </row>
    <row r="52" spans="1:6">
      <c r="A52" s="6" t="s">
        <v>58</v>
      </c>
      <c r="B52" s="7"/>
      <c r="C52" s="7"/>
      <c r="D52" s="7"/>
      <c r="E52" s="7"/>
      <c r="F52" s="8"/>
    </row>
    <row r="53" spans="1:6">
      <c r="A53" s="9" t="s">
        <v>59</v>
      </c>
      <c r="B53" s="10"/>
      <c r="C53" s="10"/>
      <c r="D53" s="10"/>
      <c r="E53" s="10"/>
      <c r="F53" s="11"/>
    </row>
    <row r="54" spans="1:6">
      <c r="A54" s="12" t="s">
        <v>6</v>
      </c>
      <c r="B54" s="13" t="s">
        <v>7</v>
      </c>
      <c r="C54" s="13" t="s">
        <v>8</v>
      </c>
      <c r="D54" s="12" t="s">
        <v>9</v>
      </c>
      <c r="E54" s="12" t="s">
        <v>10</v>
      </c>
      <c r="F54" s="12" t="s">
        <v>43</v>
      </c>
    </row>
    <row r="55" spans="1:6">
      <c r="A55" s="14">
        <v>1</v>
      </c>
      <c r="B55" s="35" t="s">
        <v>12</v>
      </c>
      <c r="C55" s="23" t="s">
        <v>60</v>
      </c>
      <c r="D55" s="14"/>
      <c r="E55" s="16"/>
      <c r="F55" s="12" t="str">
        <f>_xlfn.DISPIMG("ID_0ED020C5442042CE881A9598D7C9FA93",1)</f>
        <v>=DISPIMG("ID_0ED020C5442042CE881A9598D7C9FA93",1)</v>
      </c>
    </row>
    <row r="56" spans="1:6">
      <c r="A56" s="14">
        <v>2</v>
      </c>
      <c r="B56" s="35" t="s">
        <v>12</v>
      </c>
      <c r="C56" s="23" t="s">
        <v>60</v>
      </c>
      <c r="D56" s="14"/>
      <c r="E56" s="16"/>
      <c r="F56" s="12"/>
    </row>
    <row r="57" spans="1:6">
      <c r="A57" s="14">
        <v>3</v>
      </c>
      <c r="B57" s="14" t="s">
        <v>12</v>
      </c>
      <c r="C57" s="23" t="s">
        <v>60</v>
      </c>
      <c r="D57" s="14"/>
      <c r="E57" s="16"/>
      <c r="F57" s="12"/>
    </row>
    <row r="58" spans="1:6">
      <c r="A58" s="14">
        <v>4</v>
      </c>
      <c r="B58" s="14" t="s">
        <v>15</v>
      </c>
      <c r="C58" s="23" t="s">
        <v>15</v>
      </c>
      <c r="D58" s="14"/>
      <c r="E58" s="16"/>
      <c r="F58" s="12"/>
    </row>
    <row r="59" spans="1:6">
      <c r="A59" s="14">
        <v>5</v>
      </c>
      <c r="B59" s="14" t="s">
        <v>15</v>
      </c>
      <c r="C59" s="23" t="s">
        <v>15</v>
      </c>
      <c r="D59" s="14"/>
      <c r="E59" s="16"/>
      <c r="F59" s="12"/>
    </row>
    <row r="60" spans="1:6">
      <c r="A60" s="14">
        <v>6</v>
      </c>
      <c r="B60" s="14" t="s">
        <v>15</v>
      </c>
      <c r="C60" s="23" t="s">
        <v>15</v>
      </c>
      <c r="D60" s="14"/>
      <c r="E60" s="16"/>
      <c r="F60" s="12"/>
    </row>
    <row r="61" spans="1:6">
      <c r="A61" s="14">
        <v>7</v>
      </c>
      <c r="B61" s="14" t="s">
        <v>15</v>
      </c>
      <c r="C61" s="23" t="s">
        <v>15</v>
      </c>
      <c r="D61" s="14"/>
      <c r="E61" s="16"/>
      <c r="F61" s="12"/>
    </row>
    <row r="62" ht="18" customHeight="1" spans="1:6">
      <c r="A62" s="14">
        <v>8</v>
      </c>
      <c r="B62" s="14" t="s">
        <v>61</v>
      </c>
      <c r="C62" s="23" t="s">
        <v>62</v>
      </c>
      <c r="D62" s="14" t="s">
        <v>18</v>
      </c>
      <c r="E62" s="23"/>
      <c r="F62" s="12"/>
    </row>
    <row r="63" ht="19" customHeight="1" spans="1:6">
      <c r="A63" s="14">
        <v>9</v>
      </c>
      <c r="B63" s="14" t="s">
        <v>63</v>
      </c>
      <c r="C63" s="23" t="s">
        <v>62</v>
      </c>
      <c r="D63" s="14" t="s">
        <v>18</v>
      </c>
      <c r="E63" s="23"/>
      <c r="F63" s="12"/>
    </row>
    <row r="64" ht="28.5" spans="1:6">
      <c r="A64" s="14">
        <v>10</v>
      </c>
      <c r="B64" s="14" t="s">
        <v>64</v>
      </c>
      <c r="C64" s="23" t="s">
        <v>65</v>
      </c>
      <c r="D64" s="14" t="s">
        <v>18</v>
      </c>
      <c r="E64" s="16" t="s">
        <v>66</v>
      </c>
      <c r="F64" s="12"/>
    </row>
    <row r="65" spans="1:6">
      <c r="A65" s="36"/>
      <c r="B65" s="37"/>
      <c r="C65" s="37"/>
      <c r="D65" s="37"/>
      <c r="E65" s="37"/>
      <c r="F65" s="37"/>
    </row>
    <row r="66" spans="1:6">
      <c r="A66" s="36"/>
      <c r="B66" s="37"/>
      <c r="C66" s="37"/>
      <c r="D66" s="37"/>
      <c r="E66" s="37"/>
      <c r="F66" s="37"/>
    </row>
    <row r="67" spans="1:6">
      <c r="A67" s="36"/>
      <c r="B67" s="37"/>
      <c r="C67" s="37"/>
      <c r="D67" s="37"/>
      <c r="E67" s="37"/>
      <c r="F67" s="37"/>
    </row>
    <row r="68" spans="1:6">
      <c r="A68" s="36"/>
      <c r="B68" s="37"/>
      <c r="C68" s="37"/>
      <c r="D68" s="37"/>
      <c r="E68" s="37"/>
      <c r="F68" s="37"/>
    </row>
    <row r="69" spans="1:6">
      <c r="A69" s="36"/>
      <c r="B69" s="37"/>
      <c r="C69" s="37"/>
      <c r="D69" s="37"/>
      <c r="E69" s="37"/>
      <c r="F69" s="37"/>
    </row>
    <row r="70" spans="1:6">
      <c r="A70" s="36"/>
      <c r="B70" s="37"/>
      <c r="C70" s="37"/>
      <c r="D70" s="37"/>
      <c r="E70" s="37"/>
      <c r="F70" s="37"/>
    </row>
    <row r="71" spans="1:6">
      <c r="A71" s="36"/>
      <c r="B71" s="37"/>
      <c r="C71" s="37"/>
      <c r="D71" s="37"/>
      <c r="E71" s="37"/>
      <c r="F71" s="37"/>
    </row>
    <row r="72" spans="1:6">
      <c r="A72" s="36"/>
      <c r="B72" s="37"/>
      <c r="C72" s="37"/>
      <c r="D72" s="37"/>
      <c r="E72" s="37"/>
      <c r="F72" s="37"/>
    </row>
    <row r="73" ht="25.5" spans="1:6">
      <c r="A73" s="38" t="s">
        <v>67</v>
      </c>
      <c r="B73" s="38"/>
      <c r="C73" s="38"/>
      <c r="D73" s="38"/>
      <c r="E73" s="38"/>
      <c r="F73" s="38"/>
    </row>
    <row r="74" spans="1:6">
      <c r="A74" s="5" t="s">
        <v>68</v>
      </c>
      <c r="B74" s="5"/>
      <c r="C74" s="5"/>
      <c r="D74" s="5"/>
      <c r="E74" s="5"/>
      <c r="F74" s="5"/>
    </row>
    <row r="76" spans="1:6">
      <c r="A76" s="6" t="s">
        <v>69</v>
      </c>
      <c r="B76" s="7"/>
      <c r="C76" s="7"/>
      <c r="D76" s="7"/>
      <c r="E76" s="7"/>
      <c r="F76" s="8"/>
    </row>
    <row r="77" spans="1:6">
      <c r="A77" s="9" t="s">
        <v>42</v>
      </c>
      <c r="B77" s="10"/>
      <c r="C77" s="10"/>
      <c r="D77" s="10"/>
      <c r="E77" s="10"/>
      <c r="F77" s="11"/>
    </row>
    <row r="78" spans="1:6">
      <c r="A78" s="12" t="s">
        <v>6</v>
      </c>
      <c r="B78" s="13" t="s">
        <v>7</v>
      </c>
      <c r="C78" s="13" t="s">
        <v>8</v>
      </c>
      <c r="D78" s="12" t="s">
        <v>9</v>
      </c>
      <c r="E78" s="12" t="s">
        <v>10</v>
      </c>
      <c r="F78" s="12" t="s">
        <v>43</v>
      </c>
    </row>
    <row r="79" spans="1:6">
      <c r="A79" s="14">
        <v>1</v>
      </c>
      <c r="B79" s="15" t="s">
        <v>44</v>
      </c>
      <c r="C79" s="16" t="s">
        <v>45</v>
      </c>
      <c r="D79" s="14" t="s">
        <v>46</v>
      </c>
      <c r="E79" s="39" t="s">
        <v>70</v>
      </c>
      <c r="F79" s="12" t="str">
        <f>_xlfn.DISPIMG("ID_3E0CFA0E44F946239ED28F82D0A9C4C6",1)</f>
        <v>=DISPIMG("ID_3E0CFA0E44F946239ED28F82D0A9C4C6",1)</v>
      </c>
    </row>
    <row r="80" spans="1:6">
      <c r="A80" s="14">
        <v>2</v>
      </c>
      <c r="B80" s="15" t="s">
        <v>44</v>
      </c>
      <c r="C80" s="16" t="s">
        <v>45</v>
      </c>
      <c r="D80" s="14" t="s">
        <v>46</v>
      </c>
      <c r="E80" s="40"/>
      <c r="F80" s="12"/>
    </row>
    <row r="81" spans="1:6">
      <c r="A81" s="14">
        <v>3</v>
      </c>
      <c r="B81" s="16" t="s">
        <v>15</v>
      </c>
      <c r="C81" s="16" t="s">
        <v>47</v>
      </c>
      <c r="D81" s="16"/>
      <c r="E81" s="16"/>
      <c r="F81" s="12"/>
    </row>
    <row r="82" spans="1:6">
      <c r="A82" s="14">
        <v>4</v>
      </c>
      <c r="B82" s="16" t="s">
        <v>15</v>
      </c>
      <c r="C82" s="16" t="s">
        <v>47</v>
      </c>
      <c r="D82" s="16"/>
      <c r="E82" s="16"/>
      <c r="F82" s="12"/>
    </row>
  </sheetData>
  <mergeCells count="29">
    <mergeCell ref="A1:F1"/>
    <mergeCell ref="A2:F2"/>
    <mergeCell ref="A3:F3"/>
    <mergeCell ref="A4:F4"/>
    <mergeCell ref="A6:F6"/>
    <mergeCell ref="A7:F7"/>
    <mergeCell ref="A24:F24"/>
    <mergeCell ref="A25:F25"/>
    <mergeCell ref="A32:F32"/>
    <mergeCell ref="A33:F33"/>
    <mergeCell ref="A40:F40"/>
    <mergeCell ref="A41:F41"/>
    <mergeCell ref="A52:F52"/>
    <mergeCell ref="A53:F53"/>
    <mergeCell ref="A73:F73"/>
    <mergeCell ref="A74:F74"/>
    <mergeCell ref="A76:F76"/>
    <mergeCell ref="A77:F77"/>
    <mergeCell ref="E9:E13"/>
    <mergeCell ref="E19:E20"/>
    <mergeCell ref="E62:E63"/>
    <mergeCell ref="E79:E80"/>
    <mergeCell ref="F9:F15"/>
    <mergeCell ref="F16:F22"/>
    <mergeCell ref="F27:F30"/>
    <mergeCell ref="F35:F38"/>
    <mergeCell ref="F43:F50"/>
    <mergeCell ref="F55:F64"/>
    <mergeCell ref="F79:F82"/>
  </mergeCells>
  <pageMargins left="0.393700787401575" right="0.393700787401575" top="0.748031496062992" bottom="0.748031496062992" header="0.31496062992126" footer="0.3149606299212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inno-100</dc:creator>
  <cp:lastModifiedBy>空白</cp:lastModifiedBy>
  <dcterms:created xsi:type="dcterms:W3CDTF">2015-06-05T18:19:00Z</dcterms:created>
  <cp:lastPrinted>2021-07-05T09:41:00Z</cp:lastPrinted>
  <dcterms:modified xsi:type="dcterms:W3CDTF">2023-03-15T02:29:57Z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4FC0FE55EAA3438F882C4CDCAC68654C</vt:lpwstr>
  </property>
</Properties>
</file>