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56\Downloads\"/>
    </mc:Choice>
  </mc:AlternateContent>
  <xr:revisionPtr revIDLastSave="0" documentId="13_ncr:1_{5947156A-C4F5-41AE-B173-086C02190E1E}" xr6:coauthVersionLast="45" xr6:coauthVersionMax="45" xr10:uidLastSave="{00000000-0000-0000-0000-000000000000}"/>
  <bookViews>
    <workbookView xWindow="3204" yWindow="3204" windowWidth="17280" windowHeight="8964" activeTab="1" xr2:uid="{00000000-000D-0000-FFFF-FFFF00000000}"/>
  </bookViews>
  <sheets>
    <sheet name="Cover" sheetId="1" r:id="rId1"/>
    <sheet name="Web Display" sheetId="2" r:id="rId2"/>
    <sheet name="Raw Data Displa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3" l="1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<sst xmlns="http://schemas.openxmlformats.org/spreadsheetml/2006/main" count="341" uniqueCount="101">
  <si>
    <t>Date Created</t>
  </si>
  <si>
    <t>2020/8/6 上午11:53:21</t>
  </si>
  <si>
    <t>Product Type</t>
  </si>
  <si>
    <t>Web Link</t>
  </si>
  <si>
    <t>https://www.analog.com/cn/parametricsearch/11357#/d=3970|2836|2835|2211|4223|5277|4185|3062|7|4079|1746|2847|5141|4218|4365|s3|s5</t>
  </si>
  <si>
    <t>Filter Conditions</t>
  </si>
  <si>
    <t>(None)</t>
  </si>
  <si>
    <t>产品型号</t>
  </si>
  <si>
    <t>Power (typ)</t>
  </si>
  <si>
    <t>Vs+ (max)</t>
  </si>
  <si>
    <t>Vs+ (min)</t>
  </si>
  <si>
    <t>DAC Resolution</t>
  </si>
  <si>
    <t>ADC SNR (typ)</t>
  </si>
  <si>
    <t>ADC DNR (typ)</t>
  </si>
  <si>
    <t>DAC SNR (typ)</t>
  </si>
  <si>
    <t>Channels</t>
  </si>
  <si>
    <t>Resolution</t>
  </si>
  <si>
    <t>ADC THD+N (typ)</t>
  </si>
  <si>
    <t>ADC Sample Rate (max)</t>
  </si>
  <si>
    <t>DAC Outputs</t>
  </si>
  <si>
    <t>DAC THD+N (typ)</t>
  </si>
  <si>
    <t>DAC DNR (typ)</t>
  </si>
  <si>
    <t>Data Output Interface</t>
  </si>
  <si>
    <t>Price (1000+)</t>
  </si>
  <si>
    <t>Package</t>
  </si>
  <si>
    <t/>
  </si>
  <si>
    <t>W</t>
  </si>
  <si>
    <t>V</t>
  </si>
  <si>
    <t>bits</t>
  </si>
  <si>
    <t>dB</t>
  </si>
  <si>
    <t>SPS</t>
  </si>
  <si>
    <t>dBc</t>
  </si>
  <si>
    <t>$ US</t>
  </si>
  <si>
    <t>8.03m</t>
  </si>
  <si>
    <t>768k</t>
  </si>
  <si>
    <t>I²S, TDM</t>
  </si>
  <si>
    <t>$7.16 (ADAU1788BCBZRL)</t>
  </si>
  <si>
    <t>42-Ball WLCSP (2.695mm x 2.320mm x 0.47mm)</t>
  </si>
  <si>
    <t>11m</t>
  </si>
  <si>
    <t>I²S, PDM, TDM</t>
  </si>
  <si>
    <t>$8.95 (ADAU1787BCBZRL)</t>
  </si>
  <si>
    <t>13.79m</t>
  </si>
  <si>
    <t>Serial I2C, Serial SPI</t>
  </si>
  <si>
    <t>$6.04 (ADAU1777BCBZRL)</t>
  </si>
  <si>
    <t>36-Ball WLCSP (3.765mm x 3.195mm)</t>
  </si>
  <si>
    <t>15.5m</t>
  </si>
  <si>
    <t>192k</t>
  </si>
  <si>
    <t>$3.50 (ADAU1372BCPZ)</t>
  </si>
  <si>
    <t>40-Lead LFCSP (6mm x 6mm w/ EP)</t>
  </si>
  <si>
    <t>$4.53 (ADAU1772BCPZ)</t>
  </si>
  <si>
    <t>96k</t>
  </si>
  <si>
    <t>Serial I2C</t>
  </si>
  <si>
    <t>$2.36 (ADAU1961WBCPZ)</t>
  </si>
  <si>
    <t>32-Lead LFCSP (5mm x 5mm w/ EP)</t>
  </si>
  <si>
    <t>Serial I2C, Serial SPI, Stand Alone</t>
  </si>
  <si>
    <t>$3.73 (ADAU1401AWBSTZ)</t>
  </si>
  <si>
    <t>48-Lead LQFP (7mm x 7mm)</t>
  </si>
  <si>
    <t>10m</t>
  </si>
  <si>
    <t>$2.74 (ADAU1361BCPZ)</t>
  </si>
  <si>
    <t>$4.03 (ADAU1761BCPZ)</t>
  </si>
  <si>
    <t>429m</t>
  </si>
  <si>
    <t>$4.45 (AD1937WBSTZ)</t>
  </si>
  <si>
    <t>64-Lead LQFP (10mm x 10mm)</t>
  </si>
  <si>
    <t>$2.13 (SSM2604CPZ-REEL7)</t>
  </si>
  <si>
    <t>20-Lead LFCSP (4mm x 4mm w/ EP)</t>
  </si>
  <si>
    <t>14m</t>
  </si>
  <si>
    <t>$2.64 (SSM2603CPZ-REEL7)</t>
  </si>
  <si>
    <t>28-Lead LFCSP (5mm x 5mm x 0.75mm w/ EP)</t>
  </si>
  <si>
    <t>$4.52 (ADAU1701JSTZ)</t>
  </si>
  <si>
    <t>$3.68 (ADAU1702JSTZ)</t>
  </si>
  <si>
    <t>Serial</t>
  </si>
  <si>
    <t>$4.34 (AD1938WBSTZ)</t>
  </si>
  <si>
    <t>$4.58 (AD1939WBSTZ)</t>
  </si>
  <si>
    <t>$5.01 (ADAU1328BSTZ)</t>
  </si>
  <si>
    <t>440m</t>
  </si>
  <si>
    <t>$6.94 (ADAV801ASTZ)</t>
  </si>
  <si>
    <t>$8.54 (ADAV803ASTZ)</t>
  </si>
  <si>
    <t>38m</t>
  </si>
  <si>
    <t>48k</t>
  </si>
  <si>
    <t>SPORT</t>
  </si>
  <si>
    <t>$2.77 (AD74111YRUZ)</t>
  </si>
  <si>
    <t>16-Lead TSSOP</t>
  </si>
  <si>
    <t>50m</t>
  </si>
  <si>
    <t>64k</t>
  </si>
  <si>
    <t>28-Lead TSSOP (4.4mm x 9.7mm),28-Lead SOIC (Wide)</t>
  </si>
  <si>
    <t>33m</t>
  </si>
  <si>
    <t>$2.77 (AD73311LARSZ)</t>
  </si>
  <si>
    <t>20-Lead SSOP,20-Lead TSSOP,20-Lead SOIC (Wide)</t>
  </si>
  <si>
    <t>73m</t>
  </si>
  <si>
    <t>28-Lead SOIC (Wide),44-Lead LQFP (14mm x 14mm)</t>
  </si>
  <si>
    <t>$4.59 (AD73311ARSZ)</t>
  </si>
  <si>
    <t>20-Lead SSOP,20-Lead SOIC (Wide)</t>
  </si>
  <si>
    <t>I²S TDM</t>
  </si>
  <si>
    <t>I²S PDM TDM</t>
  </si>
  <si>
    <t>Serial I2C Serial SPI</t>
  </si>
  <si>
    <t>Serial I2C Serial SPI Stand Alone</t>
  </si>
  <si>
    <t>28-Lead TSSOP (4.4mm x 9.7mm) 28-Lead SOIC (Wide)</t>
  </si>
  <si>
    <t>20-Lead SSOP 20-Lead TSSOP 20-Lead SOIC (Wide)</t>
  </si>
  <si>
    <t>28-Lead SOIC (Wide) 44-Lead LQFP (14mm x 14mm)</t>
  </si>
  <si>
    <t>20-Lead SSOP 20-Lead SOIC (Wide)</t>
  </si>
  <si>
    <t>音频编解码器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</si>
</sst>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9"/>
      <name val="宋体"/>
      <family val="3"/>
      <charset val="134"/>
    </font>
    <font>
      <sz val="1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C5D9F1"/>
        <bgColor rgb="FFC5D9F1"/>
      </patternFill>
    </fill>
    <fill>
      <patternFill patternType="solid">
        <fgColor rgb="FFC5D9F1"/>
        <bgColor rgb="FFC5D9F1"/>
      </patternFill>
    </fill>
    <fill>
      <patternFill patternType="solid">
        <fgColor rgb="FFC5D9F1"/>
        <bgColor rgb="FFC5D9F1"/>
      </patternFill>
    </fill>
    <fill>
      <patternFill patternType="solid">
        <fgColor rgb="FFC5D9F1"/>
        <bgColor rgb="FFC5D9F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 applyAlignment="1">
      <alignment horizontal="center"/>
    </xf>
    <xf numFmtId="0" fontId="2" fillId="0" borderId="0" xfId="0" applyFont="1"/>
    <xf numFmtId="0" fontId="0" fillId="5" borderId="0" xfId="0" applyFill="1"/>
    <xf numFmtId="0" fontId="0" fillId="6" borderId="0" xfId="0" applyFill="1" applyAlignment="1">
      <alignment horizontal="center"/>
    </xf>
    <xf numFmtId="0" fontId="3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3.8"/>
  <cols>
    <col min="1" max="1" width="20" customWidth="1"/>
    <col min="2" max="2" width="25" customWidth="1"/>
    <col min="3" max="3" width="20" customWidth="1"/>
  </cols>
  <sheetData>
    <row r="1" spans="1:2" ht="14.4">
      <c r="A1" s="1" t="s">
        <v>0</v>
      </c>
      <c r="B1" t="s">
        <v>1</v>
      </c>
    </row>
    <row r="2" spans="1:2" ht="15.6">
      <c r="A2" s="1" t="s">
        <v>2</v>
      </c>
      <c r="B2" s="8" t="s">
        <v>100</v>
      </c>
    </row>
    <row r="3" spans="1:2" ht="14.4">
      <c r="A3" s="1" t="s">
        <v>3</v>
      </c>
      <c r="B3" t="s">
        <v>4</v>
      </c>
    </row>
    <row r="4" spans="1:2" ht="14.4">
      <c r="A4" s="1" t="s">
        <v>5</v>
      </c>
      <c r="B4" s="1" t="s">
        <v>6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tabSelected="1" workbookViewId="0"/>
  </sheetViews>
  <sheetFormatPr defaultRowHeight="13.8"/>
  <cols>
    <col min="1" max="4" width="15" customWidth="1"/>
    <col min="5" max="5" width="17" customWidth="1"/>
    <col min="6" max="8" width="16" customWidth="1"/>
    <col min="9" max="10" width="15" customWidth="1"/>
    <col min="11" max="11" width="18" customWidth="1"/>
    <col min="12" max="12" width="25" customWidth="1"/>
    <col min="13" max="13" width="15" customWidth="1"/>
    <col min="14" max="14" width="18" customWidth="1"/>
    <col min="15" max="15" width="16" customWidth="1"/>
    <col min="16" max="16" width="25" customWidth="1"/>
    <col min="17" max="17" width="16" customWidth="1"/>
    <col min="18" max="18" width="15" customWidth="1"/>
  </cols>
  <sheetData>
    <row r="1" spans="1:18" ht="14.4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</row>
    <row r="2" spans="1:18" ht="14.4">
      <c r="A2" s="3" t="s">
        <v>25</v>
      </c>
      <c r="B2" s="3" t="s">
        <v>26</v>
      </c>
      <c r="C2" s="3" t="s">
        <v>27</v>
      </c>
      <c r="D2" s="3" t="s">
        <v>27</v>
      </c>
      <c r="E2" s="3" t="s">
        <v>28</v>
      </c>
      <c r="F2" s="3" t="s">
        <v>29</v>
      </c>
      <c r="G2" s="3" t="s">
        <v>29</v>
      </c>
      <c r="H2" s="3" t="s">
        <v>29</v>
      </c>
      <c r="I2" s="3" t="s">
        <v>25</v>
      </c>
      <c r="J2" s="3" t="s">
        <v>28</v>
      </c>
      <c r="K2" s="3" t="s">
        <v>29</v>
      </c>
      <c r="L2" s="3" t="s">
        <v>30</v>
      </c>
      <c r="M2" s="3" t="s">
        <v>25</v>
      </c>
      <c r="N2" s="3" t="s">
        <v>31</v>
      </c>
      <c r="O2" s="3" t="s">
        <v>29</v>
      </c>
      <c r="P2" s="3" t="s">
        <v>25</v>
      </c>
      <c r="Q2" s="3" t="s">
        <v>32</v>
      </c>
      <c r="R2" s="3" t="s">
        <v>25</v>
      </c>
    </row>
    <row r="3" spans="1:18" ht="14.4">
      <c r="A3" s="4" t="str">
        <f>HYPERLINK("https://www.analog.com/zh/ADAU1788#details", "ADAU1788")</f>
        <v>ADAU1788</v>
      </c>
      <c r="B3" t="s">
        <v>33</v>
      </c>
      <c r="C3">
        <v>1.98</v>
      </c>
      <c r="D3">
        <v>1.7</v>
      </c>
      <c r="E3" t="s">
        <v>25</v>
      </c>
      <c r="F3">
        <v>98</v>
      </c>
      <c r="G3">
        <v>98</v>
      </c>
      <c r="H3">
        <v>105</v>
      </c>
      <c r="I3">
        <v>2</v>
      </c>
      <c r="J3">
        <v>24</v>
      </c>
      <c r="K3">
        <v>-90</v>
      </c>
      <c r="L3" t="s">
        <v>34</v>
      </c>
      <c r="M3">
        <v>1</v>
      </c>
      <c r="N3">
        <v>-93</v>
      </c>
      <c r="O3">
        <v>105</v>
      </c>
      <c r="P3" t="s">
        <v>35</v>
      </c>
      <c r="Q3" t="s">
        <v>36</v>
      </c>
      <c r="R3" t="s">
        <v>37</v>
      </c>
    </row>
    <row r="4" spans="1:18" ht="14.4">
      <c r="A4" s="4" t="str">
        <f>HYPERLINK("https://www.analog.com/zh/ADAU1787#details", "ADAU1787")</f>
        <v>ADAU1787</v>
      </c>
      <c r="B4" t="s">
        <v>38</v>
      </c>
      <c r="C4">
        <v>1.98</v>
      </c>
      <c r="D4">
        <v>1.7</v>
      </c>
      <c r="E4" t="s">
        <v>25</v>
      </c>
      <c r="F4">
        <v>98</v>
      </c>
      <c r="G4">
        <v>97</v>
      </c>
      <c r="H4">
        <v>105</v>
      </c>
      <c r="I4">
        <v>4</v>
      </c>
      <c r="J4">
        <v>24</v>
      </c>
      <c r="K4">
        <v>-90</v>
      </c>
      <c r="L4" t="s">
        <v>34</v>
      </c>
      <c r="M4">
        <v>2</v>
      </c>
      <c r="N4">
        <v>-93</v>
      </c>
      <c r="O4">
        <v>105</v>
      </c>
      <c r="P4" t="s">
        <v>39</v>
      </c>
      <c r="Q4" t="s">
        <v>40</v>
      </c>
      <c r="R4" t="s">
        <v>37</v>
      </c>
    </row>
    <row r="5" spans="1:18" ht="14.4">
      <c r="A5" s="4" t="str">
        <f>HYPERLINK("https://www.analog.com/zh/ADAU1777#details", "ADAU1777")</f>
        <v>ADAU1777</v>
      </c>
      <c r="B5" t="s">
        <v>41</v>
      </c>
      <c r="C5">
        <v>3.63</v>
      </c>
      <c r="D5">
        <v>1.71</v>
      </c>
      <c r="E5" t="s">
        <v>25</v>
      </c>
      <c r="F5">
        <v>100</v>
      </c>
      <c r="G5">
        <v>102</v>
      </c>
      <c r="H5">
        <v>108</v>
      </c>
      <c r="I5">
        <v>4</v>
      </c>
      <c r="J5">
        <v>24</v>
      </c>
      <c r="K5">
        <v>-94</v>
      </c>
      <c r="L5" t="s">
        <v>34</v>
      </c>
      <c r="M5">
        <v>2</v>
      </c>
      <c r="N5">
        <v>-94</v>
      </c>
      <c r="O5">
        <v>104</v>
      </c>
      <c r="P5" t="s">
        <v>42</v>
      </c>
      <c r="Q5" t="s">
        <v>43</v>
      </c>
      <c r="R5" t="s">
        <v>44</v>
      </c>
    </row>
    <row r="6" spans="1:18" ht="14.4">
      <c r="A6" s="4" t="str">
        <f>HYPERLINK("https://www.analog.com/zh/ADAU1372#details", "ADAU1372")</f>
        <v>ADAU1372</v>
      </c>
      <c r="B6" t="s">
        <v>45</v>
      </c>
      <c r="C6">
        <v>3.63</v>
      </c>
      <c r="D6">
        <v>1.71</v>
      </c>
      <c r="E6" t="s">
        <v>25</v>
      </c>
      <c r="F6">
        <v>102</v>
      </c>
      <c r="G6">
        <v>104</v>
      </c>
      <c r="H6">
        <v>104</v>
      </c>
      <c r="I6">
        <v>4</v>
      </c>
      <c r="J6">
        <v>24</v>
      </c>
      <c r="K6">
        <v>-90</v>
      </c>
      <c r="L6" t="s">
        <v>46</v>
      </c>
      <c r="M6">
        <v>2</v>
      </c>
      <c r="N6" t="s">
        <v>25</v>
      </c>
      <c r="O6">
        <v>104</v>
      </c>
      <c r="P6" t="s">
        <v>42</v>
      </c>
      <c r="Q6" t="s">
        <v>47</v>
      </c>
      <c r="R6" t="s">
        <v>48</v>
      </c>
    </row>
    <row r="7" spans="1:18" ht="14.4">
      <c r="A7" s="4" t="str">
        <f>HYPERLINK("https://www.analog.com/zh/ADAU1772#details", "ADAU1772")</f>
        <v>ADAU1772</v>
      </c>
      <c r="B7" t="s">
        <v>25</v>
      </c>
      <c r="C7" t="s">
        <v>25</v>
      </c>
      <c r="D7" t="s">
        <v>25</v>
      </c>
      <c r="E7" t="s">
        <v>25</v>
      </c>
      <c r="F7">
        <v>100</v>
      </c>
      <c r="G7">
        <v>102</v>
      </c>
      <c r="H7">
        <v>108</v>
      </c>
      <c r="I7">
        <v>4</v>
      </c>
      <c r="J7">
        <v>24</v>
      </c>
      <c r="K7">
        <v>-94</v>
      </c>
      <c r="L7" t="s">
        <v>46</v>
      </c>
      <c r="M7">
        <v>2</v>
      </c>
      <c r="N7">
        <v>-94</v>
      </c>
      <c r="O7">
        <v>104</v>
      </c>
      <c r="P7" t="s">
        <v>42</v>
      </c>
      <c r="Q7" t="s">
        <v>49</v>
      </c>
      <c r="R7" t="s">
        <v>48</v>
      </c>
    </row>
    <row r="8" spans="1:18" ht="14.4">
      <c r="A8" s="4" t="str">
        <f>HYPERLINK("https://www.analog.com/zh/ADAU1961#details", "ADAU1961")</f>
        <v>ADAU1961</v>
      </c>
      <c r="B8" t="s">
        <v>25</v>
      </c>
      <c r="C8">
        <v>3.6</v>
      </c>
      <c r="D8">
        <v>3</v>
      </c>
      <c r="E8" t="s">
        <v>25</v>
      </c>
      <c r="F8">
        <v>98</v>
      </c>
      <c r="G8">
        <v>99</v>
      </c>
      <c r="H8">
        <v>101</v>
      </c>
      <c r="I8">
        <v>2</v>
      </c>
      <c r="J8">
        <v>24</v>
      </c>
      <c r="K8">
        <v>-90</v>
      </c>
      <c r="L8" t="s">
        <v>50</v>
      </c>
      <c r="M8">
        <v>2</v>
      </c>
      <c r="N8">
        <v>-90</v>
      </c>
      <c r="O8">
        <v>101</v>
      </c>
      <c r="P8" t="s">
        <v>51</v>
      </c>
      <c r="Q8" t="s">
        <v>52</v>
      </c>
      <c r="R8" t="s">
        <v>53</v>
      </c>
    </row>
    <row r="9" spans="1:18" ht="14.4">
      <c r="A9" s="4" t="str">
        <f>HYPERLINK("https://www.analog.com/zh/ADAU1401A#details", "ADAU1401A")</f>
        <v>ADAU1401A</v>
      </c>
      <c r="B9" t="s">
        <v>25</v>
      </c>
      <c r="C9">
        <v>3.63</v>
      </c>
      <c r="D9">
        <v>2.97</v>
      </c>
      <c r="E9" t="s">
        <v>25</v>
      </c>
      <c r="F9">
        <v>100</v>
      </c>
      <c r="G9">
        <v>100</v>
      </c>
      <c r="H9">
        <v>104</v>
      </c>
      <c r="I9">
        <v>2</v>
      </c>
      <c r="J9">
        <v>24</v>
      </c>
      <c r="K9">
        <v>-83</v>
      </c>
      <c r="L9" t="s">
        <v>46</v>
      </c>
      <c r="M9">
        <v>4</v>
      </c>
      <c r="N9">
        <v>-90</v>
      </c>
      <c r="O9">
        <v>104</v>
      </c>
      <c r="P9" t="s">
        <v>54</v>
      </c>
      <c r="Q9" t="s">
        <v>55</v>
      </c>
      <c r="R9" t="s">
        <v>56</v>
      </c>
    </row>
    <row r="10" spans="1:18" ht="14.4">
      <c r="A10" s="4" t="str">
        <f>HYPERLINK("https://www.analog.com/zh/ADAU1361#details", "ADAU1361")</f>
        <v>ADAU1361</v>
      </c>
      <c r="B10" t="s">
        <v>57</v>
      </c>
      <c r="C10">
        <v>3.65</v>
      </c>
      <c r="D10">
        <v>1.63</v>
      </c>
      <c r="E10" t="s">
        <v>25</v>
      </c>
      <c r="F10">
        <v>99</v>
      </c>
      <c r="G10">
        <v>99</v>
      </c>
      <c r="H10">
        <v>101</v>
      </c>
      <c r="I10">
        <v>2</v>
      </c>
      <c r="J10">
        <v>24</v>
      </c>
      <c r="K10">
        <v>-90</v>
      </c>
      <c r="L10" t="s">
        <v>50</v>
      </c>
      <c r="M10">
        <v>2</v>
      </c>
      <c r="N10">
        <v>-90</v>
      </c>
      <c r="O10">
        <v>101</v>
      </c>
      <c r="P10" t="s">
        <v>51</v>
      </c>
      <c r="Q10" t="s">
        <v>58</v>
      </c>
      <c r="R10" t="s">
        <v>53</v>
      </c>
    </row>
    <row r="11" spans="1:18" ht="14.4">
      <c r="A11" s="4" t="str">
        <f>HYPERLINK("https://www.analog.com/zh/ADAU1761#details", "ADAU1761")</f>
        <v>ADAU1761</v>
      </c>
      <c r="B11" t="s">
        <v>25</v>
      </c>
      <c r="C11">
        <v>3.65</v>
      </c>
      <c r="D11">
        <v>1.8</v>
      </c>
      <c r="E11" t="s">
        <v>25</v>
      </c>
      <c r="F11">
        <v>99</v>
      </c>
      <c r="G11">
        <v>101</v>
      </c>
      <c r="H11">
        <v>101</v>
      </c>
      <c r="I11">
        <v>2</v>
      </c>
      <c r="J11">
        <v>24</v>
      </c>
      <c r="K11">
        <v>-90</v>
      </c>
      <c r="L11" t="s">
        <v>50</v>
      </c>
      <c r="M11">
        <v>2</v>
      </c>
      <c r="N11">
        <v>-92</v>
      </c>
      <c r="O11">
        <v>99</v>
      </c>
      <c r="P11" t="s">
        <v>42</v>
      </c>
      <c r="Q11" t="s">
        <v>59</v>
      </c>
      <c r="R11" t="s">
        <v>53</v>
      </c>
    </row>
    <row r="12" spans="1:18" ht="14.4">
      <c r="A12" s="4" t="str">
        <f>HYPERLINK("https://www.analog.com/zh/AD1937#details", "AD1937")</f>
        <v>AD1937</v>
      </c>
      <c r="B12" t="s">
        <v>60</v>
      </c>
      <c r="C12">
        <v>5</v>
      </c>
      <c r="D12">
        <v>3</v>
      </c>
      <c r="E12" t="s">
        <v>25</v>
      </c>
      <c r="F12">
        <v>105</v>
      </c>
      <c r="G12">
        <v>107</v>
      </c>
      <c r="H12">
        <v>109</v>
      </c>
      <c r="I12">
        <v>4</v>
      </c>
      <c r="J12">
        <v>24</v>
      </c>
      <c r="K12">
        <v>-96</v>
      </c>
      <c r="L12" t="s">
        <v>46</v>
      </c>
      <c r="M12">
        <v>8</v>
      </c>
      <c r="N12">
        <v>-94</v>
      </c>
      <c r="O12">
        <v>109</v>
      </c>
      <c r="P12" t="s">
        <v>51</v>
      </c>
      <c r="Q12" t="s">
        <v>61</v>
      </c>
      <c r="R12" t="s">
        <v>62</v>
      </c>
    </row>
    <row r="13" spans="1:18" ht="14.4">
      <c r="A13" s="4" t="str">
        <f>HYPERLINK("https://www.analog.com/zh/SSM2604#details", "SSM2604")</f>
        <v>SSM2604</v>
      </c>
      <c r="B13" t="s">
        <v>25</v>
      </c>
      <c r="C13">
        <v>3.3</v>
      </c>
      <c r="D13">
        <v>1.8</v>
      </c>
      <c r="E13" t="s">
        <v>25</v>
      </c>
      <c r="F13">
        <v>90</v>
      </c>
      <c r="G13" t="s">
        <v>25</v>
      </c>
      <c r="H13">
        <v>100</v>
      </c>
      <c r="I13">
        <v>2</v>
      </c>
      <c r="J13">
        <v>24</v>
      </c>
      <c r="K13">
        <v>-80</v>
      </c>
      <c r="L13" t="s">
        <v>50</v>
      </c>
      <c r="M13">
        <v>2</v>
      </c>
      <c r="N13">
        <v>-80</v>
      </c>
      <c r="O13">
        <v>100</v>
      </c>
      <c r="P13" t="s">
        <v>51</v>
      </c>
      <c r="Q13" t="s">
        <v>63</v>
      </c>
      <c r="R13" t="s">
        <v>64</v>
      </c>
    </row>
    <row r="14" spans="1:18" ht="14.4">
      <c r="A14" s="4" t="str">
        <f>HYPERLINK("https://www.analog.com/zh/SSM2603#details", "SSM2603")</f>
        <v>SSM2603</v>
      </c>
      <c r="B14" t="s">
        <v>65</v>
      </c>
      <c r="C14">
        <v>3.6</v>
      </c>
      <c r="D14">
        <v>1.8</v>
      </c>
      <c r="E14" t="s">
        <v>25</v>
      </c>
      <c r="F14">
        <v>90</v>
      </c>
      <c r="G14" t="s">
        <v>25</v>
      </c>
      <c r="H14">
        <v>100</v>
      </c>
      <c r="I14">
        <v>2</v>
      </c>
      <c r="J14">
        <v>24</v>
      </c>
      <c r="K14">
        <v>-80</v>
      </c>
      <c r="L14" t="s">
        <v>50</v>
      </c>
      <c r="M14">
        <v>2</v>
      </c>
      <c r="N14" t="s">
        <v>25</v>
      </c>
      <c r="O14">
        <v>100</v>
      </c>
      <c r="P14" t="s">
        <v>51</v>
      </c>
      <c r="Q14" t="s">
        <v>66</v>
      </c>
      <c r="R14" t="s">
        <v>67</v>
      </c>
    </row>
    <row r="15" spans="1:18" ht="14.4">
      <c r="A15" s="4" t="str">
        <f>HYPERLINK("https://www.analog.com/zh/ADAU1701#details", "ADAU1701")</f>
        <v>ADAU1701</v>
      </c>
      <c r="B15" t="s">
        <v>25</v>
      </c>
      <c r="C15">
        <v>3.63</v>
      </c>
      <c r="D15">
        <v>2.97</v>
      </c>
      <c r="E15" t="s">
        <v>25</v>
      </c>
      <c r="F15">
        <v>100</v>
      </c>
      <c r="G15">
        <v>100</v>
      </c>
      <c r="H15">
        <v>104</v>
      </c>
      <c r="I15">
        <v>2</v>
      </c>
      <c r="J15">
        <v>24</v>
      </c>
      <c r="K15">
        <v>-83</v>
      </c>
      <c r="L15" t="s">
        <v>46</v>
      </c>
      <c r="M15">
        <v>4</v>
      </c>
      <c r="N15">
        <v>-90</v>
      </c>
      <c r="O15">
        <v>104</v>
      </c>
      <c r="P15" t="s">
        <v>54</v>
      </c>
      <c r="Q15" t="s">
        <v>68</v>
      </c>
      <c r="R15" t="s">
        <v>56</v>
      </c>
    </row>
    <row r="16" spans="1:18" ht="14.4">
      <c r="A16" s="4" t="str">
        <f>HYPERLINK("https://www.analog.com/zh/ADAU1702#details", "ADAU1702")</f>
        <v>ADAU1702</v>
      </c>
      <c r="B16" t="s">
        <v>25</v>
      </c>
      <c r="C16">
        <v>3.63</v>
      </c>
      <c r="D16">
        <v>2.97</v>
      </c>
      <c r="E16" t="s">
        <v>25</v>
      </c>
      <c r="F16">
        <v>100</v>
      </c>
      <c r="G16">
        <v>100</v>
      </c>
      <c r="H16">
        <v>104</v>
      </c>
      <c r="I16">
        <v>2</v>
      </c>
      <c r="J16">
        <v>24</v>
      </c>
      <c r="K16">
        <v>-83</v>
      </c>
      <c r="L16" t="s">
        <v>46</v>
      </c>
      <c r="M16">
        <v>4</v>
      </c>
      <c r="N16">
        <v>-90</v>
      </c>
      <c r="O16">
        <v>104</v>
      </c>
      <c r="P16" t="s">
        <v>51</v>
      </c>
      <c r="Q16" t="s">
        <v>69</v>
      </c>
      <c r="R16" t="s">
        <v>56</v>
      </c>
    </row>
    <row r="17" spans="1:18" ht="14.4">
      <c r="A17" s="4" t="str">
        <f>HYPERLINK("https://www.analog.com/zh/AD1938#details", "AD1938")</f>
        <v>AD1938</v>
      </c>
      <c r="B17" t="s">
        <v>60</v>
      </c>
      <c r="C17">
        <v>5</v>
      </c>
      <c r="D17">
        <v>3</v>
      </c>
      <c r="E17" t="s">
        <v>25</v>
      </c>
      <c r="F17">
        <v>105</v>
      </c>
      <c r="G17">
        <v>107</v>
      </c>
      <c r="H17">
        <v>108</v>
      </c>
      <c r="I17">
        <v>4</v>
      </c>
      <c r="J17">
        <v>24</v>
      </c>
      <c r="K17">
        <v>-96</v>
      </c>
      <c r="L17" t="s">
        <v>46</v>
      </c>
      <c r="M17">
        <v>8</v>
      </c>
      <c r="N17">
        <v>-94</v>
      </c>
      <c r="O17">
        <v>108</v>
      </c>
      <c r="P17" t="s">
        <v>70</v>
      </c>
      <c r="Q17" t="s">
        <v>71</v>
      </c>
      <c r="R17" t="s">
        <v>56</v>
      </c>
    </row>
    <row r="18" spans="1:18" ht="14.4">
      <c r="A18" s="4" t="str">
        <f>HYPERLINK("https://www.analog.com/zh/AD1939#details", "AD1939")</f>
        <v>AD1939</v>
      </c>
      <c r="B18" t="s">
        <v>60</v>
      </c>
      <c r="C18">
        <v>5</v>
      </c>
      <c r="D18">
        <v>3</v>
      </c>
      <c r="E18" t="s">
        <v>25</v>
      </c>
      <c r="F18">
        <v>105</v>
      </c>
      <c r="G18">
        <v>107</v>
      </c>
      <c r="H18" t="s">
        <v>25</v>
      </c>
      <c r="I18">
        <v>4</v>
      </c>
      <c r="J18">
        <v>24</v>
      </c>
      <c r="K18">
        <v>-96</v>
      </c>
      <c r="L18" t="s">
        <v>46</v>
      </c>
      <c r="M18">
        <v>8</v>
      </c>
      <c r="N18">
        <v>-94</v>
      </c>
      <c r="O18">
        <v>112</v>
      </c>
      <c r="P18" t="s">
        <v>70</v>
      </c>
      <c r="Q18" t="s">
        <v>72</v>
      </c>
      <c r="R18" t="s">
        <v>62</v>
      </c>
    </row>
    <row r="19" spans="1:18" ht="14.4">
      <c r="A19" s="4" t="str">
        <f>HYPERLINK("https://www.analog.com/zh/ADAU1328#details", "ADAU1328")</f>
        <v>ADAU1328</v>
      </c>
      <c r="B19" t="s">
        <v>60</v>
      </c>
      <c r="C19">
        <v>5</v>
      </c>
      <c r="D19">
        <v>3.3</v>
      </c>
      <c r="E19" t="s">
        <v>25</v>
      </c>
      <c r="F19">
        <v>96</v>
      </c>
      <c r="G19">
        <v>96</v>
      </c>
      <c r="H19">
        <v>96</v>
      </c>
      <c r="I19">
        <v>2</v>
      </c>
      <c r="J19">
        <v>24</v>
      </c>
      <c r="K19">
        <v>-96</v>
      </c>
      <c r="L19" t="s">
        <v>46</v>
      </c>
      <c r="M19">
        <v>8</v>
      </c>
      <c r="N19">
        <v>-80</v>
      </c>
      <c r="O19">
        <v>96</v>
      </c>
      <c r="P19" t="s">
        <v>70</v>
      </c>
      <c r="Q19" t="s">
        <v>73</v>
      </c>
      <c r="R19" t="s">
        <v>56</v>
      </c>
    </row>
    <row r="20" spans="1:18" ht="14.4">
      <c r="A20" s="4" t="str">
        <f>HYPERLINK("https://www.analog.com/zh/ADAV801#details", "ADAV801")</f>
        <v>ADAV801</v>
      </c>
      <c r="B20" t="s">
        <v>74</v>
      </c>
      <c r="C20">
        <v>3.6</v>
      </c>
      <c r="D20">
        <v>1.8</v>
      </c>
      <c r="E20" t="s">
        <v>25</v>
      </c>
      <c r="F20">
        <v>102</v>
      </c>
      <c r="G20" t="s">
        <v>25</v>
      </c>
      <c r="H20">
        <v>101</v>
      </c>
      <c r="I20">
        <v>2</v>
      </c>
      <c r="J20">
        <v>24</v>
      </c>
      <c r="K20">
        <v>-88</v>
      </c>
      <c r="L20" t="s">
        <v>50</v>
      </c>
      <c r="M20">
        <v>2</v>
      </c>
      <c r="N20">
        <v>-91</v>
      </c>
      <c r="O20">
        <v>101</v>
      </c>
      <c r="P20" t="s">
        <v>70</v>
      </c>
      <c r="Q20" t="s">
        <v>75</v>
      </c>
      <c r="R20" t="s">
        <v>62</v>
      </c>
    </row>
    <row r="21" spans="1:18" ht="14.4">
      <c r="A21" s="4" t="str">
        <f>HYPERLINK("https://www.analog.com/zh/ADAV803#details", "ADAV803")</f>
        <v>ADAV803</v>
      </c>
      <c r="B21" t="s">
        <v>74</v>
      </c>
      <c r="C21">
        <v>3.6</v>
      </c>
      <c r="D21">
        <v>3</v>
      </c>
      <c r="E21" t="s">
        <v>25</v>
      </c>
      <c r="F21">
        <v>102</v>
      </c>
      <c r="G21" t="s">
        <v>25</v>
      </c>
      <c r="H21">
        <v>101</v>
      </c>
      <c r="I21">
        <v>2</v>
      </c>
      <c r="J21">
        <v>24</v>
      </c>
      <c r="K21">
        <v>-88</v>
      </c>
      <c r="L21" t="s">
        <v>50</v>
      </c>
      <c r="M21">
        <v>2</v>
      </c>
      <c r="N21">
        <v>-91</v>
      </c>
      <c r="O21">
        <v>101</v>
      </c>
      <c r="P21" t="s">
        <v>51</v>
      </c>
      <c r="Q21" t="s">
        <v>76</v>
      </c>
      <c r="R21" t="s">
        <v>62</v>
      </c>
    </row>
    <row r="22" spans="1:18" ht="14.4">
      <c r="A22" s="4" t="str">
        <f>HYPERLINK("https://www.analog.com/zh/AD74111#details", "AD74111")</f>
        <v>AD74111</v>
      </c>
      <c r="B22" t="s">
        <v>77</v>
      </c>
      <c r="C22">
        <v>3.6</v>
      </c>
      <c r="D22">
        <v>2.2999999999999998</v>
      </c>
      <c r="E22" t="s">
        <v>25</v>
      </c>
      <c r="F22">
        <v>87</v>
      </c>
      <c r="G22">
        <v>85</v>
      </c>
      <c r="H22">
        <v>89</v>
      </c>
      <c r="I22">
        <v>1</v>
      </c>
      <c r="J22">
        <v>24</v>
      </c>
      <c r="K22">
        <v>-75</v>
      </c>
      <c r="L22" t="s">
        <v>78</v>
      </c>
      <c r="M22">
        <v>1</v>
      </c>
      <c r="N22">
        <v>-88</v>
      </c>
      <c r="O22">
        <v>93</v>
      </c>
      <c r="P22" t="s">
        <v>79</v>
      </c>
      <c r="Q22" t="s">
        <v>80</v>
      </c>
      <c r="R22" t="s">
        <v>81</v>
      </c>
    </row>
    <row r="23" spans="1:18" ht="14.4">
      <c r="A23" s="4" t="str">
        <f>HYPERLINK("https://www.analog.com/zh/AD73322L#details", "AD73322L")</f>
        <v>AD73322L</v>
      </c>
      <c r="B23" t="s">
        <v>82</v>
      </c>
      <c r="C23">
        <v>3.3</v>
      </c>
      <c r="D23">
        <v>3.3</v>
      </c>
      <c r="E23" t="s">
        <v>25</v>
      </c>
      <c r="F23">
        <v>78</v>
      </c>
      <c r="G23" t="s">
        <v>25</v>
      </c>
      <c r="H23">
        <v>78</v>
      </c>
      <c r="I23">
        <v>2</v>
      </c>
      <c r="J23">
        <v>16</v>
      </c>
      <c r="K23">
        <v>-78</v>
      </c>
      <c r="L23" t="s">
        <v>83</v>
      </c>
      <c r="M23">
        <v>2</v>
      </c>
      <c r="N23">
        <v>-80</v>
      </c>
      <c r="O23" t="s">
        <v>25</v>
      </c>
      <c r="P23" t="s">
        <v>79</v>
      </c>
      <c r="Q23" t="s">
        <v>25</v>
      </c>
      <c r="R23" t="s">
        <v>84</v>
      </c>
    </row>
    <row r="24" spans="1:18" ht="14.4">
      <c r="A24" s="4" t="str">
        <f>HYPERLINK("https://www.analog.com/zh/AD73311L#details", "AD73311L")</f>
        <v>AD73311L</v>
      </c>
      <c r="B24" t="s">
        <v>85</v>
      </c>
      <c r="C24">
        <v>3.3</v>
      </c>
      <c r="D24">
        <v>3.3</v>
      </c>
      <c r="E24" t="s">
        <v>25</v>
      </c>
      <c r="F24">
        <v>76</v>
      </c>
      <c r="G24" t="s">
        <v>25</v>
      </c>
      <c r="H24">
        <v>77</v>
      </c>
      <c r="I24">
        <v>1</v>
      </c>
      <c r="J24">
        <v>16</v>
      </c>
      <c r="K24">
        <v>-76</v>
      </c>
      <c r="L24" t="s">
        <v>83</v>
      </c>
      <c r="M24">
        <v>1</v>
      </c>
      <c r="N24">
        <v>-70</v>
      </c>
      <c r="O24" t="s">
        <v>25</v>
      </c>
      <c r="P24" t="s">
        <v>79</v>
      </c>
      <c r="Q24" t="s">
        <v>86</v>
      </c>
      <c r="R24" t="s">
        <v>87</v>
      </c>
    </row>
    <row r="25" spans="1:18" ht="14.4">
      <c r="A25" s="4" t="str">
        <f>HYPERLINK("https://www.analog.com/zh/AD73322#details", "AD73322")</f>
        <v>AD73322</v>
      </c>
      <c r="B25" t="s">
        <v>88</v>
      </c>
      <c r="C25">
        <v>5.5</v>
      </c>
      <c r="D25">
        <v>2.7</v>
      </c>
      <c r="E25" t="s">
        <v>25</v>
      </c>
      <c r="F25">
        <v>78</v>
      </c>
      <c r="G25" t="s">
        <v>25</v>
      </c>
      <c r="H25">
        <v>77</v>
      </c>
      <c r="I25">
        <v>2</v>
      </c>
      <c r="J25">
        <v>16</v>
      </c>
      <c r="K25">
        <v>-78</v>
      </c>
      <c r="L25" t="s">
        <v>83</v>
      </c>
      <c r="M25">
        <v>2</v>
      </c>
      <c r="N25" t="s">
        <v>25</v>
      </c>
      <c r="O25" t="s">
        <v>25</v>
      </c>
      <c r="P25" t="s">
        <v>79</v>
      </c>
      <c r="Q25" t="s">
        <v>25</v>
      </c>
      <c r="R25" t="s">
        <v>89</v>
      </c>
    </row>
    <row r="26" spans="1:18" ht="14.4">
      <c r="A26" s="4" t="str">
        <f>HYPERLINK("https://www.analog.com/zh/AD73311#details", "AD73311")</f>
        <v>AD73311</v>
      </c>
      <c r="B26" t="s">
        <v>82</v>
      </c>
      <c r="C26">
        <v>5.5</v>
      </c>
      <c r="D26">
        <v>2.7</v>
      </c>
      <c r="E26" t="s">
        <v>25</v>
      </c>
      <c r="F26">
        <v>76</v>
      </c>
      <c r="G26" t="s">
        <v>25</v>
      </c>
      <c r="H26">
        <v>70</v>
      </c>
      <c r="I26">
        <v>1</v>
      </c>
      <c r="J26">
        <v>16</v>
      </c>
      <c r="K26">
        <v>-76</v>
      </c>
      <c r="L26" t="s">
        <v>83</v>
      </c>
      <c r="M26">
        <v>1</v>
      </c>
      <c r="N26">
        <v>-70</v>
      </c>
      <c r="O26" t="s">
        <v>25</v>
      </c>
      <c r="P26" t="s">
        <v>79</v>
      </c>
      <c r="Q26" t="s">
        <v>90</v>
      </c>
      <c r="R26" t="s">
        <v>91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6"/>
  <sheetViews>
    <sheetView workbookViewId="0"/>
  </sheetViews>
  <sheetFormatPr defaultRowHeight="13.8"/>
  <cols>
    <col min="1" max="4" width="15" customWidth="1"/>
    <col min="5" max="5" width="17" customWidth="1"/>
    <col min="6" max="8" width="16" customWidth="1"/>
    <col min="9" max="10" width="15" customWidth="1"/>
    <col min="11" max="11" width="18" customWidth="1"/>
    <col min="12" max="12" width="25" customWidth="1"/>
    <col min="13" max="13" width="15" customWidth="1"/>
    <col min="14" max="14" width="18" customWidth="1"/>
    <col min="15" max="15" width="16" customWidth="1"/>
    <col min="16" max="16" width="25" customWidth="1"/>
    <col min="17" max="17" width="16" customWidth="1"/>
    <col min="18" max="18" width="15" customWidth="1"/>
  </cols>
  <sheetData>
    <row r="1" spans="1:18" ht="14.4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24</v>
      </c>
    </row>
    <row r="2" spans="1:18" ht="14.4">
      <c r="A2" s="6" t="s">
        <v>25</v>
      </c>
      <c r="B2" s="6" t="s">
        <v>26</v>
      </c>
      <c r="C2" s="6" t="s">
        <v>27</v>
      </c>
      <c r="D2" s="6" t="s">
        <v>27</v>
      </c>
      <c r="E2" s="6" t="s">
        <v>28</v>
      </c>
      <c r="F2" s="6" t="s">
        <v>29</v>
      </c>
      <c r="G2" s="6" t="s">
        <v>29</v>
      </c>
      <c r="H2" s="6" t="s">
        <v>29</v>
      </c>
      <c r="I2" s="6" t="s">
        <v>25</v>
      </c>
      <c r="J2" s="6" t="s">
        <v>28</v>
      </c>
      <c r="K2" s="6" t="s">
        <v>29</v>
      </c>
      <c r="L2" s="6" t="s">
        <v>30</v>
      </c>
      <c r="M2" s="6" t="s">
        <v>25</v>
      </c>
      <c r="N2" s="6" t="s">
        <v>31</v>
      </c>
      <c r="O2" s="6" t="s">
        <v>29</v>
      </c>
      <c r="P2" s="6" t="s">
        <v>25</v>
      </c>
      <c r="Q2" s="6" t="s">
        <v>32</v>
      </c>
      <c r="R2" s="6" t="s">
        <v>25</v>
      </c>
    </row>
    <row r="3" spans="1:18" ht="14.4">
      <c r="A3" s="7" t="str">
        <f>HYPERLINK("https://www.analog.com/zh/ADAU1788#details", "ADAU1788")</f>
        <v>ADAU1788</v>
      </c>
      <c r="B3">
        <v>8.0300000000000007E-3</v>
      </c>
      <c r="C3">
        <v>1.98</v>
      </c>
      <c r="D3">
        <v>1.7</v>
      </c>
      <c r="E3" t="s">
        <v>25</v>
      </c>
      <c r="F3">
        <v>98</v>
      </c>
      <c r="G3">
        <v>98</v>
      </c>
      <c r="H3">
        <v>105</v>
      </c>
      <c r="I3">
        <v>2</v>
      </c>
      <c r="J3">
        <v>24</v>
      </c>
      <c r="K3">
        <v>-90</v>
      </c>
      <c r="L3">
        <v>768000</v>
      </c>
      <c r="M3">
        <v>1</v>
      </c>
      <c r="N3">
        <v>-93</v>
      </c>
      <c r="O3">
        <v>105</v>
      </c>
      <c r="P3" t="s">
        <v>92</v>
      </c>
      <c r="Q3">
        <v>7.16</v>
      </c>
      <c r="R3" t="s">
        <v>37</v>
      </c>
    </row>
    <row r="4" spans="1:18" ht="14.4">
      <c r="A4" s="7" t="str">
        <f>HYPERLINK("https://www.analog.com/zh/ADAU1787#details", "ADAU1787")</f>
        <v>ADAU1787</v>
      </c>
      <c r="B4">
        <v>1.0999999999999999E-2</v>
      </c>
      <c r="C4">
        <v>1.98</v>
      </c>
      <c r="D4">
        <v>1.7</v>
      </c>
      <c r="E4" t="s">
        <v>25</v>
      </c>
      <c r="F4">
        <v>98</v>
      </c>
      <c r="G4">
        <v>97</v>
      </c>
      <c r="H4">
        <v>105</v>
      </c>
      <c r="I4">
        <v>4</v>
      </c>
      <c r="J4">
        <v>24</v>
      </c>
      <c r="K4">
        <v>-90</v>
      </c>
      <c r="L4">
        <v>768000</v>
      </c>
      <c r="M4">
        <v>2</v>
      </c>
      <c r="N4">
        <v>-93</v>
      </c>
      <c r="O4">
        <v>105</v>
      </c>
      <c r="P4" t="s">
        <v>93</v>
      </c>
      <c r="Q4">
        <v>8.9499999999999993</v>
      </c>
      <c r="R4" t="s">
        <v>37</v>
      </c>
    </row>
    <row r="5" spans="1:18" ht="14.4">
      <c r="A5" s="7" t="str">
        <f>HYPERLINK("https://www.analog.com/zh/ADAU1777#details", "ADAU1777")</f>
        <v>ADAU1777</v>
      </c>
      <c r="B5">
        <v>1.379E-2</v>
      </c>
      <c r="C5">
        <v>3.63</v>
      </c>
      <c r="D5">
        <v>1.71</v>
      </c>
      <c r="E5" t="s">
        <v>25</v>
      </c>
      <c r="F5">
        <v>100</v>
      </c>
      <c r="G5">
        <v>102</v>
      </c>
      <c r="H5">
        <v>108</v>
      </c>
      <c r="I5">
        <v>4</v>
      </c>
      <c r="J5">
        <v>24</v>
      </c>
      <c r="K5">
        <v>-94</v>
      </c>
      <c r="L5">
        <v>768000</v>
      </c>
      <c r="M5">
        <v>2</v>
      </c>
      <c r="N5">
        <v>-94</v>
      </c>
      <c r="O5">
        <v>104</v>
      </c>
      <c r="P5" t="s">
        <v>94</v>
      </c>
      <c r="Q5">
        <v>6.04</v>
      </c>
      <c r="R5" t="s">
        <v>44</v>
      </c>
    </row>
    <row r="6" spans="1:18" ht="14.4">
      <c r="A6" s="7" t="str">
        <f>HYPERLINK("https://www.analog.com/zh/ADAU1372#details", "ADAU1372")</f>
        <v>ADAU1372</v>
      </c>
      <c r="B6">
        <v>1.55E-2</v>
      </c>
      <c r="C6">
        <v>3.63</v>
      </c>
      <c r="D6">
        <v>1.71</v>
      </c>
      <c r="E6" t="s">
        <v>25</v>
      </c>
      <c r="F6">
        <v>102</v>
      </c>
      <c r="G6">
        <v>104</v>
      </c>
      <c r="H6">
        <v>104</v>
      </c>
      <c r="I6">
        <v>4</v>
      </c>
      <c r="J6">
        <v>24</v>
      </c>
      <c r="K6">
        <v>-90</v>
      </c>
      <c r="L6">
        <v>192000</v>
      </c>
      <c r="M6">
        <v>2</v>
      </c>
      <c r="N6" t="s">
        <v>25</v>
      </c>
      <c r="O6">
        <v>104</v>
      </c>
      <c r="P6" t="s">
        <v>94</v>
      </c>
      <c r="Q6">
        <v>3.5</v>
      </c>
      <c r="R6" t="s">
        <v>48</v>
      </c>
    </row>
    <row r="7" spans="1:18" ht="14.4">
      <c r="A7" s="7" t="str">
        <f>HYPERLINK("https://www.analog.com/zh/ADAU1772#details", "ADAU1772")</f>
        <v>ADAU1772</v>
      </c>
      <c r="B7" t="s">
        <v>25</v>
      </c>
      <c r="C7" t="s">
        <v>25</v>
      </c>
      <c r="D7" t="s">
        <v>25</v>
      </c>
      <c r="E7" t="s">
        <v>25</v>
      </c>
      <c r="F7">
        <v>100</v>
      </c>
      <c r="G7">
        <v>102</v>
      </c>
      <c r="H7">
        <v>108</v>
      </c>
      <c r="I7">
        <v>4</v>
      </c>
      <c r="J7">
        <v>24</v>
      </c>
      <c r="K7">
        <v>-94</v>
      </c>
      <c r="L7">
        <v>192000</v>
      </c>
      <c r="M7">
        <v>2</v>
      </c>
      <c r="N7">
        <v>-94</v>
      </c>
      <c r="O7">
        <v>104</v>
      </c>
      <c r="P7" t="s">
        <v>94</v>
      </c>
      <c r="Q7">
        <v>4.53</v>
      </c>
      <c r="R7" t="s">
        <v>48</v>
      </c>
    </row>
    <row r="8" spans="1:18" ht="14.4">
      <c r="A8" s="7" t="str">
        <f>HYPERLINK("https://www.analog.com/zh/ADAU1961#details", "ADAU1961")</f>
        <v>ADAU1961</v>
      </c>
      <c r="B8" t="s">
        <v>25</v>
      </c>
      <c r="C8">
        <v>3.6</v>
      </c>
      <c r="D8">
        <v>3</v>
      </c>
      <c r="E8" t="s">
        <v>25</v>
      </c>
      <c r="F8">
        <v>98</v>
      </c>
      <c r="G8">
        <v>99</v>
      </c>
      <c r="H8">
        <v>101</v>
      </c>
      <c r="I8">
        <v>2</v>
      </c>
      <c r="J8">
        <v>24</v>
      </c>
      <c r="K8">
        <v>-90</v>
      </c>
      <c r="L8">
        <v>96000</v>
      </c>
      <c r="M8">
        <v>2</v>
      </c>
      <c r="N8">
        <v>-90</v>
      </c>
      <c r="O8">
        <v>101</v>
      </c>
      <c r="P8" t="s">
        <v>51</v>
      </c>
      <c r="Q8">
        <v>2.36</v>
      </c>
      <c r="R8" t="s">
        <v>53</v>
      </c>
    </row>
    <row r="9" spans="1:18" ht="14.4">
      <c r="A9" s="7" t="str">
        <f>HYPERLINK("https://www.analog.com/zh/ADAU1401A#details", "ADAU1401A")</f>
        <v>ADAU1401A</v>
      </c>
      <c r="B9" t="s">
        <v>25</v>
      </c>
      <c r="C9">
        <v>3.63</v>
      </c>
      <c r="D9">
        <v>2.97</v>
      </c>
      <c r="E9" t="s">
        <v>25</v>
      </c>
      <c r="F9">
        <v>100</v>
      </c>
      <c r="G9">
        <v>100</v>
      </c>
      <c r="H9">
        <v>104</v>
      </c>
      <c r="I9">
        <v>2</v>
      </c>
      <c r="J9">
        <v>24</v>
      </c>
      <c r="K9">
        <v>-83</v>
      </c>
      <c r="L9">
        <v>192000</v>
      </c>
      <c r="M9">
        <v>4</v>
      </c>
      <c r="N9">
        <v>-90</v>
      </c>
      <c r="O9">
        <v>104</v>
      </c>
      <c r="P9" t="s">
        <v>95</v>
      </c>
      <c r="Q9">
        <v>3.73</v>
      </c>
      <c r="R9" t="s">
        <v>56</v>
      </c>
    </row>
    <row r="10" spans="1:18" ht="14.4">
      <c r="A10" s="7" t="str">
        <f>HYPERLINK("https://www.analog.com/zh/ADAU1361#details", "ADAU1361")</f>
        <v>ADAU1361</v>
      </c>
      <c r="B10">
        <v>0.01</v>
      </c>
      <c r="C10">
        <v>3.65</v>
      </c>
      <c r="D10">
        <v>1.63</v>
      </c>
      <c r="E10" t="s">
        <v>25</v>
      </c>
      <c r="F10">
        <v>99</v>
      </c>
      <c r="G10">
        <v>99</v>
      </c>
      <c r="H10">
        <v>101</v>
      </c>
      <c r="I10">
        <v>2</v>
      </c>
      <c r="J10">
        <v>24</v>
      </c>
      <c r="K10">
        <v>-90</v>
      </c>
      <c r="L10">
        <v>96000</v>
      </c>
      <c r="M10">
        <v>2</v>
      </c>
      <c r="N10">
        <v>-90</v>
      </c>
      <c r="O10">
        <v>101</v>
      </c>
      <c r="P10" t="s">
        <v>51</v>
      </c>
      <c r="Q10">
        <v>2.74</v>
      </c>
      <c r="R10" t="s">
        <v>53</v>
      </c>
    </row>
    <row r="11" spans="1:18" ht="14.4">
      <c r="A11" s="7" t="str">
        <f>HYPERLINK("https://www.analog.com/zh/ADAU1761#details", "ADAU1761")</f>
        <v>ADAU1761</v>
      </c>
      <c r="B11" t="s">
        <v>25</v>
      </c>
      <c r="C11">
        <v>3.65</v>
      </c>
      <c r="D11">
        <v>1.8</v>
      </c>
      <c r="E11" t="s">
        <v>25</v>
      </c>
      <c r="F11">
        <v>99</v>
      </c>
      <c r="G11">
        <v>101</v>
      </c>
      <c r="H11">
        <v>101</v>
      </c>
      <c r="I11">
        <v>2</v>
      </c>
      <c r="J11">
        <v>24</v>
      </c>
      <c r="K11">
        <v>-90</v>
      </c>
      <c r="L11">
        <v>96000</v>
      </c>
      <c r="M11">
        <v>2</v>
      </c>
      <c r="N11">
        <v>-92</v>
      </c>
      <c r="O11">
        <v>99</v>
      </c>
      <c r="P11" t="s">
        <v>94</v>
      </c>
      <c r="Q11">
        <v>4.03</v>
      </c>
      <c r="R11" t="s">
        <v>53</v>
      </c>
    </row>
    <row r="12" spans="1:18" ht="14.4">
      <c r="A12" s="7" t="str">
        <f>HYPERLINK("https://www.analog.com/zh/AD1937#details", "AD1937")</f>
        <v>AD1937</v>
      </c>
      <c r="B12">
        <v>0.42899999999999999</v>
      </c>
      <c r="C12">
        <v>5</v>
      </c>
      <c r="D12">
        <v>3</v>
      </c>
      <c r="E12" t="s">
        <v>25</v>
      </c>
      <c r="F12">
        <v>105</v>
      </c>
      <c r="G12">
        <v>107</v>
      </c>
      <c r="H12">
        <v>109</v>
      </c>
      <c r="I12">
        <v>4</v>
      </c>
      <c r="J12">
        <v>24</v>
      </c>
      <c r="K12">
        <v>-96</v>
      </c>
      <c r="L12">
        <v>192000</v>
      </c>
      <c r="M12">
        <v>8</v>
      </c>
      <c r="N12">
        <v>-94</v>
      </c>
      <c r="O12">
        <v>109</v>
      </c>
      <c r="P12" t="s">
        <v>51</v>
      </c>
      <c r="Q12">
        <v>4.45</v>
      </c>
      <c r="R12" t="s">
        <v>62</v>
      </c>
    </row>
    <row r="13" spans="1:18" ht="14.4">
      <c r="A13" s="7" t="str">
        <f>HYPERLINK("https://www.analog.com/zh/SSM2604#details", "SSM2604")</f>
        <v>SSM2604</v>
      </c>
      <c r="B13" t="s">
        <v>25</v>
      </c>
      <c r="C13">
        <v>3.3</v>
      </c>
      <c r="D13">
        <v>1.8</v>
      </c>
      <c r="E13" t="s">
        <v>25</v>
      </c>
      <c r="F13">
        <v>90</v>
      </c>
      <c r="G13" t="s">
        <v>25</v>
      </c>
      <c r="H13">
        <v>100</v>
      </c>
      <c r="I13">
        <v>2</v>
      </c>
      <c r="J13">
        <v>24</v>
      </c>
      <c r="K13">
        <v>-80</v>
      </c>
      <c r="L13">
        <v>96000</v>
      </c>
      <c r="M13">
        <v>2</v>
      </c>
      <c r="N13">
        <v>-80</v>
      </c>
      <c r="O13">
        <v>100</v>
      </c>
      <c r="P13" t="s">
        <v>51</v>
      </c>
      <c r="Q13">
        <v>2.13</v>
      </c>
      <c r="R13" t="s">
        <v>64</v>
      </c>
    </row>
    <row r="14" spans="1:18" ht="14.4">
      <c r="A14" s="7" t="str">
        <f>HYPERLINK("https://www.analog.com/zh/SSM2603#details", "SSM2603")</f>
        <v>SSM2603</v>
      </c>
      <c r="B14">
        <v>1.4E-2</v>
      </c>
      <c r="C14">
        <v>3.6</v>
      </c>
      <c r="D14">
        <v>1.8</v>
      </c>
      <c r="E14" t="s">
        <v>25</v>
      </c>
      <c r="F14">
        <v>90</v>
      </c>
      <c r="G14" t="s">
        <v>25</v>
      </c>
      <c r="H14">
        <v>100</v>
      </c>
      <c r="I14">
        <v>2</v>
      </c>
      <c r="J14">
        <v>24</v>
      </c>
      <c r="K14">
        <v>-80</v>
      </c>
      <c r="L14">
        <v>96000</v>
      </c>
      <c r="M14">
        <v>2</v>
      </c>
      <c r="N14" t="s">
        <v>25</v>
      </c>
      <c r="O14">
        <v>100</v>
      </c>
      <c r="P14" t="s">
        <v>51</v>
      </c>
      <c r="Q14">
        <v>2.64</v>
      </c>
      <c r="R14" t="s">
        <v>67</v>
      </c>
    </row>
    <row r="15" spans="1:18" ht="14.4">
      <c r="A15" s="7" t="str">
        <f>HYPERLINK("https://www.analog.com/zh/ADAU1701#details", "ADAU1701")</f>
        <v>ADAU1701</v>
      </c>
      <c r="B15" t="s">
        <v>25</v>
      </c>
      <c r="C15">
        <v>3.63</v>
      </c>
      <c r="D15">
        <v>2.97</v>
      </c>
      <c r="E15" t="s">
        <v>25</v>
      </c>
      <c r="F15">
        <v>100</v>
      </c>
      <c r="G15">
        <v>100</v>
      </c>
      <c r="H15">
        <v>104</v>
      </c>
      <c r="I15">
        <v>2</v>
      </c>
      <c r="J15">
        <v>24</v>
      </c>
      <c r="K15">
        <v>-83</v>
      </c>
      <c r="L15">
        <v>192000</v>
      </c>
      <c r="M15">
        <v>4</v>
      </c>
      <c r="N15">
        <v>-90</v>
      </c>
      <c r="O15">
        <v>104</v>
      </c>
      <c r="P15" t="s">
        <v>95</v>
      </c>
      <c r="Q15">
        <v>4.5199999999999996</v>
      </c>
      <c r="R15" t="s">
        <v>56</v>
      </c>
    </row>
    <row r="16" spans="1:18" ht="14.4">
      <c r="A16" s="7" t="str">
        <f>HYPERLINK("https://www.analog.com/zh/ADAU1702#details", "ADAU1702")</f>
        <v>ADAU1702</v>
      </c>
      <c r="B16" t="s">
        <v>25</v>
      </c>
      <c r="C16">
        <v>3.63</v>
      </c>
      <c r="D16">
        <v>2.97</v>
      </c>
      <c r="E16" t="s">
        <v>25</v>
      </c>
      <c r="F16">
        <v>100</v>
      </c>
      <c r="G16">
        <v>100</v>
      </c>
      <c r="H16">
        <v>104</v>
      </c>
      <c r="I16">
        <v>2</v>
      </c>
      <c r="J16">
        <v>24</v>
      </c>
      <c r="K16">
        <v>-83</v>
      </c>
      <c r="L16">
        <v>192000</v>
      </c>
      <c r="M16">
        <v>4</v>
      </c>
      <c r="N16">
        <v>-90</v>
      </c>
      <c r="O16">
        <v>104</v>
      </c>
      <c r="P16" t="s">
        <v>51</v>
      </c>
      <c r="Q16">
        <v>3.68</v>
      </c>
      <c r="R16" t="s">
        <v>56</v>
      </c>
    </row>
    <row r="17" spans="1:18" ht="14.4">
      <c r="A17" s="7" t="str">
        <f>HYPERLINK("https://www.analog.com/zh/AD1938#details", "AD1938")</f>
        <v>AD1938</v>
      </c>
      <c r="B17">
        <v>0.42899999999999999</v>
      </c>
      <c r="C17">
        <v>5</v>
      </c>
      <c r="D17">
        <v>3</v>
      </c>
      <c r="E17" t="s">
        <v>25</v>
      </c>
      <c r="F17">
        <v>105</v>
      </c>
      <c r="G17">
        <v>107</v>
      </c>
      <c r="H17">
        <v>108</v>
      </c>
      <c r="I17">
        <v>4</v>
      </c>
      <c r="J17">
        <v>24</v>
      </c>
      <c r="K17">
        <v>-96</v>
      </c>
      <c r="L17">
        <v>192000</v>
      </c>
      <c r="M17">
        <v>8</v>
      </c>
      <c r="N17">
        <v>-94</v>
      </c>
      <c r="O17">
        <v>108</v>
      </c>
      <c r="P17" t="s">
        <v>70</v>
      </c>
      <c r="Q17">
        <v>4.34</v>
      </c>
      <c r="R17" t="s">
        <v>56</v>
      </c>
    </row>
    <row r="18" spans="1:18" ht="14.4">
      <c r="A18" s="7" t="str">
        <f>HYPERLINK("https://www.analog.com/zh/AD1939#details", "AD1939")</f>
        <v>AD1939</v>
      </c>
      <c r="B18">
        <v>0.42899999999999999</v>
      </c>
      <c r="C18">
        <v>5</v>
      </c>
      <c r="D18">
        <v>3</v>
      </c>
      <c r="E18" t="s">
        <v>25</v>
      </c>
      <c r="F18">
        <v>105</v>
      </c>
      <c r="G18">
        <v>107</v>
      </c>
      <c r="H18" t="s">
        <v>25</v>
      </c>
      <c r="I18">
        <v>4</v>
      </c>
      <c r="J18">
        <v>24</v>
      </c>
      <c r="K18">
        <v>-96</v>
      </c>
      <c r="L18">
        <v>192000</v>
      </c>
      <c r="M18">
        <v>8</v>
      </c>
      <c r="N18">
        <v>-94</v>
      </c>
      <c r="O18">
        <v>112</v>
      </c>
      <c r="P18" t="s">
        <v>70</v>
      </c>
      <c r="Q18">
        <v>4.58</v>
      </c>
      <c r="R18" t="s">
        <v>62</v>
      </c>
    </row>
    <row r="19" spans="1:18" ht="14.4">
      <c r="A19" s="7" t="str">
        <f>HYPERLINK("https://www.analog.com/zh/ADAU1328#details", "ADAU1328")</f>
        <v>ADAU1328</v>
      </c>
      <c r="B19">
        <v>0.42899999999999999</v>
      </c>
      <c r="C19">
        <v>5</v>
      </c>
      <c r="D19">
        <v>3.3</v>
      </c>
      <c r="E19" t="s">
        <v>25</v>
      </c>
      <c r="F19">
        <v>96</v>
      </c>
      <c r="G19">
        <v>96</v>
      </c>
      <c r="H19">
        <v>96</v>
      </c>
      <c r="I19">
        <v>2</v>
      </c>
      <c r="J19">
        <v>24</v>
      </c>
      <c r="K19">
        <v>-96</v>
      </c>
      <c r="L19">
        <v>192000</v>
      </c>
      <c r="M19">
        <v>8</v>
      </c>
      <c r="N19">
        <v>-80</v>
      </c>
      <c r="O19">
        <v>96</v>
      </c>
      <c r="P19" t="s">
        <v>70</v>
      </c>
      <c r="Q19">
        <v>5.01</v>
      </c>
      <c r="R19" t="s">
        <v>56</v>
      </c>
    </row>
    <row r="20" spans="1:18" ht="14.4">
      <c r="A20" s="7" t="str">
        <f>HYPERLINK("https://www.analog.com/zh/ADAV801#details", "ADAV801")</f>
        <v>ADAV801</v>
      </c>
      <c r="B20">
        <v>0.44</v>
      </c>
      <c r="C20">
        <v>3.6</v>
      </c>
      <c r="D20">
        <v>1.8</v>
      </c>
      <c r="E20" t="s">
        <v>25</v>
      </c>
      <c r="F20">
        <v>102</v>
      </c>
      <c r="G20" t="s">
        <v>25</v>
      </c>
      <c r="H20">
        <v>101</v>
      </c>
      <c r="I20">
        <v>2</v>
      </c>
      <c r="J20">
        <v>24</v>
      </c>
      <c r="K20">
        <v>-88</v>
      </c>
      <c r="L20">
        <v>96000</v>
      </c>
      <c r="M20">
        <v>2</v>
      </c>
      <c r="N20">
        <v>-91</v>
      </c>
      <c r="O20">
        <v>101</v>
      </c>
      <c r="P20" t="s">
        <v>70</v>
      </c>
      <c r="Q20">
        <v>6.94</v>
      </c>
      <c r="R20" t="s">
        <v>62</v>
      </c>
    </row>
    <row r="21" spans="1:18" ht="14.4">
      <c r="A21" s="7" t="str">
        <f>HYPERLINK("https://www.analog.com/zh/ADAV803#details", "ADAV803")</f>
        <v>ADAV803</v>
      </c>
      <c r="B21">
        <v>0.44</v>
      </c>
      <c r="C21">
        <v>3.6</v>
      </c>
      <c r="D21">
        <v>3</v>
      </c>
      <c r="E21" t="s">
        <v>25</v>
      </c>
      <c r="F21">
        <v>102</v>
      </c>
      <c r="G21" t="s">
        <v>25</v>
      </c>
      <c r="H21">
        <v>101</v>
      </c>
      <c r="I21">
        <v>2</v>
      </c>
      <c r="J21">
        <v>24</v>
      </c>
      <c r="K21">
        <v>-88</v>
      </c>
      <c r="L21">
        <v>96000</v>
      </c>
      <c r="M21">
        <v>2</v>
      </c>
      <c r="N21">
        <v>-91</v>
      </c>
      <c r="O21">
        <v>101</v>
      </c>
      <c r="P21" t="s">
        <v>51</v>
      </c>
      <c r="Q21">
        <v>8.5399999999999991</v>
      </c>
      <c r="R21" t="s">
        <v>62</v>
      </c>
    </row>
    <row r="22" spans="1:18" ht="14.4">
      <c r="A22" s="7" t="str">
        <f>HYPERLINK("https://www.analog.com/zh/AD74111#details", "AD74111")</f>
        <v>AD74111</v>
      </c>
      <c r="B22">
        <v>3.7999999999999999E-2</v>
      </c>
      <c r="C22">
        <v>3.6</v>
      </c>
      <c r="D22">
        <v>2.2999999999999998</v>
      </c>
      <c r="E22" t="s">
        <v>25</v>
      </c>
      <c r="F22">
        <v>87</v>
      </c>
      <c r="G22">
        <v>85</v>
      </c>
      <c r="H22">
        <v>89</v>
      </c>
      <c r="I22">
        <v>1</v>
      </c>
      <c r="J22">
        <v>24</v>
      </c>
      <c r="K22">
        <v>-75</v>
      </c>
      <c r="L22">
        <v>48000</v>
      </c>
      <c r="M22">
        <v>1</v>
      </c>
      <c r="N22">
        <v>-88</v>
      </c>
      <c r="O22">
        <v>93</v>
      </c>
      <c r="P22" t="s">
        <v>79</v>
      </c>
      <c r="Q22">
        <v>2.77</v>
      </c>
      <c r="R22" t="s">
        <v>81</v>
      </c>
    </row>
    <row r="23" spans="1:18" ht="14.4">
      <c r="A23" s="7" t="str">
        <f>HYPERLINK("https://www.analog.com/zh/AD73322L#details", "AD73322L")</f>
        <v>AD73322L</v>
      </c>
      <c r="B23">
        <v>0.05</v>
      </c>
      <c r="C23">
        <v>3.3</v>
      </c>
      <c r="D23">
        <v>3.3</v>
      </c>
      <c r="E23" t="s">
        <v>25</v>
      </c>
      <c r="F23">
        <v>78</v>
      </c>
      <c r="G23" t="s">
        <v>25</v>
      </c>
      <c r="H23">
        <v>78</v>
      </c>
      <c r="I23">
        <v>2</v>
      </c>
      <c r="J23">
        <v>16</v>
      </c>
      <c r="K23">
        <v>-78</v>
      </c>
      <c r="L23">
        <v>64000</v>
      </c>
      <c r="M23">
        <v>2</v>
      </c>
      <c r="N23">
        <v>-80</v>
      </c>
      <c r="O23" t="s">
        <v>25</v>
      </c>
      <c r="P23" t="s">
        <v>79</v>
      </c>
      <c r="Q23" t="s">
        <v>25</v>
      </c>
      <c r="R23" t="s">
        <v>96</v>
      </c>
    </row>
    <row r="24" spans="1:18" ht="14.4">
      <c r="A24" s="7" t="str">
        <f>HYPERLINK("https://www.analog.com/zh/AD73311L#details", "AD73311L")</f>
        <v>AD73311L</v>
      </c>
      <c r="B24">
        <v>3.3000000000000002E-2</v>
      </c>
      <c r="C24">
        <v>3.3</v>
      </c>
      <c r="D24">
        <v>3.3</v>
      </c>
      <c r="E24" t="s">
        <v>25</v>
      </c>
      <c r="F24">
        <v>76</v>
      </c>
      <c r="G24" t="s">
        <v>25</v>
      </c>
      <c r="H24">
        <v>77</v>
      </c>
      <c r="I24">
        <v>1</v>
      </c>
      <c r="J24">
        <v>16</v>
      </c>
      <c r="K24">
        <v>-76</v>
      </c>
      <c r="L24">
        <v>64000</v>
      </c>
      <c r="M24">
        <v>1</v>
      </c>
      <c r="N24">
        <v>-70</v>
      </c>
      <c r="O24" t="s">
        <v>25</v>
      </c>
      <c r="P24" t="s">
        <v>79</v>
      </c>
      <c r="Q24">
        <v>2.77</v>
      </c>
      <c r="R24" t="s">
        <v>97</v>
      </c>
    </row>
    <row r="25" spans="1:18" ht="14.4">
      <c r="A25" s="7" t="str">
        <f>HYPERLINK("https://www.analog.com/zh/AD73322#details", "AD73322")</f>
        <v>AD73322</v>
      </c>
      <c r="B25">
        <v>7.2999999999999995E-2</v>
      </c>
      <c r="C25">
        <v>5.5</v>
      </c>
      <c r="D25">
        <v>2.7</v>
      </c>
      <c r="E25" t="s">
        <v>25</v>
      </c>
      <c r="F25">
        <v>78</v>
      </c>
      <c r="G25" t="s">
        <v>25</v>
      </c>
      <c r="H25">
        <v>77</v>
      </c>
      <c r="I25">
        <v>2</v>
      </c>
      <c r="J25">
        <v>16</v>
      </c>
      <c r="K25">
        <v>-78</v>
      </c>
      <c r="L25">
        <v>64000</v>
      </c>
      <c r="M25">
        <v>2</v>
      </c>
      <c r="N25" t="s">
        <v>25</v>
      </c>
      <c r="O25" t="s">
        <v>25</v>
      </c>
      <c r="P25" t="s">
        <v>79</v>
      </c>
      <c r="Q25" t="s">
        <v>25</v>
      </c>
      <c r="R25" t="s">
        <v>98</v>
      </c>
    </row>
    <row r="26" spans="1:18" ht="14.4">
      <c r="A26" s="7" t="str">
        <f>HYPERLINK("https://www.analog.com/zh/AD73311#details", "AD73311")</f>
        <v>AD73311</v>
      </c>
      <c r="B26">
        <v>0.05</v>
      </c>
      <c r="C26">
        <v>5.5</v>
      </c>
      <c r="D26">
        <v>2.7</v>
      </c>
      <c r="E26" t="s">
        <v>25</v>
      </c>
      <c r="F26">
        <v>76</v>
      </c>
      <c r="G26" t="s">
        <v>25</v>
      </c>
      <c r="H26">
        <v>70</v>
      </c>
      <c r="I26">
        <v>1</v>
      </c>
      <c r="J26">
        <v>16</v>
      </c>
      <c r="K26">
        <v>-76</v>
      </c>
      <c r="L26">
        <v>64000</v>
      </c>
      <c r="M26">
        <v>1</v>
      </c>
      <c r="N26">
        <v>-70</v>
      </c>
      <c r="O26" t="s">
        <v>25</v>
      </c>
      <c r="P26" t="s">
        <v>79</v>
      </c>
      <c r="Q26">
        <v>4.59</v>
      </c>
      <c r="R26" t="s">
        <v>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Web Display</vt:lpstr>
      <vt:lpstr>Raw Data Display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朱兆威</cp:lastModifiedBy>
  <dcterms:modified xsi:type="dcterms:W3CDTF">2020-08-06T03:54:00Z</dcterms:modified>
</cp:coreProperties>
</file>