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Área de Trabalho\CURRICULO\CAIXA-IA-Generativa-com-Microsoft-Copilot\desafio-projeto-planilhas-excel\"/>
    </mc:Choice>
  </mc:AlternateContent>
  <xr:revisionPtr revIDLastSave="0" documentId="13_ncr:1_{ADDC4C5A-CABA-48CB-8A69-481D994677EB}" xr6:coauthVersionLast="47" xr6:coauthVersionMax="47" xr10:uidLastSave="{00000000-0000-0000-0000-000000000000}"/>
  <bookViews>
    <workbookView xWindow="-110" yWindow="-110" windowWidth="19420" windowHeight="10300" firstSheet="3" activeTab="3" xr2:uid="{F98B7D08-B60B-47C9-87C9-46B0DD4710AA}"/>
  </bookViews>
  <sheets>
    <sheet name="Data" sheetId="1" state="hidden" r:id="rId1"/>
    <sheet name="Controlado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4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<sst xmlns="http://schemas.openxmlformats.org/spreadsheetml/2006/main" count="266" uniqueCount="80">
  <si>
    <t>Data</t>
  </si>
  <si>
    <t>Tipo</t>
  </si>
  <si>
    <t>Categoria</t>
  </si>
  <si>
    <t>Descrição</t>
  </si>
  <si>
    <t>Valor</t>
  </si>
  <si>
    <t>Status</t>
  </si>
  <si>
    <t xml:space="preserve">Operação Bancária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</si>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</sst>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4" fontId="0" fillId="0" borderId="0" xfId="1" applyFont="1" applyAlignment="1">
      <alignment horizontal="left" wrapText="1"/>
    </xf>
    <xf numFmtId="166" fontId="0" fillId="0" borderId="0" xfId="1" applyNumberFormat="1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14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0" fillId="4" borderId="0" xfId="0" applyFont="1" applyFill="1"/>
  </cellXfs>
  <cellStyles count="2">
    <cellStyle name="Moeda" xfId="1" builtinId="4"/>
    <cellStyle name="Normal" xfId="0" builtinId="0"/>
  </cellStyles>
  <dxfs count="12">
    <dxf>
      <numFmt numFmtId="166" formatCode="&quot;R$&quot;\ #,##0.00"/>
    </dxf>
    <dxf>
      <numFmt numFmtId="166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R$&quot;\ #,##0.00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[controle-financeiro.xlsx]Controlador!Tabela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824775875133949E-2"/>
          <c:y val="4.2345853290193664E-3"/>
          <c:w val="0.97273431315451309"/>
          <c:h val="0.8517248388216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Controlador!$D$16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Controlador!$C$17:$C$32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Controlador!$D$17:$D$32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5-4559-875D-0D1E60472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6239199"/>
        <c:axId val="2056239615"/>
      </c:barChart>
      <c:catAx>
        <c:axId val="20562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39615"/>
        <c:crosses val="autoZero"/>
        <c:auto val="1"/>
        <c:lblAlgn val="ctr"/>
        <c:lblOffset val="100"/>
        <c:noMultiLvlLbl val="0"/>
      </c:catAx>
      <c:valAx>
        <c:axId val="20562396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56239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[controle-financeiro.xlsx]Controlador!Tabela Dinâmica2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208746594998556E-2"/>
          <c:y val="2.3126912953643267E-3"/>
          <c:w val="0.94522820860956103"/>
          <c:h val="0.80596727536717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Controlador!$F$17:$F$21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Controlador!$G$17:$G$21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20000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C-4856-B846-4976B30F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67135"/>
        <c:axId val="335371711"/>
      </c:barChart>
      <c:catAx>
        <c:axId val="33536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371711"/>
        <c:crosses val="autoZero"/>
        <c:auto val="1"/>
        <c:lblAlgn val="ctr"/>
        <c:lblOffset val="100"/>
        <c:noMultiLvlLbl val="0"/>
      </c:catAx>
      <c:valAx>
        <c:axId val="335371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5367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45144356955392E-2"/>
          <c:y val="0.16650517643627877"/>
          <c:w val="0.7950993000874890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Caixinha!$D$7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Caixinha!$E$7</c:f>
              <c:numCache>
                <c:formatCode>"R$"\ #,##0.00</c:formatCode>
                <c:ptCount val="1"/>
                <c:pt idx="0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3-4BF8-A74F-78B3328E9E40}"/>
            </c:ext>
          </c:extLst>
        </c:ser>
        <c:ser>
          <c:idx val="1"/>
          <c:order val="1"/>
          <c:tx>
            <c:strRef>
              <c:f>Caixinha!$D$8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Caixinha!$E$8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3-4BF8-A74F-78B3328E9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3799407"/>
        <c:axId val="663799823"/>
      </c:barChart>
      <c:catAx>
        <c:axId val="6637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799823"/>
        <c:crosses val="autoZero"/>
        <c:auto val="1"/>
        <c:lblAlgn val="ctr"/>
        <c:lblOffset val="100"/>
        <c:noMultiLvlLbl val="0"/>
      </c:catAx>
      <c:valAx>
        <c:axId val="6637998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37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chart" Target="../charts/chart2.xml"/><Relationship Id="rId4" Type="http://schemas.openxmlformats.org/officeDocument/2006/relationships/hyperlink" Target="#Data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102127</xdr:colOff>
      <xdr:row>23</xdr:row>
      <xdr:rowOff>101753</xdr:rowOff>
    </xdr:from>
    <xdr:to>
      <xdr:col>19</xdr:col>
      <xdr:colOff>506186</xdr:colOff>
      <xdr:row>44</xdr:row>
      <xdr:rowOff>136072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9EDAEE6-CE9B-4049-82D5-748008B0EAC7}"/>
            </a:ext>
          </a:extLst>
        </xdr:cNvPr>
        <xdr:cNvGrpSpPr/>
      </xdr:nvGrpSpPr>
      <xdr:grpSpPr>
        <a:xfrm>
          <a:off x="2161341" y="4274610"/>
          <a:ext cx="11344202" cy="3844319"/>
          <a:chOff x="2265209" y="3918857"/>
          <a:chExt cx="11501746" cy="4073073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01A477A-D683-4104-A2C3-DB2DF804B3CF}"/>
              </a:ext>
            </a:extLst>
          </xdr:cNvPr>
          <xdr:cNvGrpSpPr/>
        </xdr:nvGrpSpPr>
        <xdr:grpSpPr>
          <a:xfrm>
            <a:off x="2265209" y="4020155"/>
            <a:ext cx="11501746" cy="3971775"/>
            <a:chOff x="2323935" y="4201583"/>
            <a:chExt cx="11501746" cy="397177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E290C81E-B5CF-4B8E-B857-1972A077E976}"/>
                </a:ext>
              </a:extLst>
            </xdr:cNvPr>
            <xdr:cNvGrpSpPr/>
          </xdr:nvGrpSpPr>
          <xdr:grpSpPr>
            <a:xfrm>
              <a:off x="2323935" y="4201583"/>
              <a:ext cx="11501746" cy="3971775"/>
              <a:chOff x="2342078" y="6306154"/>
              <a:chExt cx="11501746" cy="4172859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6ACA6073-9B8A-432B-85CC-142F5D1CD92B}"/>
                  </a:ext>
                </a:extLst>
              </xdr:cNvPr>
              <xdr:cNvSpPr/>
            </xdr:nvSpPr>
            <xdr:spPr>
              <a:xfrm>
                <a:off x="2347608" y="6350000"/>
                <a:ext cx="11492368" cy="41290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3850FEC8-1CB5-4823-9DEA-FBC6D36B0A5B}"/>
                  </a:ext>
                </a:extLst>
              </xdr:cNvPr>
              <xdr:cNvSpPr/>
            </xdr:nvSpPr>
            <xdr:spPr>
              <a:xfrm>
                <a:off x="2342078" y="6306154"/>
                <a:ext cx="11501746" cy="708783"/>
              </a:xfrm>
              <a:prstGeom prst="round2SameRect">
                <a:avLst>
                  <a:gd name="adj1" fmla="val 30417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4AA5D7C-8720-437A-97C9-C94EA12A9FDE}"/>
                </a:ext>
              </a:extLst>
            </xdr:cNvPr>
            <xdr:cNvGraphicFramePr>
              <a:graphicFrameLocks/>
            </xdr:cNvGraphicFramePr>
          </xdr:nvGraphicFramePr>
          <xdr:xfrm>
            <a:off x="2573262" y="5087561"/>
            <a:ext cx="10887226" cy="27261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E0FD0C24-A8BC-4D22-8301-01DF65DD8A39}"/>
                </a:ext>
              </a:extLst>
            </xdr:cNvPr>
            <xdr:cNvSpPr txBox="1"/>
          </xdr:nvSpPr>
          <xdr:spPr>
            <a:xfrm>
              <a:off x="3397011" y="4334328"/>
              <a:ext cx="3558959" cy="4463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7" name="Gráfico 26" descr="Transferência1 destaque">
            <a:extLst>
              <a:ext uri="{FF2B5EF4-FFF2-40B4-BE49-F238E27FC236}">
                <a16:creationId xmlns:a16="http://schemas.microsoft.com/office/drawing/2014/main" id="{405AE210-4FC3-4E55-A1D1-370E73547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40214" y="3918857"/>
            <a:ext cx="870857" cy="87085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89203</xdr:colOff>
      <xdr:row>8</xdr:row>
      <xdr:rowOff>7559</xdr:rowOff>
    </xdr:from>
    <xdr:to>
      <xdr:col>0</xdr:col>
      <xdr:colOff>1918003</xdr:colOff>
      <xdr:row>14</xdr:row>
      <xdr:rowOff>168426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3042ADDF-5313-496E-81D5-3A16D1860E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03" y="1458988"/>
              <a:ext cx="1828800" cy="1249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102127</xdr:colOff>
      <xdr:row>0</xdr:row>
      <xdr:rowOff>143128</xdr:rowOff>
    </xdr:from>
    <xdr:to>
      <xdr:col>19</xdr:col>
      <xdr:colOff>415471</xdr:colOff>
      <xdr:row>6</xdr:row>
      <xdr:rowOff>122465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6AB390BF-BC93-4718-9036-F28DEADB0F88}"/>
            </a:ext>
          </a:extLst>
        </xdr:cNvPr>
        <xdr:cNvGrpSpPr/>
      </xdr:nvGrpSpPr>
      <xdr:grpSpPr>
        <a:xfrm>
          <a:off x="2161341" y="143128"/>
          <a:ext cx="11253487" cy="1067908"/>
          <a:chOff x="2217584" y="134057"/>
          <a:chExt cx="11298845" cy="1067908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65D00F2-3011-4073-936F-EAE336A18C97}"/>
              </a:ext>
            </a:extLst>
          </xdr:cNvPr>
          <xdr:cNvGrpSpPr/>
        </xdr:nvGrpSpPr>
        <xdr:grpSpPr>
          <a:xfrm>
            <a:off x="2217584" y="242661"/>
            <a:ext cx="11298845" cy="959304"/>
            <a:chOff x="2308298" y="219982"/>
            <a:chExt cx="11331502" cy="972912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1B80EE00-1D56-4A36-8C28-886988422A3A}"/>
                </a:ext>
              </a:extLst>
            </xdr:cNvPr>
            <xdr:cNvSpPr/>
          </xdr:nvSpPr>
          <xdr:spPr>
            <a:xfrm>
              <a:off x="2308298" y="219982"/>
              <a:ext cx="11331502" cy="97291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4540D49C-8F06-406B-A7A8-69C39B9B74C2}"/>
                </a:ext>
              </a:extLst>
            </xdr:cNvPr>
            <xdr:cNvSpPr txBox="1"/>
          </xdr:nvSpPr>
          <xdr:spPr>
            <a:xfrm>
              <a:off x="3600450" y="501650"/>
              <a:ext cx="4229100" cy="431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51AA5368-DB8E-486A-9478-1CEE929FC5D4}"/>
                </a:ext>
              </a:extLst>
            </xdr:cNvPr>
            <xdr:cNvSpPr/>
          </xdr:nvSpPr>
          <xdr:spPr>
            <a:xfrm>
              <a:off x="2641600" y="311150"/>
              <a:ext cx="850900" cy="787400"/>
            </a:xfrm>
            <a:prstGeom prst="round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100BA3A0-A2EE-495F-9DDD-F56CC3834F21}"/>
                </a:ext>
              </a:extLst>
            </xdr:cNvPr>
            <xdr:cNvGrpSpPr/>
          </xdr:nvGrpSpPr>
          <xdr:grpSpPr>
            <a:xfrm>
              <a:off x="9867900" y="609600"/>
              <a:ext cx="3092450" cy="264560"/>
              <a:chOff x="9867900" y="609600"/>
              <a:chExt cx="3092450" cy="264560"/>
            </a:xfrm>
          </xdr:grpSpPr>
          <xdr:sp macro="" textlink="">
            <xdr:nvSpPr>
              <xdr:cNvPr id="36" name="CaixaDeTexto 35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CCA181E1-532F-4B05-8D90-6E5AF6075DB7}"/>
                  </a:ext>
                </a:extLst>
              </xdr:cNvPr>
              <xdr:cNvSpPr txBox="1"/>
            </xdr:nvSpPr>
            <xdr:spPr>
              <a:xfrm>
                <a:off x="9867900" y="609600"/>
                <a:ext cx="3092450" cy="264560"/>
              </a:xfrm>
              <a:prstGeom prst="rect">
                <a:avLst/>
              </a:prstGeom>
              <a:noFill/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pt-BR" sz="1100">
                    <a:solidFill>
                      <a:schemeClr val="bg1">
                        <a:lumMod val="75000"/>
                      </a:schemeClr>
                    </a:solidFill>
                  </a:rPr>
                  <a:t>buscar dados</a:t>
                </a:r>
              </a:p>
            </xdr:txBody>
          </xdr:sp>
          <xdr:pic>
            <xdr:nvPicPr>
              <xdr:cNvPr id="38" name="Gráfico 37" descr="Lupa com preenchimento sólido">
                <a:extLst>
                  <a:ext uri="{FF2B5EF4-FFF2-40B4-BE49-F238E27FC236}">
                    <a16:creationId xmlns:a16="http://schemas.microsoft.com/office/drawing/2014/main" id="{B9A93135-B76D-43AB-95F2-617FB6021DF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12623800" y="622300"/>
                <a:ext cx="247650" cy="247650"/>
              </a:xfrm>
              <a:prstGeom prst="rect">
                <a:avLst/>
              </a:prstGeom>
            </xdr:spPr>
          </xdr:pic>
        </xdr:grpSp>
      </xdr:grpSp>
      <xdr:pic>
        <xdr:nvPicPr>
          <xdr:cNvPr id="44" name="Imagem 43">
            <a:extLst>
              <a:ext uri="{FF2B5EF4-FFF2-40B4-BE49-F238E27FC236}">
                <a16:creationId xmlns:a16="http://schemas.microsoft.com/office/drawing/2014/main" id="{A6E0CABC-FEED-4A35-BB97-E3C9AFA057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35129" y="134057"/>
            <a:ext cx="1183076" cy="97832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127001</xdr:rowOff>
    </xdr:from>
    <xdr:to>
      <xdr:col>0</xdr:col>
      <xdr:colOff>2052053</xdr:colOff>
      <xdr:row>6</xdr:row>
      <xdr:rowOff>28222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5467D58A-9689-488E-AC02-56C77382528E}"/>
            </a:ext>
          </a:extLst>
        </xdr:cNvPr>
        <xdr:cNvSpPr/>
      </xdr:nvSpPr>
      <xdr:spPr>
        <a:xfrm>
          <a:off x="0" y="310817"/>
          <a:ext cx="2052053" cy="820300"/>
        </a:xfrm>
        <a:prstGeom prst="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FINANCE APP</a:t>
          </a:r>
        </a:p>
      </xdr:txBody>
    </xdr:sp>
    <xdr:clientData/>
  </xdr:twoCellAnchor>
  <xdr:twoCellAnchor editAs="oneCell">
    <xdr:from>
      <xdr:col>0</xdr:col>
      <xdr:colOff>1361722</xdr:colOff>
      <xdr:row>2</xdr:row>
      <xdr:rowOff>70556</xdr:rowOff>
    </xdr:from>
    <xdr:to>
      <xdr:col>0</xdr:col>
      <xdr:colOff>1905000</xdr:colOff>
      <xdr:row>5</xdr:row>
      <xdr:rowOff>63501</xdr:rowOff>
    </xdr:to>
    <xdr:pic>
      <xdr:nvPicPr>
        <xdr:cNvPr id="47" name="Gráfico 46" descr="Dólar com preenchimento sólido">
          <a:extLst>
            <a:ext uri="{FF2B5EF4-FFF2-40B4-BE49-F238E27FC236}">
              <a16:creationId xmlns:a16="http://schemas.microsoft.com/office/drawing/2014/main" id="{58D2DC92-14EB-4E36-B3B9-4AB82F61D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61722" y="437445"/>
          <a:ext cx="543278" cy="543278"/>
        </a:xfrm>
        <a:prstGeom prst="rect">
          <a:avLst/>
        </a:prstGeom>
        <a:effectLst>
          <a:glow rad="63500">
            <a:schemeClr val="accent2">
              <a:satMod val="175000"/>
              <a:alpha val="40000"/>
            </a:schemeClr>
          </a:glow>
          <a:innerShdw blurRad="63500" dist="50800" dir="18900000">
            <a:prstClr val="black">
              <a:alpha val="50000"/>
            </a:prstClr>
          </a:innerShdw>
        </a:effectLst>
        <a:scene3d>
          <a:camera prst="perspectiveHeroicExtremeRightFacing"/>
          <a:lightRig rig="threePt" dir="t"/>
        </a:scene3d>
        <a:sp3d>
          <a:bevelT w="165100" prst="coolSlant"/>
        </a:sp3d>
      </xdr:spPr>
    </xdr:pic>
    <xdr:clientData/>
  </xdr:twoCellAnchor>
  <xdr:twoCellAnchor>
    <xdr:from>
      <xdr:col>1</xdr:col>
      <xdr:colOff>102127</xdr:colOff>
      <xdr:row>7</xdr:row>
      <xdr:rowOff>18596</xdr:rowOff>
    </xdr:from>
    <xdr:to>
      <xdr:col>9</xdr:col>
      <xdr:colOff>528107</xdr:colOff>
      <xdr:row>23</xdr:row>
      <xdr:rowOff>36286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5D50F95-C90F-40EB-B26E-3C6B545ED30B}"/>
            </a:ext>
          </a:extLst>
        </xdr:cNvPr>
        <xdr:cNvGrpSpPr/>
      </xdr:nvGrpSpPr>
      <xdr:grpSpPr>
        <a:xfrm>
          <a:off x="2161341" y="1288596"/>
          <a:ext cx="5288266" cy="2920547"/>
          <a:chOff x="2265209" y="154214"/>
          <a:chExt cx="5292802" cy="3673928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5C399D28-45BA-450E-8464-FE178E917639}"/>
              </a:ext>
            </a:extLst>
          </xdr:cNvPr>
          <xdr:cNvGrpSpPr/>
        </xdr:nvGrpSpPr>
        <xdr:grpSpPr>
          <a:xfrm>
            <a:off x="2265209" y="199572"/>
            <a:ext cx="5292802" cy="3628570"/>
            <a:chOff x="2464781" y="235858"/>
            <a:chExt cx="5292802" cy="3628570"/>
          </a:xfrm>
        </xdr:grpSpPr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FCEB5794-2A75-4A58-9891-EE565B0D47EF}"/>
                </a:ext>
              </a:extLst>
            </xdr:cNvPr>
            <xdr:cNvGrpSpPr/>
          </xdr:nvGrpSpPr>
          <xdr:grpSpPr>
            <a:xfrm>
              <a:off x="2554019" y="235858"/>
              <a:ext cx="5203564" cy="3628570"/>
              <a:chOff x="2118571" y="63501"/>
              <a:chExt cx="5258012" cy="3598332"/>
            </a:xfrm>
          </xdr:grpSpPr>
          <xdr:sp macro="" textlink="">
            <xdr:nvSpPr>
              <xdr:cNvPr id="55" name="Retângulo: Cantos Arredondados 54">
                <a:extLst>
                  <a:ext uri="{FF2B5EF4-FFF2-40B4-BE49-F238E27FC236}">
                    <a16:creationId xmlns:a16="http://schemas.microsoft.com/office/drawing/2014/main" id="{B404E701-66F6-400D-8922-50CB525A79AD}"/>
                  </a:ext>
                </a:extLst>
              </xdr:cNvPr>
              <xdr:cNvSpPr/>
            </xdr:nvSpPr>
            <xdr:spPr>
              <a:xfrm>
                <a:off x="2124604" y="150813"/>
                <a:ext cx="5251979" cy="35110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6" name="Retângulo: Cantos Superiores Arredondados 55">
                <a:extLst>
                  <a:ext uri="{FF2B5EF4-FFF2-40B4-BE49-F238E27FC236}">
                    <a16:creationId xmlns:a16="http://schemas.microsoft.com/office/drawing/2014/main" id="{D09DD701-F502-4940-8013-F066DB8AB567}"/>
                  </a:ext>
                </a:extLst>
              </xdr:cNvPr>
              <xdr:cNvSpPr/>
            </xdr:nvSpPr>
            <xdr:spPr>
              <a:xfrm>
                <a:off x="2118571" y="63501"/>
                <a:ext cx="5258012" cy="635000"/>
              </a:xfrm>
              <a:prstGeom prst="round2SameRect">
                <a:avLst>
                  <a:gd name="adj1" fmla="val 30417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53" name="Gráfico 52">
              <a:extLst>
                <a:ext uri="{FF2B5EF4-FFF2-40B4-BE49-F238E27FC236}">
                  <a16:creationId xmlns:a16="http://schemas.microsoft.com/office/drawing/2014/main" id="{1F6403DC-F00B-4CB1-BCFB-1628ADB02B56}"/>
                </a:ext>
              </a:extLst>
            </xdr:cNvPr>
            <xdr:cNvGraphicFramePr>
              <a:graphicFrameLocks/>
            </xdr:cNvGraphicFramePr>
          </xdr:nvGraphicFramePr>
          <xdr:xfrm>
            <a:off x="2464781" y="1174750"/>
            <a:ext cx="5052786" cy="225651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1903BF50-3D0D-4A20-840E-BFC5D923700D}"/>
                </a:ext>
              </a:extLst>
            </xdr:cNvPr>
            <xdr:cNvSpPr txBox="1"/>
          </xdr:nvSpPr>
          <xdr:spPr>
            <a:xfrm>
              <a:off x="3456214" y="353785"/>
              <a:ext cx="3655785" cy="3810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1" name="Gráfico 50" descr="Caixa registadora destaque">
            <a:extLst>
              <a:ext uri="{FF2B5EF4-FFF2-40B4-BE49-F238E27FC236}">
                <a16:creationId xmlns:a16="http://schemas.microsoft.com/office/drawing/2014/main" id="{8C17EDF8-6C65-4A50-88BB-A3A49C758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576284" y="154214"/>
            <a:ext cx="705757" cy="70575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138673</xdr:colOff>
      <xdr:row>7</xdr:row>
      <xdr:rowOff>29785</xdr:rowOff>
    </xdr:from>
    <xdr:to>
      <xdr:col>19</xdr:col>
      <xdr:colOff>475491</xdr:colOff>
      <xdr:row>23</xdr:row>
      <xdr:rowOff>72572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9CD9FAA7-E29F-49A1-BE4C-D7CF0353E6E6}"/>
            </a:ext>
          </a:extLst>
        </xdr:cNvPr>
        <xdr:cNvGrpSpPr/>
      </xdr:nvGrpSpPr>
      <xdr:grpSpPr>
        <a:xfrm>
          <a:off x="8275744" y="1299785"/>
          <a:ext cx="5199104" cy="2945644"/>
          <a:chOff x="8411816" y="1590070"/>
          <a:chExt cx="5199104" cy="367362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AA34E618-9B57-4A3F-97F0-C61EFA0DEF1D}"/>
              </a:ext>
            </a:extLst>
          </xdr:cNvPr>
          <xdr:cNvGrpSpPr/>
        </xdr:nvGrpSpPr>
        <xdr:grpSpPr>
          <a:xfrm>
            <a:off x="8411816" y="1590070"/>
            <a:ext cx="5199104" cy="3673626"/>
            <a:chOff x="2354447" y="154516"/>
            <a:chExt cx="5203564" cy="3673626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A446C13B-B31C-447C-A265-41267BB3A967}"/>
                </a:ext>
              </a:extLst>
            </xdr:cNvPr>
            <xdr:cNvGrpSpPr/>
          </xdr:nvGrpSpPr>
          <xdr:grpSpPr>
            <a:xfrm>
              <a:off x="2354447" y="199572"/>
              <a:ext cx="5203564" cy="3628570"/>
              <a:chOff x="2554019" y="235858"/>
              <a:chExt cx="5203564" cy="362857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ACD25DAC-FA5C-481C-86B0-D33C40EEDF46}"/>
                  </a:ext>
                </a:extLst>
              </xdr:cNvPr>
              <xdr:cNvGrpSpPr/>
            </xdr:nvGrpSpPr>
            <xdr:grpSpPr>
              <a:xfrm>
                <a:off x="2554019" y="235858"/>
                <a:ext cx="5203564" cy="3628570"/>
                <a:chOff x="2118571" y="63501"/>
                <a:chExt cx="5258012" cy="3598332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32FE594C-02C7-4857-A098-93977EDE776A}"/>
                    </a:ext>
                  </a:extLst>
                </xdr:cNvPr>
                <xdr:cNvSpPr/>
              </xdr:nvSpPr>
              <xdr:spPr>
                <a:xfrm>
                  <a:off x="2124604" y="150813"/>
                  <a:ext cx="5251979" cy="351102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6B4DA9ED-17F7-47BF-B221-49AB5E8C576E}"/>
                    </a:ext>
                  </a:extLst>
                </xdr:cNvPr>
                <xdr:cNvSpPr/>
              </xdr:nvSpPr>
              <xdr:spPr>
                <a:xfrm>
                  <a:off x="2118571" y="63501"/>
                  <a:ext cx="5258012" cy="635000"/>
                </a:xfrm>
                <a:prstGeom prst="round2SameRect">
                  <a:avLst>
                    <a:gd name="adj1" fmla="val 30417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EB7A0849-49FA-46A9-A7E1-B2755A847A3E}"/>
                  </a:ext>
                </a:extLst>
              </xdr:cNvPr>
              <xdr:cNvSpPr txBox="1"/>
            </xdr:nvSpPr>
            <xdr:spPr>
              <a:xfrm>
                <a:off x="3456214" y="353785"/>
                <a:ext cx="3655785" cy="38100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24" name="Gráfico 23" descr="Mealheiro destaque">
              <a:extLst>
                <a:ext uri="{FF2B5EF4-FFF2-40B4-BE49-F238E27FC236}">
                  <a16:creationId xmlns:a16="http://schemas.microsoft.com/office/drawing/2014/main" id="{00781966-F26A-4BFD-BDDA-05107A1368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576284" y="154516"/>
              <a:ext cx="705757" cy="705152"/>
            </a:xfrm>
            <a:prstGeom prst="rect">
              <a:avLst/>
            </a:prstGeom>
          </xdr:spPr>
        </xdr:pic>
      </xdr:grpSp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1CFD214D-6E67-4036-92F5-6A6DEE88B7AC}"/>
              </a:ext>
            </a:extLst>
          </xdr:cNvPr>
          <xdr:cNvGraphicFramePr>
            <a:graphicFrameLocks/>
          </xdr:cNvGraphicFramePr>
        </xdr:nvGraphicFramePr>
        <xdr:xfrm>
          <a:off x="8790214" y="233135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Edila Silveira" refreshedDate="45672.766294097222" createdVersion="7" refreshedVersion="7" minRefreshableVersion="3" recordCount="45" xr:uid="{DEE65FB8-3A8F-439E-83BD-44536DF05519}">
  <cacheSource type="worksheet">
    <worksheetSource name="table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808009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1C181-0D36-471E-A0FC-A6AA68E40F83}" name="Tabela Dinâmica2" cacheId="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F16:G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6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F0A9E-618C-4DCA-B470-A94A59C4775D}" name="Tabela Dinâmica1" cacheId="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C16:D3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6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9DBBA95-9C68-4F4C-8CF9-956575F78648}" sourceName="Mês">
  <pivotTables>
    <pivotTable tabId="2" name="Tabela Dinâmica1"/>
    <pivotTable tabId="2" name="Tabela Dinâmica2"/>
  </pivotTables>
  <data>
    <tabular pivotCacheId="158080097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FFF46CB-D470-4B08-A90D-58A652940FAB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BD998-50B3-4FFC-BAED-33AE6E8F7052}" name="table_operacoes" displayName="table_operacoes" ref="A1:H46" totalsRowShown="0" headerRowDxfId="11" dataDxfId="5">
  <autoFilter ref="A1:H46" xr:uid="{52CBD998-50B3-4FFC-BAED-33AE6E8F7052}"/>
  <tableColumns count="8">
    <tableColumn id="1" xr3:uid="{F49FECC7-328E-46EB-9A2B-05CDBEA72855}" name="Data" dataDxfId="4"/>
    <tableColumn id="9" xr3:uid="{4FC85247-7C83-4C9B-9E78-1796AC71742A}" name="Mês" dataDxfId="2">
      <calculatedColumnFormula>MONTH(table_operacoes[[#This Row],[Data]])</calculatedColumnFormula>
    </tableColumn>
    <tableColumn id="2" xr3:uid="{A485F2F1-0F63-4DD4-8120-502E3DB55F54}" name="Tipo" dataDxfId="3"/>
    <tableColumn id="3" xr3:uid="{E528024B-7F3F-48BB-B268-AC4912347273}" name="Categoria" dataDxfId="10"/>
    <tableColumn id="4" xr3:uid="{1E060493-333B-4FE6-AA74-F69F91ADCFF3}" name="Descrição" dataDxfId="9"/>
    <tableColumn id="5" xr3:uid="{84003CA5-DA72-4459-9E65-6C81E39723CD}" name="Valor" dataDxfId="8" dataCellStyle="Moeda"/>
    <tableColumn id="6" xr3:uid="{FA5328B5-B4EB-48EC-A421-8C94D85399A9}" name="Operação Bancária " dataDxfId="7"/>
    <tableColumn id="7" xr3:uid="{2A11FF95-2603-4C9F-9D57-1435207BD976}" name="Status" dataDxfId="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46953-B51E-4A55-9880-B73D41E63D01}" name="Tabela3" displayName="Tabela3" ref="D10:E22" totalsRowShown="0">
  <autoFilter ref="D10:E22" xr:uid="{07946953-B51E-4A55-9880-B73D41E63D01}"/>
  <tableColumns count="2">
    <tableColumn id="1" xr3:uid="{8570CD15-B401-456D-894F-B589E81C9381}" name="Data de Lançamento"/>
    <tableColumn id="2" xr3:uid="{3B4E33F2-CFCF-4A2A-B70E-A6E671B3B31D}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18C6-CDEC-46C2-B177-783BD11954A4}">
  <sheetPr>
    <tabColor theme="9" tint="-0.249977111117893"/>
  </sheetPr>
  <dimension ref="A1:H46"/>
  <sheetViews>
    <sheetView zoomScale="60" zoomScaleNormal="60" workbookViewId="0">
      <selection activeCell="C21" sqref="C21"/>
    </sheetView>
  </sheetViews>
  <sheetFormatPr defaultRowHeight="14.5" x14ac:dyDescent="0.35"/>
  <cols>
    <col min="1" max="1" width="11" style="6" bestFit="1" customWidth="1"/>
    <col min="2" max="2" width="10.453125" style="6" bestFit="1" customWidth="1"/>
    <col min="3" max="3" width="22.1796875" style="6" customWidth="1"/>
    <col min="4" max="4" width="33.36328125" style="6" customWidth="1"/>
    <col min="5" max="5" width="17.6328125" style="6" customWidth="1"/>
    <col min="6" max="6" width="19" style="6" customWidth="1"/>
    <col min="7" max="7" width="15.08984375" style="6" customWidth="1"/>
  </cols>
  <sheetData>
    <row r="1" spans="1:8" x14ac:dyDescent="0.35">
      <c r="A1" s="6" t="s">
        <v>0</v>
      </c>
      <c r="B1" s="6" t="s">
        <v>75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5</v>
      </c>
    </row>
    <row r="2" spans="1:8" ht="12" customHeight="1" x14ac:dyDescent="0.35">
      <c r="A2" s="1">
        <v>45505</v>
      </c>
      <c r="B2" s="10">
        <f>MONTH(table_operacoes[[#This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s="6" customFormat="1" ht="12" customHeight="1" x14ac:dyDescent="0.35">
      <c r="A3" s="1">
        <v>45505</v>
      </c>
      <c r="B3" s="10">
        <f>MONTH(table_operacoes[[#This Row],[Data]])</f>
        <v>8</v>
      </c>
      <c r="C3" s="2" t="s">
        <v>7</v>
      </c>
      <c r="D3" s="2" t="s">
        <v>8</v>
      </c>
      <c r="E3" s="2" t="s">
        <v>9</v>
      </c>
      <c r="F3" s="4">
        <v>5000</v>
      </c>
      <c r="G3" s="2" t="s">
        <v>10</v>
      </c>
      <c r="H3" s="2" t="s">
        <v>11</v>
      </c>
    </row>
    <row r="4" spans="1:8" ht="12" customHeight="1" x14ac:dyDescent="0.35">
      <c r="A4" s="1">
        <v>45505</v>
      </c>
      <c r="B4" s="10">
        <f>MONTH(table_operacoes[[#This Row],[Data]])</f>
        <v>8</v>
      </c>
      <c r="C4" s="2" t="s">
        <v>12</v>
      </c>
      <c r="D4" s="2" t="s">
        <v>13</v>
      </c>
      <c r="E4" s="2" t="s">
        <v>14</v>
      </c>
      <c r="F4" s="3">
        <v>550</v>
      </c>
      <c r="G4" s="2" t="s">
        <v>15</v>
      </c>
      <c r="H4" s="2" t="s">
        <v>16</v>
      </c>
    </row>
    <row r="5" spans="1:8" ht="12" customHeight="1" x14ac:dyDescent="0.35">
      <c r="A5" s="1">
        <v>45507</v>
      </c>
      <c r="B5" s="10">
        <f>MONTH(table_operacoes[[#This Row],[Data]])</f>
        <v>8</v>
      </c>
      <c r="C5" s="2" t="s">
        <v>12</v>
      </c>
      <c r="D5" s="2" t="s">
        <v>17</v>
      </c>
      <c r="E5" s="2" t="s">
        <v>18</v>
      </c>
      <c r="F5" s="3">
        <v>300</v>
      </c>
      <c r="G5" s="2" t="s">
        <v>19</v>
      </c>
      <c r="H5" s="2" t="s">
        <v>20</v>
      </c>
    </row>
    <row r="6" spans="1:8" ht="12" customHeight="1" x14ac:dyDescent="0.35">
      <c r="A6" s="1">
        <v>45509</v>
      </c>
      <c r="B6" s="10">
        <f>MONTH(table_operacoes[[#This Row],[Data]])</f>
        <v>8</v>
      </c>
      <c r="C6" s="2" t="s">
        <v>12</v>
      </c>
      <c r="D6" s="2" t="s">
        <v>21</v>
      </c>
      <c r="E6" s="2" t="s">
        <v>22</v>
      </c>
      <c r="F6" s="3">
        <v>120</v>
      </c>
      <c r="G6" s="2" t="s">
        <v>19</v>
      </c>
      <c r="H6" s="2" t="s">
        <v>20</v>
      </c>
    </row>
    <row r="7" spans="1:8" ht="12" customHeight="1" x14ac:dyDescent="0.35">
      <c r="A7" s="1">
        <v>45511</v>
      </c>
      <c r="B7" s="10">
        <f>MONTH(table_operacoes[[#This Row],[Data]])</f>
        <v>8</v>
      </c>
      <c r="C7" s="2" t="s">
        <v>12</v>
      </c>
      <c r="D7" s="2" t="s">
        <v>23</v>
      </c>
      <c r="E7" s="2" t="s">
        <v>24</v>
      </c>
      <c r="F7" s="3">
        <v>250</v>
      </c>
      <c r="G7" s="2" t="s">
        <v>10</v>
      </c>
      <c r="H7" s="2" t="s">
        <v>20</v>
      </c>
    </row>
    <row r="8" spans="1:8" ht="12" customHeight="1" x14ac:dyDescent="0.35">
      <c r="A8" s="1">
        <v>45514</v>
      </c>
      <c r="B8" s="10">
        <f>MONTH(table_operacoes[[#This Row],[Data]])</f>
        <v>8</v>
      </c>
      <c r="C8" s="2" t="s">
        <v>12</v>
      </c>
      <c r="D8" s="2" t="s">
        <v>25</v>
      </c>
      <c r="E8" s="2" t="s">
        <v>26</v>
      </c>
      <c r="F8" s="3">
        <v>400</v>
      </c>
      <c r="G8" s="2" t="s">
        <v>15</v>
      </c>
      <c r="H8" s="2" t="s">
        <v>16</v>
      </c>
    </row>
    <row r="9" spans="1:8" ht="12" customHeight="1" x14ac:dyDescent="0.35">
      <c r="A9" s="1">
        <v>45516</v>
      </c>
      <c r="B9" s="10">
        <f>MONTH(table_operacoes[[#This Row],[Data]])</f>
        <v>8</v>
      </c>
      <c r="C9" s="2" t="s">
        <v>12</v>
      </c>
      <c r="D9" s="2" t="s">
        <v>27</v>
      </c>
      <c r="E9" s="2" t="s">
        <v>28</v>
      </c>
      <c r="F9" s="3">
        <v>600</v>
      </c>
      <c r="G9" s="2" t="s">
        <v>19</v>
      </c>
      <c r="H9" s="2" t="s">
        <v>16</v>
      </c>
    </row>
    <row r="10" spans="1:8" ht="12" customHeight="1" x14ac:dyDescent="0.35">
      <c r="A10" s="1">
        <v>45519</v>
      </c>
      <c r="B10" s="10">
        <f>MONTH(table_operacoes[[#This Row],[Data]])</f>
        <v>8</v>
      </c>
      <c r="C10" s="2" t="s">
        <v>7</v>
      </c>
      <c r="D10" s="2" t="s">
        <v>29</v>
      </c>
      <c r="E10" s="2" t="s">
        <v>30</v>
      </c>
      <c r="F10" s="3">
        <v>800</v>
      </c>
      <c r="G10" s="2" t="s">
        <v>10</v>
      </c>
      <c r="H10" s="2" t="s">
        <v>11</v>
      </c>
    </row>
    <row r="11" spans="1:8" ht="12" customHeight="1" x14ac:dyDescent="0.35">
      <c r="A11" s="1">
        <v>45519</v>
      </c>
      <c r="B11" s="10">
        <f>MONTH(table_operacoes[[#This Row],[Data]])</f>
        <v>8</v>
      </c>
      <c r="C11" s="2" t="s">
        <v>12</v>
      </c>
      <c r="D11" s="2" t="s">
        <v>31</v>
      </c>
      <c r="E11" s="2" t="s">
        <v>32</v>
      </c>
      <c r="F11" s="3">
        <v>150</v>
      </c>
      <c r="G11" s="2" t="s">
        <v>10</v>
      </c>
      <c r="H11" s="2" t="s">
        <v>20</v>
      </c>
    </row>
    <row r="12" spans="1:8" ht="12" customHeight="1" x14ac:dyDescent="0.35">
      <c r="A12" s="1">
        <v>45522</v>
      </c>
      <c r="B12" s="10">
        <f>MONTH(table_operacoes[[#This Row],[Data]])</f>
        <v>8</v>
      </c>
      <c r="C12" s="2" t="s">
        <v>12</v>
      </c>
      <c r="D12" s="2" t="s">
        <v>33</v>
      </c>
      <c r="E12" s="2" t="s">
        <v>34</v>
      </c>
      <c r="F12" s="3">
        <v>1200</v>
      </c>
      <c r="G12" s="2" t="s">
        <v>19</v>
      </c>
      <c r="H12" s="2" t="s">
        <v>16</v>
      </c>
    </row>
    <row r="13" spans="1:8" ht="12" customHeight="1" x14ac:dyDescent="0.35">
      <c r="A13" s="1">
        <v>45524</v>
      </c>
      <c r="B13" s="10">
        <f>MONTH(table_operacoes[[#This Row],[Data]])</f>
        <v>8</v>
      </c>
      <c r="C13" s="2" t="s">
        <v>12</v>
      </c>
      <c r="D13" s="2" t="s">
        <v>35</v>
      </c>
      <c r="E13" s="2" t="s">
        <v>36</v>
      </c>
      <c r="F13" s="3">
        <v>450</v>
      </c>
      <c r="G13" s="2" t="s">
        <v>15</v>
      </c>
      <c r="H13" s="2" t="s">
        <v>20</v>
      </c>
    </row>
    <row r="14" spans="1:8" ht="12" customHeight="1" x14ac:dyDescent="0.35">
      <c r="A14" s="1">
        <v>45526</v>
      </c>
      <c r="B14" s="10">
        <f>MONTH(table_operacoes[[#This Row],[Data]])</f>
        <v>8</v>
      </c>
      <c r="C14" s="2" t="s">
        <v>12</v>
      </c>
      <c r="D14" s="2" t="s">
        <v>37</v>
      </c>
      <c r="E14" s="2" t="s">
        <v>38</v>
      </c>
      <c r="F14" s="3">
        <v>180</v>
      </c>
      <c r="G14" s="2" t="s">
        <v>10</v>
      </c>
      <c r="H14" s="2" t="s">
        <v>16</v>
      </c>
    </row>
    <row r="15" spans="1:8" ht="12" customHeight="1" x14ac:dyDescent="0.35">
      <c r="A15" s="1">
        <v>45528</v>
      </c>
      <c r="B15" s="10">
        <f>MONTH(table_operacoes[[#This Row],[Data]])</f>
        <v>8</v>
      </c>
      <c r="C15" s="2" t="s">
        <v>12</v>
      </c>
      <c r="D15" s="2" t="s">
        <v>39</v>
      </c>
      <c r="E15" s="2" t="s">
        <v>40</v>
      </c>
      <c r="F15" s="3">
        <v>80</v>
      </c>
      <c r="G15" s="2" t="s">
        <v>15</v>
      </c>
      <c r="H15" s="2" t="s">
        <v>20</v>
      </c>
    </row>
    <row r="16" spans="1:8" ht="12" customHeight="1" x14ac:dyDescent="0.35">
      <c r="A16" s="1">
        <v>45532</v>
      </c>
      <c r="B16" s="10">
        <f>MONTH(table_operacoes[[#This Row],[Data]])</f>
        <v>8</v>
      </c>
      <c r="C16" s="2" t="s">
        <v>12</v>
      </c>
      <c r="D16" s="2" t="s">
        <v>41</v>
      </c>
      <c r="E16" s="2" t="s">
        <v>42</v>
      </c>
      <c r="F16" s="3">
        <v>200</v>
      </c>
      <c r="G16" s="2" t="s">
        <v>15</v>
      </c>
      <c r="H16" s="2" t="s">
        <v>20</v>
      </c>
    </row>
    <row r="17" spans="1:8" ht="12" customHeight="1" x14ac:dyDescent="0.35">
      <c r="A17" s="1">
        <v>45534</v>
      </c>
      <c r="B17" s="10">
        <f>MONTH(table_operacoes[[#This Row],[Data]])</f>
        <v>8</v>
      </c>
      <c r="C17" s="2" t="s">
        <v>12</v>
      </c>
      <c r="D17" s="2" t="s">
        <v>43</v>
      </c>
      <c r="E17" s="2" t="s">
        <v>44</v>
      </c>
      <c r="F17" s="3">
        <v>750</v>
      </c>
      <c r="G17" s="2" t="s">
        <v>10</v>
      </c>
      <c r="H17" s="2" t="s">
        <v>16</v>
      </c>
    </row>
    <row r="18" spans="1:8" ht="12" customHeight="1" x14ac:dyDescent="0.35">
      <c r="A18" s="1">
        <v>45535</v>
      </c>
      <c r="B18" s="10">
        <f>MONTH(table_operacoes[[#This Row],[Data]])</f>
        <v>8</v>
      </c>
      <c r="C18" s="2" t="s">
        <v>12</v>
      </c>
      <c r="D18" s="2" t="s">
        <v>45</v>
      </c>
      <c r="E18" s="2" t="s">
        <v>46</v>
      </c>
      <c r="F18" s="3">
        <v>350</v>
      </c>
      <c r="G18" s="2" t="s">
        <v>19</v>
      </c>
      <c r="H18" s="2" t="s">
        <v>20</v>
      </c>
    </row>
    <row r="19" spans="1:8" s="6" customFormat="1" ht="12" customHeight="1" x14ac:dyDescent="0.35">
      <c r="A19" s="1">
        <v>45536</v>
      </c>
      <c r="B19" s="10">
        <f>MONTH(table_operacoes[[#This Row],[Data]])</f>
        <v>9</v>
      </c>
      <c r="C19" s="2" t="s">
        <v>7</v>
      </c>
      <c r="D19" s="2" t="s">
        <v>8</v>
      </c>
      <c r="E19" s="2" t="s">
        <v>9</v>
      </c>
      <c r="F19" s="4">
        <v>5000</v>
      </c>
      <c r="G19" s="2" t="s">
        <v>10</v>
      </c>
      <c r="H19" s="2" t="s">
        <v>11</v>
      </c>
    </row>
    <row r="20" spans="1:8" ht="12" customHeight="1" x14ac:dyDescent="0.35">
      <c r="A20" s="1">
        <v>45537</v>
      </c>
      <c r="B20" s="10">
        <f>MONTH(table_operacoes[[#This Row],[Data]])</f>
        <v>9</v>
      </c>
      <c r="C20" s="2" t="s">
        <v>12</v>
      </c>
      <c r="D20" s="2" t="s">
        <v>13</v>
      </c>
      <c r="E20" s="3" t="s">
        <v>14</v>
      </c>
      <c r="F20" s="3">
        <v>450</v>
      </c>
      <c r="G20" s="2" t="s">
        <v>15</v>
      </c>
      <c r="H20" s="2" t="s">
        <v>16</v>
      </c>
    </row>
    <row r="21" spans="1:8" ht="12" customHeight="1" x14ac:dyDescent="0.35">
      <c r="A21" s="1">
        <v>45540</v>
      </c>
      <c r="B21" s="10">
        <f>MONTH(table_operacoes[[#This Row],[Data]])</f>
        <v>9</v>
      </c>
      <c r="C21" s="2" t="s">
        <v>12</v>
      </c>
      <c r="D21" s="2" t="s">
        <v>17</v>
      </c>
      <c r="E21" s="3" t="s">
        <v>18</v>
      </c>
      <c r="F21" s="3">
        <v>300</v>
      </c>
      <c r="G21" s="2" t="s">
        <v>15</v>
      </c>
      <c r="H21" s="2" t="s">
        <v>20</v>
      </c>
    </row>
    <row r="22" spans="1:8" ht="12" customHeight="1" x14ac:dyDescent="0.35">
      <c r="A22" s="1">
        <v>45543</v>
      </c>
      <c r="B22" s="10">
        <f>MONTH(table_operacoes[[#This Row],[Data]])</f>
        <v>9</v>
      </c>
      <c r="C22" s="2" t="s">
        <v>12</v>
      </c>
      <c r="D22" s="2" t="s">
        <v>21</v>
      </c>
      <c r="E22" s="3" t="s">
        <v>47</v>
      </c>
      <c r="F22" s="3">
        <v>200</v>
      </c>
      <c r="G22" s="2" t="s">
        <v>10</v>
      </c>
      <c r="H22" s="2" t="s">
        <v>20</v>
      </c>
    </row>
    <row r="23" spans="1:8" ht="12" customHeight="1" x14ac:dyDescent="0.35">
      <c r="A23" s="1">
        <v>45546</v>
      </c>
      <c r="B23" s="10">
        <f>MONTH(table_operacoes[[#This Row],[Data]])</f>
        <v>9</v>
      </c>
      <c r="C23" s="2" t="s">
        <v>12</v>
      </c>
      <c r="D23" s="2" t="s">
        <v>23</v>
      </c>
      <c r="E23" s="3" t="s">
        <v>48</v>
      </c>
      <c r="F23" s="3">
        <v>600</v>
      </c>
      <c r="G23" s="2" t="s">
        <v>15</v>
      </c>
      <c r="H23" s="2" t="s">
        <v>16</v>
      </c>
    </row>
    <row r="24" spans="1:8" ht="12" customHeight="1" x14ac:dyDescent="0.35">
      <c r="A24" s="1">
        <v>45549</v>
      </c>
      <c r="B24" s="10">
        <f>MONTH(table_operacoes[[#This Row],[Data]])</f>
        <v>9</v>
      </c>
      <c r="C24" s="2" t="s">
        <v>12</v>
      </c>
      <c r="D24" s="2" t="s">
        <v>25</v>
      </c>
      <c r="E24" s="3" t="s">
        <v>26</v>
      </c>
      <c r="F24" s="3">
        <v>350</v>
      </c>
      <c r="G24" s="2" t="s">
        <v>10</v>
      </c>
      <c r="H24" s="2" t="s">
        <v>20</v>
      </c>
    </row>
    <row r="25" spans="1:8" ht="12" customHeight="1" x14ac:dyDescent="0.35">
      <c r="A25" s="1">
        <v>45552</v>
      </c>
      <c r="B25" s="10">
        <f>MONTH(table_operacoes[[#This Row],[Data]])</f>
        <v>9</v>
      </c>
      <c r="C25" s="2" t="s">
        <v>12</v>
      </c>
      <c r="D25" s="2" t="s">
        <v>27</v>
      </c>
      <c r="E25" s="3" t="s">
        <v>49</v>
      </c>
      <c r="F25" s="3">
        <v>500</v>
      </c>
      <c r="G25" s="2" t="s">
        <v>19</v>
      </c>
      <c r="H25" s="2" t="s">
        <v>16</v>
      </c>
    </row>
    <row r="26" spans="1:8" ht="12" customHeight="1" x14ac:dyDescent="0.35">
      <c r="A26" s="1">
        <v>45555</v>
      </c>
      <c r="B26" s="10">
        <f>MONTH(table_operacoes[[#This Row],[Data]])</f>
        <v>9</v>
      </c>
      <c r="C26" s="2" t="s">
        <v>7</v>
      </c>
      <c r="D26" s="2" t="s">
        <v>50</v>
      </c>
      <c r="E26" s="2" t="s">
        <v>51</v>
      </c>
      <c r="F26" s="3">
        <v>1200</v>
      </c>
      <c r="G26" s="2" t="s">
        <v>10</v>
      </c>
      <c r="H26" s="2" t="s">
        <v>11</v>
      </c>
    </row>
    <row r="27" spans="1:8" ht="12" customHeight="1" x14ac:dyDescent="0.35">
      <c r="A27" s="1">
        <v>45555</v>
      </c>
      <c r="B27" s="10">
        <f>MONTH(table_operacoes[[#This Row],[Data]])</f>
        <v>9</v>
      </c>
      <c r="C27" s="2" t="s">
        <v>12</v>
      </c>
      <c r="D27" s="2" t="s">
        <v>31</v>
      </c>
      <c r="E27" s="3" t="s">
        <v>52</v>
      </c>
      <c r="F27" s="3">
        <v>800</v>
      </c>
      <c r="G27" s="2" t="s">
        <v>10</v>
      </c>
      <c r="H27" s="2" t="s">
        <v>20</v>
      </c>
    </row>
    <row r="28" spans="1:8" ht="12" customHeight="1" x14ac:dyDescent="0.35">
      <c r="A28" s="1">
        <v>45558</v>
      </c>
      <c r="B28" s="10">
        <f>MONTH(table_operacoes[[#This Row],[Data]])</f>
        <v>9</v>
      </c>
      <c r="C28" s="2" t="s">
        <v>12</v>
      </c>
      <c r="D28" s="2" t="s">
        <v>33</v>
      </c>
      <c r="E28" s="3" t="s">
        <v>53</v>
      </c>
      <c r="F28" s="3">
        <v>1500</v>
      </c>
      <c r="G28" s="2" t="s">
        <v>19</v>
      </c>
      <c r="H28" s="2" t="s">
        <v>16</v>
      </c>
    </row>
    <row r="29" spans="1:8" ht="12" customHeight="1" x14ac:dyDescent="0.35">
      <c r="A29" s="1">
        <v>45561</v>
      </c>
      <c r="B29" s="10">
        <f>MONTH(table_operacoes[[#This Row],[Data]])</f>
        <v>9</v>
      </c>
      <c r="C29" s="2" t="s">
        <v>12</v>
      </c>
      <c r="D29" s="2" t="s">
        <v>54</v>
      </c>
      <c r="E29" s="3" t="s">
        <v>55</v>
      </c>
      <c r="F29" s="3">
        <v>250</v>
      </c>
      <c r="G29" s="2" t="s">
        <v>15</v>
      </c>
      <c r="H29" s="2" t="s">
        <v>20</v>
      </c>
    </row>
    <row r="30" spans="1:8" ht="12" customHeight="1" x14ac:dyDescent="0.35">
      <c r="A30" s="1">
        <v>45564</v>
      </c>
      <c r="B30" s="10">
        <f>MONTH(table_operacoes[[#This Row],[Data]])</f>
        <v>9</v>
      </c>
      <c r="C30" s="2" t="s">
        <v>12</v>
      </c>
      <c r="D30" s="2" t="s">
        <v>37</v>
      </c>
      <c r="E30" s="3" t="s">
        <v>56</v>
      </c>
      <c r="F30" s="3">
        <v>400</v>
      </c>
      <c r="G30" s="2" t="s">
        <v>19</v>
      </c>
      <c r="H30" s="2" t="s">
        <v>16</v>
      </c>
    </row>
    <row r="31" spans="1:8" s="6" customFormat="1" ht="12" customHeight="1" x14ac:dyDescent="0.35">
      <c r="A31" s="1">
        <v>45566</v>
      </c>
      <c r="B31" s="10">
        <f>MONTH(table_operacoes[[#This Row],[Data]])</f>
        <v>10</v>
      </c>
      <c r="C31" s="2" t="s">
        <v>7</v>
      </c>
      <c r="D31" s="2" t="s">
        <v>8</v>
      </c>
      <c r="E31" s="2" t="s">
        <v>9</v>
      </c>
      <c r="F31" s="4">
        <v>5000</v>
      </c>
      <c r="G31" s="2" t="s">
        <v>10</v>
      </c>
      <c r="H31" s="2" t="s">
        <v>11</v>
      </c>
    </row>
    <row r="32" spans="1:8" ht="12" customHeight="1" x14ac:dyDescent="0.35">
      <c r="A32" s="1">
        <v>45566</v>
      </c>
      <c r="B32" s="10">
        <f>MONTH(table_operacoes[[#This Row],[Data]])</f>
        <v>10</v>
      </c>
      <c r="C32" s="2" t="s">
        <v>12</v>
      </c>
      <c r="D32" s="2" t="s">
        <v>13</v>
      </c>
      <c r="E32" s="2" t="s">
        <v>14</v>
      </c>
      <c r="F32" s="3">
        <v>600</v>
      </c>
      <c r="G32" s="2" t="s">
        <v>15</v>
      </c>
      <c r="H32" s="2" t="s">
        <v>16</v>
      </c>
    </row>
    <row r="33" spans="1:8" ht="12" customHeight="1" x14ac:dyDescent="0.35">
      <c r="A33" s="1">
        <v>45568</v>
      </c>
      <c r="B33" s="10">
        <f>MONTH(table_operacoes[[#This Row],[Data]])</f>
        <v>10</v>
      </c>
      <c r="C33" s="2" t="s">
        <v>12</v>
      </c>
      <c r="D33" s="2" t="s">
        <v>17</v>
      </c>
      <c r="E33" s="2" t="s">
        <v>57</v>
      </c>
      <c r="F33" s="3">
        <v>200</v>
      </c>
      <c r="G33" s="2" t="s">
        <v>19</v>
      </c>
      <c r="H33" s="2" t="s">
        <v>20</v>
      </c>
    </row>
    <row r="34" spans="1:8" ht="12" customHeight="1" x14ac:dyDescent="0.35">
      <c r="A34" s="1">
        <v>45570</v>
      </c>
      <c r="B34" s="10">
        <f>MONTH(table_operacoes[[#This Row],[Data]])</f>
        <v>10</v>
      </c>
      <c r="C34" s="2" t="s">
        <v>12</v>
      </c>
      <c r="D34" s="2" t="s">
        <v>21</v>
      </c>
      <c r="E34" s="2" t="s">
        <v>58</v>
      </c>
      <c r="F34" s="3">
        <v>180</v>
      </c>
      <c r="G34" s="2" t="s">
        <v>10</v>
      </c>
      <c r="H34" s="2" t="s">
        <v>20</v>
      </c>
    </row>
    <row r="35" spans="1:8" ht="12" customHeight="1" x14ac:dyDescent="0.35">
      <c r="A35" s="1">
        <v>45573</v>
      </c>
      <c r="B35" s="10">
        <f>MONTH(table_operacoes[[#This Row],[Data]])</f>
        <v>10</v>
      </c>
      <c r="C35" s="2" t="s">
        <v>12</v>
      </c>
      <c r="D35" s="2" t="s">
        <v>23</v>
      </c>
      <c r="E35" s="2" t="s">
        <v>59</v>
      </c>
      <c r="F35" s="3">
        <v>120</v>
      </c>
      <c r="G35" s="2" t="s">
        <v>15</v>
      </c>
      <c r="H35" s="2" t="s">
        <v>16</v>
      </c>
    </row>
    <row r="36" spans="1:8" ht="12" customHeight="1" x14ac:dyDescent="0.35">
      <c r="A36" s="1">
        <v>45575</v>
      </c>
      <c r="B36" s="10">
        <f>MONTH(table_operacoes[[#This Row],[Data]])</f>
        <v>10</v>
      </c>
      <c r="C36" s="2" t="s">
        <v>12</v>
      </c>
      <c r="D36" s="2" t="s">
        <v>25</v>
      </c>
      <c r="E36" s="2" t="s">
        <v>60</v>
      </c>
      <c r="F36" s="3">
        <v>350</v>
      </c>
      <c r="G36" s="2" t="s">
        <v>19</v>
      </c>
      <c r="H36" s="2" t="s">
        <v>16</v>
      </c>
    </row>
    <row r="37" spans="1:8" ht="12" customHeight="1" x14ac:dyDescent="0.35">
      <c r="A37" s="1">
        <v>45578</v>
      </c>
      <c r="B37" s="10">
        <f>MONTH(table_operacoes[[#This Row],[Data]])</f>
        <v>10</v>
      </c>
      <c r="C37" s="2" t="s">
        <v>12</v>
      </c>
      <c r="D37" s="2" t="s">
        <v>27</v>
      </c>
      <c r="E37" s="2" t="s">
        <v>61</v>
      </c>
      <c r="F37" s="3">
        <v>400</v>
      </c>
      <c r="G37" s="2" t="s">
        <v>10</v>
      </c>
      <c r="H37" s="2" t="s">
        <v>20</v>
      </c>
    </row>
    <row r="38" spans="1:8" ht="12" customHeight="1" x14ac:dyDescent="0.35">
      <c r="A38" s="1">
        <v>45580</v>
      </c>
      <c r="B38" s="10">
        <f>MONTH(table_operacoes[[#This Row],[Data]])</f>
        <v>10</v>
      </c>
      <c r="C38" s="2" t="s">
        <v>12</v>
      </c>
      <c r="D38" s="2" t="s">
        <v>31</v>
      </c>
      <c r="E38" s="2" t="s">
        <v>62</v>
      </c>
      <c r="F38" s="3">
        <v>450</v>
      </c>
      <c r="G38" s="2" t="s">
        <v>15</v>
      </c>
      <c r="H38" s="2" t="s">
        <v>20</v>
      </c>
    </row>
    <row r="39" spans="1:8" ht="12" customHeight="1" x14ac:dyDescent="0.35">
      <c r="A39" s="1">
        <v>45583</v>
      </c>
      <c r="B39" s="10">
        <f>MONTH(table_operacoes[[#This Row],[Data]])</f>
        <v>10</v>
      </c>
      <c r="C39" s="2" t="s">
        <v>7</v>
      </c>
      <c r="D39" s="2" t="s">
        <v>63</v>
      </c>
      <c r="E39" s="2" t="s">
        <v>64</v>
      </c>
      <c r="F39" s="3">
        <v>1500</v>
      </c>
      <c r="G39" s="2" t="s">
        <v>10</v>
      </c>
      <c r="H39" s="2" t="s">
        <v>11</v>
      </c>
    </row>
    <row r="40" spans="1:8" ht="12" customHeight="1" x14ac:dyDescent="0.35">
      <c r="A40" s="1">
        <v>45583</v>
      </c>
      <c r="B40" s="10">
        <f>MONTH(table_operacoes[[#This Row],[Data]])</f>
        <v>10</v>
      </c>
      <c r="C40" s="2" t="s">
        <v>12</v>
      </c>
      <c r="D40" s="2" t="s">
        <v>33</v>
      </c>
      <c r="E40" s="2" t="s">
        <v>65</v>
      </c>
      <c r="F40" s="3">
        <v>300</v>
      </c>
      <c r="G40" s="2" t="s">
        <v>19</v>
      </c>
      <c r="H40" s="2" t="s">
        <v>16</v>
      </c>
    </row>
    <row r="41" spans="1:8" ht="12" customHeight="1" x14ac:dyDescent="0.35">
      <c r="A41" s="1">
        <v>45585</v>
      </c>
      <c r="B41" s="10">
        <f>MONTH(table_operacoes[[#This Row],[Data]])</f>
        <v>10</v>
      </c>
      <c r="C41" s="2" t="s">
        <v>12</v>
      </c>
      <c r="D41" s="2" t="s">
        <v>35</v>
      </c>
      <c r="E41" s="2" t="s">
        <v>66</v>
      </c>
      <c r="F41" s="3">
        <v>800</v>
      </c>
      <c r="G41" s="2" t="s">
        <v>10</v>
      </c>
      <c r="H41" s="2" t="s">
        <v>20</v>
      </c>
    </row>
    <row r="42" spans="1:8" ht="12" customHeight="1" x14ac:dyDescent="0.35">
      <c r="A42" s="1">
        <v>45587</v>
      </c>
      <c r="B42" s="10">
        <f>MONTH(table_operacoes[[#This Row],[Data]])</f>
        <v>10</v>
      </c>
      <c r="C42" s="2" t="s">
        <v>12</v>
      </c>
      <c r="D42" s="2" t="s">
        <v>37</v>
      </c>
      <c r="E42" s="2" t="s">
        <v>67</v>
      </c>
      <c r="F42" s="3">
        <v>250</v>
      </c>
      <c r="G42" s="2" t="s">
        <v>19</v>
      </c>
      <c r="H42" s="2" t="s">
        <v>16</v>
      </c>
    </row>
    <row r="43" spans="1:8" ht="12" customHeight="1" x14ac:dyDescent="0.35">
      <c r="A43" s="1">
        <v>45589</v>
      </c>
      <c r="B43" s="10">
        <f>MONTH(table_operacoes[[#This Row],[Data]])</f>
        <v>10</v>
      </c>
      <c r="C43" s="2" t="s">
        <v>12</v>
      </c>
      <c r="D43" s="2" t="s">
        <v>41</v>
      </c>
      <c r="E43" s="2" t="s">
        <v>68</v>
      </c>
      <c r="F43" s="3">
        <v>150</v>
      </c>
      <c r="G43" s="2" t="s">
        <v>15</v>
      </c>
      <c r="H43" s="2" t="s">
        <v>20</v>
      </c>
    </row>
    <row r="44" spans="1:8" ht="12" customHeight="1" x14ac:dyDescent="0.35">
      <c r="A44" s="1">
        <v>45591</v>
      </c>
      <c r="B44" s="10">
        <f>MONTH(table_operacoes[[#This Row],[Data]])</f>
        <v>10</v>
      </c>
      <c r="C44" s="2" t="s">
        <v>12</v>
      </c>
      <c r="D44" s="2" t="s">
        <v>39</v>
      </c>
      <c r="E44" s="2" t="s">
        <v>69</v>
      </c>
      <c r="F44" s="3">
        <v>250</v>
      </c>
      <c r="G44" s="2" t="s">
        <v>10</v>
      </c>
      <c r="H44" s="2" t="s">
        <v>16</v>
      </c>
    </row>
    <row r="45" spans="1:8" ht="12" customHeight="1" x14ac:dyDescent="0.35">
      <c r="A45" s="1">
        <v>45595</v>
      </c>
      <c r="B45" s="10">
        <f>MONTH(table_operacoes[[#This Row],[Data]])</f>
        <v>10</v>
      </c>
      <c r="C45" s="2" t="s">
        <v>12</v>
      </c>
      <c r="D45" s="2" t="s">
        <v>45</v>
      </c>
      <c r="E45" s="2" t="s">
        <v>70</v>
      </c>
      <c r="F45" s="3">
        <v>220</v>
      </c>
      <c r="G45" s="2" t="s">
        <v>10</v>
      </c>
      <c r="H45" s="2" t="s">
        <v>16</v>
      </c>
    </row>
    <row r="46" spans="1:8" ht="15" customHeight="1" x14ac:dyDescent="0.35">
      <c r="A46" s="1">
        <v>45596</v>
      </c>
      <c r="B46" s="10">
        <f>MONTH(table_operacoes[[#This Row],[Data]])</f>
        <v>10</v>
      </c>
      <c r="C46" s="2" t="s">
        <v>12</v>
      </c>
      <c r="D46" s="2" t="s">
        <v>43</v>
      </c>
      <c r="E46" s="2" t="s">
        <v>71</v>
      </c>
      <c r="F46" s="3">
        <v>500</v>
      </c>
      <c r="G46" s="2" t="s">
        <v>19</v>
      </c>
      <c r="H46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5049-F48A-44D6-A761-C239522B6060}">
  <sheetPr>
    <tabColor theme="9" tint="-0.249977111117893"/>
  </sheetPr>
  <dimension ref="C14:I32"/>
  <sheetViews>
    <sheetView topLeftCell="B14" workbookViewId="0">
      <selection activeCell="L21" sqref="L21"/>
    </sheetView>
  </sheetViews>
  <sheetFormatPr defaultRowHeight="14.5" x14ac:dyDescent="0.35"/>
  <cols>
    <col min="3" max="3" width="19.26953125" bestFit="1" customWidth="1"/>
    <col min="4" max="4" width="13" bestFit="1" customWidth="1"/>
    <col min="6" max="6" width="17" bestFit="1" customWidth="1"/>
    <col min="7" max="7" width="13" bestFit="1" customWidth="1"/>
    <col min="9" max="9" width="11.36328125" bestFit="1" customWidth="1"/>
  </cols>
  <sheetData>
    <row r="14" spans="3:7" x14ac:dyDescent="0.35">
      <c r="C14" s="5" t="s">
        <v>1</v>
      </c>
      <c r="D14" t="s">
        <v>12</v>
      </c>
      <c r="F14" s="5" t="s">
        <v>1</v>
      </c>
      <c r="G14" t="s">
        <v>7</v>
      </c>
    </row>
    <row r="16" spans="3:7" x14ac:dyDescent="0.35">
      <c r="C16" s="5" t="s">
        <v>72</v>
      </c>
      <c r="D16" t="s">
        <v>74</v>
      </c>
      <c r="F16" s="5" t="s">
        <v>72</v>
      </c>
      <c r="G16" t="s">
        <v>74</v>
      </c>
    </row>
    <row r="17" spans="3:9" x14ac:dyDescent="0.35">
      <c r="C17" s="6" t="s">
        <v>13</v>
      </c>
      <c r="D17" s="7">
        <v>1600</v>
      </c>
      <c r="F17" s="6" t="s">
        <v>50</v>
      </c>
      <c r="G17" s="7">
        <v>1200</v>
      </c>
      <c r="I17" s="7"/>
    </row>
    <row r="18" spans="3:9" x14ac:dyDescent="0.35">
      <c r="C18" s="6" t="s">
        <v>39</v>
      </c>
      <c r="D18" s="7">
        <v>330</v>
      </c>
      <c r="F18" s="6" t="s">
        <v>29</v>
      </c>
      <c r="G18" s="7">
        <v>800</v>
      </c>
    </row>
    <row r="19" spans="3:9" x14ac:dyDescent="0.35">
      <c r="C19" s="6" t="s">
        <v>25</v>
      </c>
      <c r="D19" s="7">
        <v>1100</v>
      </c>
      <c r="F19" s="6" t="s">
        <v>8</v>
      </c>
      <c r="G19" s="7">
        <v>20000</v>
      </c>
    </row>
    <row r="20" spans="3:9" x14ac:dyDescent="0.35">
      <c r="C20" s="6" t="s">
        <v>33</v>
      </c>
      <c r="D20" s="7">
        <v>3000</v>
      </c>
      <c r="F20" s="6" t="s">
        <v>63</v>
      </c>
      <c r="G20" s="7">
        <v>1500</v>
      </c>
    </row>
    <row r="21" spans="3:9" x14ac:dyDescent="0.35">
      <c r="C21" s="6" t="s">
        <v>45</v>
      </c>
      <c r="D21" s="7">
        <v>570</v>
      </c>
      <c r="F21" s="6" t="s">
        <v>73</v>
      </c>
      <c r="G21" s="7">
        <v>23500</v>
      </c>
    </row>
    <row r="22" spans="3:9" x14ac:dyDescent="0.35">
      <c r="C22" s="6" t="s">
        <v>21</v>
      </c>
      <c r="D22" s="7">
        <v>500</v>
      </c>
    </row>
    <row r="23" spans="3:9" x14ac:dyDescent="0.35">
      <c r="C23" s="6" t="s">
        <v>41</v>
      </c>
      <c r="D23" s="7">
        <v>350</v>
      </c>
    </row>
    <row r="24" spans="3:9" x14ac:dyDescent="0.35">
      <c r="C24" s="6" t="s">
        <v>37</v>
      </c>
      <c r="D24" s="7">
        <v>830</v>
      </c>
    </row>
    <row r="25" spans="3:9" x14ac:dyDescent="0.35">
      <c r="C25" s="6" t="s">
        <v>23</v>
      </c>
      <c r="D25" s="7">
        <v>970</v>
      </c>
    </row>
    <row r="26" spans="3:9" x14ac:dyDescent="0.35">
      <c r="C26" s="6" t="s">
        <v>31</v>
      </c>
      <c r="D26" s="7">
        <v>1400</v>
      </c>
    </row>
    <row r="27" spans="3:9" x14ac:dyDescent="0.35">
      <c r="C27" s="6" t="s">
        <v>17</v>
      </c>
      <c r="D27" s="7">
        <v>800</v>
      </c>
    </row>
    <row r="28" spans="3:9" x14ac:dyDescent="0.35">
      <c r="C28" s="6" t="s">
        <v>54</v>
      </c>
      <c r="D28" s="7">
        <v>250</v>
      </c>
    </row>
    <row r="29" spans="3:9" x14ac:dyDescent="0.35">
      <c r="C29" s="6" t="s">
        <v>35</v>
      </c>
      <c r="D29" s="7">
        <v>1250</v>
      </c>
    </row>
    <row r="30" spans="3:9" x14ac:dyDescent="0.35">
      <c r="C30" s="6" t="s">
        <v>27</v>
      </c>
      <c r="D30" s="7">
        <v>1500</v>
      </c>
    </row>
    <row r="31" spans="3:9" x14ac:dyDescent="0.35">
      <c r="C31" s="6" t="s">
        <v>43</v>
      </c>
      <c r="D31" s="7">
        <v>1250</v>
      </c>
    </row>
    <row r="32" spans="3:9" x14ac:dyDescent="0.35">
      <c r="C32" s="6" t="s">
        <v>73</v>
      </c>
      <c r="D32" s="7">
        <v>15700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478C-7216-4A75-8BC6-A9E9FD7480CB}">
  <sheetPr>
    <tabColor theme="9" tint="-0.249977111117893"/>
  </sheetPr>
  <dimension ref="A1:P22"/>
  <sheetViews>
    <sheetView topLeftCell="A6" workbookViewId="0">
      <selection activeCell="P18" sqref="P18"/>
    </sheetView>
  </sheetViews>
  <sheetFormatPr defaultRowHeight="14.5" x14ac:dyDescent="0.35"/>
  <cols>
    <col min="4" max="4" width="19.90625" customWidth="1"/>
    <col min="5" max="5" width="19.453125" customWidth="1"/>
  </cols>
  <sheetData>
    <row r="1" spans="1:16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s="13" customFormat="1" x14ac:dyDescent="0.35"/>
    <row r="7" spans="1:16" s="13" customFormat="1" x14ac:dyDescent="0.35">
      <c r="D7" s="15" t="s">
        <v>78</v>
      </c>
      <c r="E7" s="14">
        <f>SUM(Tabela3[Depósito Reservado])</f>
        <v>2926</v>
      </c>
    </row>
    <row r="8" spans="1:16" s="13" customFormat="1" x14ac:dyDescent="0.35">
      <c r="D8" s="15" t="s">
        <v>79</v>
      </c>
      <c r="E8" s="14">
        <v>20000</v>
      </c>
    </row>
    <row r="10" spans="1:16" x14ac:dyDescent="0.35">
      <c r="D10" t="s">
        <v>76</v>
      </c>
      <c r="E10" t="s">
        <v>77</v>
      </c>
    </row>
    <row r="11" spans="1:16" x14ac:dyDescent="0.35">
      <c r="D11" s="12">
        <v>45389</v>
      </c>
      <c r="E11" s="7">
        <v>50</v>
      </c>
    </row>
    <row r="12" spans="1:16" x14ac:dyDescent="0.35">
      <c r="D12" s="12">
        <v>45390</v>
      </c>
      <c r="E12" s="7">
        <v>308</v>
      </c>
    </row>
    <row r="13" spans="1:16" x14ac:dyDescent="0.35">
      <c r="D13" s="12">
        <v>45391</v>
      </c>
      <c r="E13" s="7">
        <v>225</v>
      </c>
    </row>
    <row r="14" spans="1:16" x14ac:dyDescent="0.35">
      <c r="D14" s="12">
        <v>45392</v>
      </c>
      <c r="E14" s="7">
        <v>270</v>
      </c>
    </row>
    <row r="15" spans="1:16" x14ac:dyDescent="0.35">
      <c r="D15" s="12">
        <v>45393</v>
      </c>
      <c r="E15" s="7">
        <v>43</v>
      </c>
    </row>
    <row r="16" spans="1:16" x14ac:dyDescent="0.35">
      <c r="D16" s="12">
        <v>45394</v>
      </c>
      <c r="E16" s="7">
        <v>412</v>
      </c>
    </row>
    <row r="17" spans="4:5" x14ac:dyDescent="0.35">
      <c r="D17" s="12">
        <v>45395</v>
      </c>
      <c r="E17" s="7">
        <v>338</v>
      </c>
    </row>
    <row r="18" spans="4:5" x14ac:dyDescent="0.35">
      <c r="D18" s="12">
        <v>45396</v>
      </c>
      <c r="E18" s="7">
        <v>346</v>
      </c>
    </row>
    <row r="19" spans="4:5" x14ac:dyDescent="0.35">
      <c r="D19" s="12">
        <v>45397</v>
      </c>
      <c r="E19" s="7">
        <v>194</v>
      </c>
    </row>
    <row r="20" spans="4:5" x14ac:dyDescent="0.35">
      <c r="D20" s="12">
        <v>45398</v>
      </c>
      <c r="E20" s="7">
        <v>381</v>
      </c>
    </row>
    <row r="21" spans="4:5" x14ac:dyDescent="0.35">
      <c r="D21" s="12">
        <v>45399</v>
      </c>
      <c r="E21" s="7">
        <v>61</v>
      </c>
    </row>
    <row r="22" spans="4:5" x14ac:dyDescent="0.35">
      <c r="D22" s="12">
        <v>45400</v>
      </c>
      <c r="E22" s="7">
        <v>298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FA61-8BB3-484F-AFC2-A0F9CC124F05}">
  <sheetPr>
    <tabColor theme="9" tint="-0.249977111117893"/>
  </sheetPr>
  <dimension ref="A1:U1"/>
  <sheetViews>
    <sheetView showGridLines="0" showRowColHeaders="0" tabSelected="1" zoomScale="70" zoomScaleNormal="70" workbookViewId="0">
      <selection activeCell="U15" sqref="U15"/>
    </sheetView>
  </sheetViews>
  <sheetFormatPr defaultColWidth="0" defaultRowHeight="14.5" x14ac:dyDescent="0.35"/>
  <cols>
    <col min="1" max="1" width="29.453125" style="8" customWidth="1"/>
    <col min="2" max="21" width="8.7265625" style="9" customWidth="1"/>
    <col min="22" max="16384" width="8.7265625" hidden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Data</vt:lpstr>
      <vt:lpstr>Controlador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Edila Silveira</dc:creator>
  <cp:lastModifiedBy>Carla Edila Silveira</cp:lastModifiedBy>
  <dcterms:created xsi:type="dcterms:W3CDTF">2025-01-15T18:27:07Z</dcterms:created>
  <dcterms:modified xsi:type="dcterms:W3CDTF">2025-01-15T23:09:10Z</dcterms:modified>
</cp:coreProperties>
</file>