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  <c r="B3" i="1"/>
  <c r="B4" i="1"/>
  <c r="G4" i="1" s="1"/>
  <c r="B5" i="1"/>
  <c r="G5" i="1" s="1"/>
  <c r="B6" i="1"/>
  <c r="G6" i="1" s="1"/>
  <c r="B7" i="1"/>
  <c r="G7" i="1" s="1"/>
  <c r="B8" i="1"/>
  <c r="H8" i="1" s="1"/>
  <c r="B9" i="1"/>
  <c r="H9" i="1" s="1"/>
  <c r="B10" i="1"/>
  <c r="H10" i="1" s="1"/>
  <c r="B11" i="1"/>
  <c r="B2" i="1"/>
  <c r="G2" i="1" s="1"/>
  <c r="H1" i="1"/>
  <c r="H11" i="1" s="1"/>
  <c r="H3" i="1"/>
  <c r="H4" i="1"/>
  <c r="H5" i="1"/>
  <c r="H6" i="1"/>
  <c r="H7" i="1"/>
  <c r="G3" i="1"/>
  <c r="G11" i="1"/>
  <c r="D10" i="1"/>
  <c r="E10" i="1"/>
  <c r="C10" i="1"/>
  <c r="D8" i="1"/>
  <c r="E8" i="1"/>
  <c r="C8" i="1"/>
  <c r="D6" i="1"/>
  <c r="E6" i="1"/>
  <c r="C6" i="1"/>
  <c r="E4" i="1"/>
  <c r="D4" i="1"/>
  <c r="G10" i="1" l="1"/>
  <c r="G9" i="1"/>
  <c r="G8" i="1"/>
  <c r="H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2" fontId="0" fillId="0" borderId="0" xfId="1" applyNumberFormat="1" applyFont="1"/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Insertion</c:v>
          </c:tx>
          <c:marker>
            <c:symbol val="none"/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7197.5</c:v>
                </c:pt>
                <c:pt idx="1">
                  <c:v>14395</c:v>
                </c:pt>
                <c:pt idx="2">
                  <c:v>21592.5</c:v>
                </c:pt>
                <c:pt idx="3">
                  <c:v>28790</c:v>
                </c:pt>
                <c:pt idx="4">
                  <c:v>35987.5</c:v>
                </c:pt>
                <c:pt idx="5">
                  <c:v>43185</c:v>
                </c:pt>
                <c:pt idx="6">
                  <c:v>50382.5</c:v>
                </c:pt>
                <c:pt idx="7">
                  <c:v>57580</c:v>
                </c:pt>
                <c:pt idx="8">
                  <c:v>64777.5</c:v>
                </c:pt>
                <c:pt idx="9">
                  <c:v>71975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97394528</c:v>
                </c:pt>
                <c:pt idx="1">
                  <c:v>504691466</c:v>
                </c:pt>
                <c:pt idx="2">
                  <c:v>1057554111</c:v>
                </c:pt>
                <c:pt idx="3">
                  <c:v>1610416757</c:v>
                </c:pt>
                <c:pt idx="4">
                  <c:v>2487392866.5</c:v>
                </c:pt>
                <c:pt idx="5">
                  <c:v>3364368976</c:v>
                </c:pt>
                <c:pt idx="6">
                  <c:v>4941090255</c:v>
                </c:pt>
                <c:pt idx="7">
                  <c:v>6517811534</c:v>
                </c:pt>
                <c:pt idx="8">
                  <c:v>8815960097</c:v>
                </c:pt>
                <c:pt idx="9">
                  <c:v>11114108660</c:v>
                </c:pt>
              </c:numCache>
            </c:numRef>
          </c:val>
          <c:smooth val="0"/>
        </c:ser>
        <c:ser>
          <c:idx val="2"/>
          <c:order val="1"/>
          <c:tx>
            <c:v>Merge</c:v>
          </c:tx>
          <c:marker>
            <c:symbol val="none"/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7197.5</c:v>
                </c:pt>
                <c:pt idx="1">
                  <c:v>14395</c:v>
                </c:pt>
                <c:pt idx="2">
                  <c:v>21592.5</c:v>
                </c:pt>
                <c:pt idx="3">
                  <c:v>28790</c:v>
                </c:pt>
                <c:pt idx="4">
                  <c:v>35987.5</c:v>
                </c:pt>
                <c:pt idx="5">
                  <c:v>43185</c:v>
                </c:pt>
                <c:pt idx="6">
                  <c:v>50382.5</c:v>
                </c:pt>
                <c:pt idx="7">
                  <c:v>57580</c:v>
                </c:pt>
                <c:pt idx="8">
                  <c:v>64777.5</c:v>
                </c:pt>
                <c:pt idx="9">
                  <c:v>71975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37618346</c:v>
                </c:pt>
                <c:pt idx="1">
                  <c:v>141974528</c:v>
                </c:pt>
                <c:pt idx="2">
                  <c:v>92108648</c:v>
                </c:pt>
                <c:pt idx="3">
                  <c:v>42242768</c:v>
                </c:pt>
                <c:pt idx="4">
                  <c:v>45753428.5</c:v>
                </c:pt>
                <c:pt idx="5">
                  <c:v>49264089</c:v>
                </c:pt>
                <c:pt idx="6">
                  <c:v>59300459.5</c:v>
                </c:pt>
                <c:pt idx="7">
                  <c:v>69336830</c:v>
                </c:pt>
                <c:pt idx="8">
                  <c:v>70663914</c:v>
                </c:pt>
                <c:pt idx="9">
                  <c:v>71990998</c:v>
                </c:pt>
              </c:numCache>
            </c:numRef>
          </c:val>
          <c:smooth val="0"/>
        </c:ser>
        <c:ser>
          <c:idx val="3"/>
          <c:order val="2"/>
          <c:tx>
            <c:v>Radix LSD</c:v>
          </c:tx>
          <c:marker>
            <c:symbol val="none"/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7197.5</c:v>
                </c:pt>
                <c:pt idx="1">
                  <c:v>14395</c:v>
                </c:pt>
                <c:pt idx="2">
                  <c:v>21592.5</c:v>
                </c:pt>
                <c:pt idx="3">
                  <c:v>28790</c:v>
                </c:pt>
                <c:pt idx="4">
                  <c:v>35987.5</c:v>
                </c:pt>
                <c:pt idx="5">
                  <c:v>43185</c:v>
                </c:pt>
                <c:pt idx="6">
                  <c:v>50382.5</c:v>
                </c:pt>
                <c:pt idx="7">
                  <c:v>57580</c:v>
                </c:pt>
                <c:pt idx="8">
                  <c:v>64777.5</c:v>
                </c:pt>
                <c:pt idx="9">
                  <c:v>71975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25800019</c:v>
                </c:pt>
                <c:pt idx="1">
                  <c:v>85546690</c:v>
                </c:pt>
                <c:pt idx="2">
                  <c:v>69364097</c:v>
                </c:pt>
                <c:pt idx="3">
                  <c:v>53181504</c:v>
                </c:pt>
                <c:pt idx="4">
                  <c:v>75799987.5</c:v>
                </c:pt>
                <c:pt idx="5">
                  <c:v>98418471</c:v>
                </c:pt>
                <c:pt idx="6">
                  <c:v>100444222</c:v>
                </c:pt>
                <c:pt idx="7">
                  <c:v>102469973</c:v>
                </c:pt>
                <c:pt idx="8">
                  <c:v>146907545.5</c:v>
                </c:pt>
                <c:pt idx="9">
                  <c:v>191345118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33056"/>
        <c:axId val="37940608"/>
      </c:lineChart>
      <c:catAx>
        <c:axId val="3793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940608"/>
        <c:crosses val="autoZero"/>
        <c:auto val="1"/>
        <c:lblAlgn val="ctr"/>
        <c:lblOffset val="100"/>
        <c:noMultiLvlLbl val="0"/>
      </c:catAx>
      <c:valAx>
        <c:axId val="37940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933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v>Merge</c:v>
          </c:tx>
          <c:spPr>
            <a:ln>
              <a:solidFill>
                <a:schemeClr val="tx2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7197.5</c:v>
                </c:pt>
                <c:pt idx="1">
                  <c:v>14395</c:v>
                </c:pt>
                <c:pt idx="2">
                  <c:v>21592.5</c:v>
                </c:pt>
                <c:pt idx="3">
                  <c:v>28790</c:v>
                </c:pt>
                <c:pt idx="4">
                  <c:v>35987.5</c:v>
                </c:pt>
                <c:pt idx="5">
                  <c:v>43185</c:v>
                </c:pt>
                <c:pt idx="6">
                  <c:v>50382.5</c:v>
                </c:pt>
                <c:pt idx="7">
                  <c:v>57580</c:v>
                </c:pt>
                <c:pt idx="8">
                  <c:v>64777.5</c:v>
                </c:pt>
                <c:pt idx="9">
                  <c:v>71975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37618346</c:v>
                </c:pt>
                <c:pt idx="1">
                  <c:v>141974528</c:v>
                </c:pt>
                <c:pt idx="2">
                  <c:v>92108648</c:v>
                </c:pt>
                <c:pt idx="3">
                  <c:v>42242768</c:v>
                </c:pt>
                <c:pt idx="4">
                  <c:v>45753428.5</c:v>
                </c:pt>
                <c:pt idx="5">
                  <c:v>49264089</c:v>
                </c:pt>
                <c:pt idx="6">
                  <c:v>59300459.5</c:v>
                </c:pt>
                <c:pt idx="7">
                  <c:v>69336830</c:v>
                </c:pt>
                <c:pt idx="8">
                  <c:v>70663914</c:v>
                </c:pt>
                <c:pt idx="9">
                  <c:v>71990998</c:v>
                </c:pt>
              </c:numCache>
            </c:numRef>
          </c:val>
          <c:smooth val="0"/>
        </c:ser>
        <c:ser>
          <c:idx val="3"/>
          <c:order val="1"/>
          <c:tx>
            <c:v>Radix LSD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7197.5</c:v>
                </c:pt>
                <c:pt idx="1">
                  <c:v>14395</c:v>
                </c:pt>
                <c:pt idx="2">
                  <c:v>21592.5</c:v>
                </c:pt>
                <c:pt idx="3">
                  <c:v>28790</c:v>
                </c:pt>
                <c:pt idx="4">
                  <c:v>35987.5</c:v>
                </c:pt>
                <c:pt idx="5">
                  <c:v>43185</c:v>
                </c:pt>
                <c:pt idx="6">
                  <c:v>50382.5</c:v>
                </c:pt>
                <c:pt idx="7">
                  <c:v>57580</c:v>
                </c:pt>
                <c:pt idx="8">
                  <c:v>64777.5</c:v>
                </c:pt>
                <c:pt idx="9">
                  <c:v>71975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25800019</c:v>
                </c:pt>
                <c:pt idx="1">
                  <c:v>85546690</c:v>
                </c:pt>
                <c:pt idx="2">
                  <c:v>69364097</c:v>
                </c:pt>
                <c:pt idx="3">
                  <c:v>53181504</c:v>
                </c:pt>
                <c:pt idx="4">
                  <c:v>75799987.5</c:v>
                </c:pt>
                <c:pt idx="5">
                  <c:v>98418471</c:v>
                </c:pt>
                <c:pt idx="6">
                  <c:v>100444222</c:v>
                </c:pt>
                <c:pt idx="7">
                  <c:v>102469973</c:v>
                </c:pt>
                <c:pt idx="8">
                  <c:v>146907545.5</c:v>
                </c:pt>
                <c:pt idx="9">
                  <c:v>191345118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30176"/>
        <c:axId val="39740160"/>
      </c:lineChart>
      <c:catAx>
        <c:axId val="3973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740160"/>
        <c:crosses val="autoZero"/>
        <c:auto val="1"/>
        <c:lblAlgn val="ctr"/>
        <c:lblOffset val="100"/>
        <c:noMultiLvlLbl val="0"/>
      </c:catAx>
      <c:valAx>
        <c:axId val="3974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730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0"/>
          <c:tx>
            <c:v>Radix LSD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7197.5</c:v>
                </c:pt>
                <c:pt idx="1">
                  <c:v>14395</c:v>
                </c:pt>
                <c:pt idx="2">
                  <c:v>21592.5</c:v>
                </c:pt>
                <c:pt idx="3">
                  <c:v>28790</c:v>
                </c:pt>
                <c:pt idx="4">
                  <c:v>35987.5</c:v>
                </c:pt>
                <c:pt idx="5">
                  <c:v>43185</c:v>
                </c:pt>
                <c:pt idx="6">
                  <c:v>50382.5</c:v>
                </c:pt>
                <c:pt idx="7">
                  <c:v>57580</c:v>
                </c:pt>
                <c:pt idx="8">
                  <c:v>64777.5</c:v>
                </c:pt>
                <c:pt idx="9">
                  <c:v>71975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25800019</c:v>
                </c:pt>
                <c:pt idx="1">
                  <c:v>85546690</c:v>
                </c:pt>
                <c:pt idx="2">
                  <c:v>69364097</c:v>
                </c:pt>
                <c:pt idx="3">
                  <c:v>53181504</c:v>
                </c:pt>
                <c:pt idx="4">
                  <c:v>75799987.5</c:v>
                </c:pt>
                <c:pt idx="5">
                  <c:v>98418471</c:v>
                </c:pt>
                <c:pt idx="6">
                  <c:v>100444222</c:v>
                </c:pt>
                <c:pt idx="7">
                  <c:v>102469973</c:v>
                </c:pt>
                <c:pt idx="8">
                  <c:v>146907545.5</c:v>
                </c:pt>
                <c:pt idx="9">
                  <c:v>191345118</c:v>
                </c:pt>
              </c:numCache>
            </c:numRef>
          </c:val>
          <c:smooth val="0"/>
        </c:ser>
        <c:ser>
          <c:idx val="0"/>
          <c:order val="1"/>
          <c:tx>
            <c:v>n*k/d</c:v>
          </c:tx>
          <c:spPr>
            <a:ln>
              <a:solidFill>
                <a:schemeClr val="accent2">
                  <a:lumMod val="75000"/>
                  <a:alpha val="50000"/>
                </a:schemeClr>
              </a:solidFill>
            </a:ln>
          </c:spPr>
          <c:marker>
            <c:symbol val="none"/>
          </c:marker>
          <c:val>
            <c:numRef>
              <c:f>Sheet1!$H$2:$H$11</c:f>
              <c:numCache>
                <c:formatCode>0.00</c:formatCode>
                <c:ptCount val="10"/>
                <c:pt idx="0">
                  <c:v>15114750</c:v>
                </c:pt>
                <c:pt idx="1">
                  <c:v>30229500</c:v>
                </c:pt>
                <c:pt idx="2">
                  <c:v>45344250</c:v>
                </c:pt>
                <c:pt idx="3">
                  <c:v>60459000</c:v>
                </c:pt>
                <c:pt idx="4">
                  <c:v>75573750</c:v>
                </c:pt>
                <c:pt idx="5">
                  <c:v>90688500</c:v>
                </c:pt>
                <c:pt idx="6">
                  <c:v>105803250</c:v>
                </c:pt>
                <c:pt idx="7">
                  <c:v>120918000</c:v>
                </c:pt>
                <c:pt idx="8">
                  <c:v>136032750</c:v>
                </c:pt>
                <c:pt idx="9">
                  <c:v>151147500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82208"/>
        <c:axId val="40324096"/>
      </c:lineChart>
      <c:catAx>
        <c:axId val="39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324096"/>
        <c:crosses val="autoZero"/>
        <c:auto val="1"/>
        <c:lblAlgn val="ctr"/>
        <c:lblOffset val="100"/>
        <c:noMultiLvlLbl val="0"/>
      </c:catAx>
      <c:valAx>
        <c:axId val="40324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982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v>Merge</c:v>
          </c:tx>
          <c:spPr>
            <a:ln>
              <a:solidFill>
                <a:schemeClr val="tx2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7197.5</c:v>
                </c:pt>
                <c:pt idx="1">
                  <c:v>14395</c:v>
                </c:pt>
                <c:pt idx="2">
                  <c:v>21592.5</c:v>
                </c:pt>
                <c:pt idx="3">
                  <c:v>28790</c:v>
                </c:pt>
                <c:pt idx="4">
                  <c:v>35987.5</c:v>
                </c:pt>
                <c:pt idx="5">
                  <c:v>43185</c:v>
                </c:pt>
                <c:pt idx="6">
                  <c:v>50382.5</c:v>
                </c:pt>
                <c:pt idx="7">
                  <c:v>57580</c:v>
                </c:pt>
                <c:pt idx="8">
                  <c:v>64777.5</c:v>
                </c:pt>
                <c:pt idx="9">
                  <c:v>71975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37618346</c:v>
                </c:pt>
                <c:pt idx="1">
                  <c:v>141974528</c:v>
                </c:pt>
                <c:pt idx="2">
                  <c:v>92108648</c:v>
                </c:pt>
                <c:pt idx="3">
                  <c:v>42242768</c:v>
                </c:pt>
                <c:pt idx="4">
                  <c:v>45753428.5</c:v>
                </c:pt>
                <c:pt idx="5">
                  <c:v>49264089</c:v>
                </c:pt>
                <c:pt idx="6">
                  <c:v>59300459.5</c:v>
                </c:pt>
                <c:pt idx="7">
                  <c:v>69336830</c:v>
                </c:pt>
                <c:pt idx="8">
                  <c:v>70663914</c:v>
                </c:pt>
                <c:pt idx="9">
                  <c:v>71990998</c:v>
                </c:pt>
              </c:numCache>
            </c:numRef>
          </c:val>
          <c:smooth val="0"/>
        </c:ser>
        <c:ser>
          <c:idx val="0"/>
          <c:order val="1"/>
          <c:tx>
            <c:v>nlog(n)</c:v>
          </c:tx>
          <c:spPr>
            <a:ln>
              <a:solidFill>
                <a:schemeClr val="accent2">
                  <a:lumMod val="75000"/>
                  <a:alpha val="50000"/>
                </a:schemeClr>
              </a:solidFill>
            </a:ln>
          </c:spPr>
          <c:marker>
            <c:symbol val="none"/>
          </c:marker>
          <c:val>
            <c:numRef>
              <c:f>Sheet1!$G$2:$G$11</c:f>
              <c:numCache>
                <c:formatCode>General</c:formatCode>
                <c:ptCount val="10"/>
                <c:pt idx="0">
                  <c:v>7773378.2267055549</c:v>
                </c:pt>
                <c:pt idx="1">
                  <c:v>16760087.953934353</c:v>
                </c:pt>
                <c:pt idx="2">
                  <c:v>26204762.074026268</c:v>
                </c:pt>
                <c:pt idx="3">
                  <c:v>35946838.908915192</c:v>
                </c:pt>
                <c:pt idx="4">
                  <c:v>45910062.382219665</c:v>
                </c:pt>
                <c:pt idx="5">
                  <c:v>56049518.649622269</c:v>
                </c:pt>
                <c:pt idx="6">
                  <c:v>66335530.147224009</c:v>
                </c:pt>
                <c:pt idx="7">
                  <c:v>76747003.819923356</c:v>
                </c:pt>
                <c:pt idx="8">
                  <c:v>87268168.403807625</c:v>
                </c:pt>
                <c:pt idx="9">
                  <c:v>97886782.267055556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24000"/>
        <c:axId val="41425536"/>
      </c:lineChart>
      <c:catAx>
        <c:axId val="4142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425536"/>
        <c:crosses val="autoZero"/>
        <c:auto val="1"/>
        <c:lblAlgn val="ctr"/>
        <c:lblOffset val="100"/>
        <c:noMultiLvlLbl val="0"/>
      </c:catAx>
      <c:valAx>
        <c:axId val="41425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424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</xdr:colOff>
      <xdr:row>0</xdr:row>
      <xdr:rowOff>19050</xdr:rowOff>
    </xdr:from>
    <xdr:to>
      <xdr:col>8</xdr:col>
      <xdr:colOff>309562</xdr:colOff>
      <xdr:row>14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14</xdr:row>
      <xdr:rowOff>104769</xdr:rowOff>
    </xdr:from>
    <xdr:to>
      <xdr:col>8</xdr:col>
      <xdr:colOff>304800</xdr:colOff>
      <xdr:row>28</xdr:row>
      <xdr:rowOff>180969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28</xdr:row>
      <xdr:rowOff>180969</xdr:rowOff>
    </xdr:from>
    <xdr:to>
      <xdr:col>8</xdr:col>
      <xdr:colOff>314325</xdr:colOff>
      <xdr:row>43</xdr:row>
      <xdr:rowOff>66669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43</xdr:row>
      <xdr:rowOff>76194</xdr:rowOff>
    </xdr:from>
    <xdr:to>
      <xdr:col>8</xdr:col>
      <xdr:colOff>314325</xdr:colOff>
      <xdr:row>57</xdr:row>
      <xdr:rowOff>152394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opLeftCell="A51" workbookViewId="0">
      <selection activeCell="A29" sqref="A29"/>
    </sheetView>
  </sheetViews>
  <sheetFormatPr defaultRowHeight="15" x14ac:dyDescent="0.25"/>
  <cols>
    <col min="3" max="3" width="12" bestFit="1" customWidth="1"/>
    <col min="4" max="5" width="10" bestFit="1" customWidth="1"/>
    <col min="7" max="7" width="12" bestFit="1" customWidth="1"/>
    <col min="8" max="8" width="14.5703125" customWidth="1"/>
  </cols>
  <sheetData>
    <row r="1" spans="1:9" x14ac:dyDescent="0.25">
      <c r="B1">
        <v>71975</v>
      </c>
      <c r="G1">
        <v>280</v>
      </c>
      <c r="H1" s="1">
        <f>I1*I2</f>
        <v>2100</v>
      </c>
      <c r="I1">
        <v>0.7</v>
      </c>
    </row>
    <row r="2" spans="1:9" x14ac:dyDescent="0.25">
      <c r="A2">
        <v>10</v>
      </c>
      <c r="B2">
        <f>B$1*A2/100</f>
        <v>7197.5</v>
      </c>
      <c r="C2">
        <v>97394528</v>
      </c>
      <c r="D2">
        <v>37618346</v>
      </c>
      <c r="E2">
        <v>25800019</v>
      </c>
      <c r="F2">
        <f>LOG(B2,10)</f>
        <v>3.8571816735501194</v>
      </c>
      <c r="G2">
        <f xml:space="preserve"> $G$1*F2*B2</f>
        <v>7773378.2267055549</v>
      </c>
      <c r="H2" s="2">
        <f xml:space="preserve"> H$1*B2</f>
        <v>15114750</v>
      </c>
      <c r="I2">
        <v>3000</v>
      </c>
    </row>
    <row r="3" spans="1:9" x14ac:dyDescent="0.25">
      <c r="A3">
        <v>20</v>
      </c>
      <c r="B3">
        <f t="shared" ref="B3:B11" si="0">B$1*A3/100</f>
        <v>14395</v>
      </c>
      <c r="C3">
        <v>504691466</v>
      </c>
      <c r="D3">
        <v>141974528</v>
      </c>
      <c r="E3">
        <v>85546690</v>
      </c>
      <c r="F3">
        <f t="shared" ref="F3:F11" si="1">LOG(B3,10)</f>
        <v>4.1582116692141007</v>
      </c>
      <c r="G3">
        <f xml:space="preserve"> $G$1*F3*B3</f>
        <v>16760087.953934353</v>
      </c>
      <c r="H3" s="2">
        <f t="shared" ref="H3:H11" si="2" xml:space="preserve"> H$1*B3</f>
        <v>30229500</v>
      </c>
    </row>
    <row r="4" spans="1:9" x14ac:dyDescent="0.25">
      <c r="A4">
        <v>30</v>
      </c>
      <c r="B4">
        <f t="shared" si="0"/>
        <v>21592.5</v>
      </c>
      <c r="C4">
        <v>1057554111</v>
      </c>
      <c r="D4">
        <f>AVERAGE(D3,D5)</f>
        <v>92108648</v>
      </c>
      <c r="E4">
        <f>AVERAGE(E3,E5)</f>
        <v>69364097</v>
      </c>
      <c r="F4">
        <f t="shared" si="1"/>
        <v>4.3343029282697811</v>
      </c>
      <c r="G4">
        <f xml:space="preserve"> $G$1*F4*B4</f>
        <v>26204762.074026268</v>
      </c>
      <c r="H4" s="2">
        <f t="shared" si="2"/>
        <v>45344250</v>
      </c>
    </row>
    <row r="5" spans="1:9" x14ac:dyDescent="0.25">
      <c r="A5">
        <v>40</v>
      </c>
      <c r="B5">
        <f t="shared" si="0"/>
        <v>28790</v>
      </c>
      <c r="C5">
        <v>1610416757</v>
      </c>
      <c r="D5">
        <v>42242768</v>
      </c>
      <c r="E5">
        <v>53181504</v>
      </c>
      <c r="F5">
        <f t="shared" si="1"/>
        <v>4.4592416648780819</v>
      </c>
      <c r="G5">
        <f xml:space="preserve"> $G$1*F5*B5</f>
        <v>35946838.908915192</v>
      </c>
      <c r="H5" s="2">
        <f t="shared" si="2"/>
        <v>60459000</v>
      </c>
    </row>
    <row r="6" spans="1:9" x14ac:dyDescent="0.25">
      <c r="A6">
        <v>50</v>
      </c>
      <c r="B6">
        <f t="shared" si="0"/>
        <v>35987.5</v>
      </c>
      <c r="C6">
        <f>AVERAGE(C5,C7)</f>
        <v>2487392866.5</v>
      </c>
      <c r="D6">
        <f t="shared" ref="D6:E6" si="3">AVERAGE(D5,D7)</f>
        <v>45753428.5</v>
      </c>
      <c r="E6">
        <f t="shared" si="3"/>
        <v>75799987.5</v>
      </c>
      <c r="F6">
        <f t="shared" si="1"/>
        <v>4.5561516778861382</v>
      </c>
      <c r="G6">
        <f xml:space="preserve"> $G$1*F6*B6</f>
        <v>45910062.382219665</v>
      </c>
      <c r="H6" s="2">
        <f t="shared" si="2"/>
        <v>75573750</v>
      </c>
    </row>
    <row r="7" spans="1:9" x14ac:dyDescent="0.25">
      <c r="A7">
        <v>60</v>
      </c>
      <c r="B7">
        <f t="shared" si="0"/>
        <v>43185</v>
      </c>
      <c r="C7">
        <v>3364368976</v>
      </c>
      <c r="D7">
        <v>49264089</v>
      </c>
      <c r="E7">
        <v>98418471</v>
      </c>
      <c r="F7">
        <f t="shared" si="1"/>
        <v>4.6353329239337624</v>
      </c>
      <c r="G7">
        <f xml:space="preserve"> $G$1*F7*B7</f>
        <v>56049518.649622269</v>
      </c>
      <c r="H7" s="2">
        <f t="shared" si="2"/>
        <v>90688500</v>
      </c>
    </row>
    <row r="8" spans="1:9" x14ac:dyDescent="0.25">
      <c r="A8">
        <v>70</v>
      </c>
      <c r="B8">
        <f t="shared" si="0"/>
        <v>50382.5</v>
      </c>
      <c r="C8">
        <f>AVERAGE(C7,C9)</f>
        <v>4941090255</v>
      </c>
      <c r="D8">
        <f t="shared" ref="D8:E8" si="4">AVERAGE(D7,D9)</f>
        <v>59300459.5</v>
      </c>
      <c r="E8">
        <f t="shared" si="4"/>
        <v>100444222</v>
      </c>
      <c r="F8">
        <f t="shared" si="1"/>
        <v>4.7022797135643764</v>
      </c>
      <c r="G8">
        <f xml:space="preserve"> $G$1*F8*B8</f>
        <v>66335530.147224009</v>
      </c>
      <c r="H8" s="2">
        <f t="shared" si="2"/>
        <v>105803250</v>
      </c>
    </row>
    <row r="9" spans="1:9" x14ac:dyDescent="0.25">
      <c r="A9">
        <v>80</v>
      </c>
      <c r="B9">
        <f t="shared" si="0"/>
        <v>57580</v>
      </c>
      <c r="C9">
        <v>6517811534</v>
      </c>
      <c r="D9">
        <v>69336830</v>
      </c>
      <c r="E9">
        <v>102469973</v>
      </c>
      <c r="F9">
        <f t="shared" si="1"/>
        <v>4.7602716605420632</v>
      </c>
      <c r="G9">
        <f xml:space="preserve"> $G$1*F9*B9</f>
        <v>76747003.819923356</v>
      </c>
      <c r="H9" s="2">
        <f t="shared" si="2"/>
        <v>120918000</v>
      </c>
    </row>
    <row r="10" spans="1:9" x14ac:dyDescent="0.25">
      <c r="A10">
        <v>90</v>
      </c>
      <c r="B10">
        <f t="shared" si="0"/>
        <v>64777.5</v>
      </c>
      <c r="C10">
        <f>AVERAGE(C9,C11)</f>
        <v>8815960097</v>
      </c>
      <c r="D10">
        <f t="shared" ref="D10:E10" si="5">AVERAGE(D9,D11)</f>
        <v>70663914</v>
      </c>
      <c r="E10">
        <f t="shared" si="5"/>
        <v>146907545.5</v>
      </c>
      <c r="F10">
        <f t="shared" si="1"/>
        <v>4.8114241829894437</v>
      </c>
      <c r="G10">
        <f xml:space="preserve"> $G$1*F10*B10</f>
        <v>87268168.403807625</v>
      </c>
      <c r="H10" s="2">
        <f t="shared" si="2"/>
        <v>136032750</v>
      </c>
    </row>
    <row r="11" spans="1:9" x14ac:dyDescent="0.25">
      <c r="A11">
        <v>100</v>
      </c>
      <c r="B11">
        <f t="shared" si="0"/>
        <v>71975</v>
      </c>
      <c r="C11">
        <v>11114108660</v>
      </c>
      <c r="D11">
        <v>71990998</v>
      </c>
      <c r="E11">
        <v>191345118</v>
      </c>
      <c r="F11">
        <f t="shared" si="1"/>
        <v>4.8571816735501194</v>
      </c>
      <c r="G11">
        <f xml:space="preserve"> $G$1*F11*B11</f>
        <v>97886782.267055556</v>
      </c>
      <c r="H11" s="2">
        <f t="shared" si="2"/>
        <v>151147500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abSelected="1" workbookViewId="0">
      <selection activeCell="J61" sqref="J61"/>
    </sheetView>
  </sheetViews>
  <sheetFormatPr defaultRowHeight="15" x14ac:dyDescent="0.25"/>
  <sheetData/>
  <pageMargins left="1.1811023622047245" right="0.23622047244094491" top="0.15748031496062992" bottom="0.15748031496062992" header="0.31496062992125984" footer="0.31496062992125984"/>
  <pageSetup paperSize="9" scale="97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</dc:creator>
  <cp:lastModifiedBy>Rosa</cp:lastModifiedBy>
  <cp:lastPrinted>2014-05-01T10:00:08Z</cp:lastPrinted>
  <dcterms:created xsi:type="dcterms:W3CDTF">2014-05-01T09:12:57Z</dcterms:created>
  <dcterms:modified xsi:type="dcterms:W3CDTF">2014-05-01T10:00:25Z</dcterms:modified>
</cp:coreProperties>
</file>