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DADOS-1" sheetId="2" state="visible" r:id="rId3"/>
    <sheet name="tenis-No-1" sheetId="3" state="visible" r:id="rId4"/>
    <sheet name="DADOS-2" sheetId="4" state="visible" r:id="rId5"/>
    <sheet name="tenis-No-2" sheetId="5" state="visible" r:id="rId6"/>
    <sheet name="DADOS-3" sheetId="6" state="visible" r:id="rId7"/>
    <sheet name="tenis-No-3" sheetId="7" state="visible" r:id="rId8"/>
  </sheets>
  <definedNames>
    <definedName function="false" hidden="true" localSheetId="1" name="_xlnm._FilterDatabase" vbProcedure="false">'DADOS-1'!$A$1:$E$15</definedName>
    <definedName function="false" hidden="true" localSheetId="3" name="_xlnm._FilterDatabase" vbProcedure="false">'DADOS-2'!$A$1:$E$6</definedName>
    <definedName function="false" hidden="true" localSheetId="5" name="_xlnm._FilterDatabase" vbProcedure="false">'DADOS-3'!$A$1:$E$6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<sst xmlns="http://schemas.openxmlformats.org/spreadsheetml/2006/main" count="346" uniqueCount="41">
  <si>
    <t xml:space="preserve">outlook</t>
  </si>
  <si>
    <t xml:space="preserve">temperature</t>
  </si>
  <si>
    <t xml:space="preserve">humidity</t>
  </si>
  <si>
    <t xml:space="preserve">windy</t>
  </si>
  <si>
    <t xml:space="preserve">play</t>
  </si>
  <si>
    <t xml:space="preserve">sunny</t>
  </si>
  <si>
    <t xml:space="preserve">hot</t>
  </si>
  <si>
    <t xml:space="preserve">high</t>
  </si>
  <si>
    <t xml:space="preserve">FALSE</t>
  </si>
  <si>
    <t xml:space="preserve">no</t>
  </si>
  <si>
    <t xml:space="preserve">TRUE</t>
  </si>
  <si>
    <t xml:space="preserve">overcast</t>
  </si>
  <si>
    <t xml:space="preserve">yes</t>
  </si>
  <si>
    <t xml:space="preserve">rainy</t>
  </si>
  <si>
    <t xml:space="preserve">mild</t>
  </si>
  <si>
    <t xml:space="preserve">cool</t>
  </si>
  <si>
    <t xml:space="preserve">normal</t>
  </si>
  <si>
    <t xml:space="preserve">Entropia da base de dados</t>
  </si>
  <si>
    <t xml:space="preserve">p(i)</t>
  </si>
  <si>
    <t xml:space="preserve">log(pi)</t>
  </si>
  <si>
    <t xml:space="preserve">p(i) * log(pi)</t>
  </si>
  <si>
    <t xml:space="preserve">Total</t>
  </si>
  <si>
    <t xml:space="preserve">GI</t>
  </si>
  <si>
    <t xml:space="preserve">Entropia dos atributos</t>
  </si>
  <si>
    <t xml:space="preserve">total</t>
  </si>
  <si>
    <t xml:space="preserve">p(no)</t>
  </si>
  <si>
    <t xml:space="preserve">log(p(no))</t>
  </si>
  <si>
    <t xml:space="preserve">p(no) * log(p(no))</t>
  </si>
  <si>
    <t xml:space="preserve">p(yes)</t>
  </si>
  <si>
    <t xml:space="preserve">log(p(yes))</t>
  </si>
  <si>
    <t xml:space="preserve">p(yes) * log(p(yes))</t>
  </si>
  <si>
    <t xml:space="preserve">sum</t>
  </si>
  <si>
    <t xml:space="preserve">rep</t>
  </si>
  <si>
    <t xml:space="preserve">Ent. Parc</t>
  </si>
  <si>
    <t xml:space="preserve">H</t>
  </si>
  <si>
    <t xml:space="preserve">outlook ?</t>
  </si>
  <si>
    <t xml:space="preserve">(4,0)</t>
  </si>
  <si>
    <t xml:space="preserve">humidity?</t>
  </si>
  <si>
    <t xml:space="preserve">(3,0)</t>
  </si>
  <si>
    <t xml:space="preserve">(2,0)</t>
  </si>
  <si>
    <t xml:space="preserve">windy?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</si>
</sst>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FF3333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33FF99"/>
        <bgColor rgb="FF00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333360</xdr:colOff>
      <xdr:row>18</xdr:row>
      <xdr:rowOff>0</xdr:rowOff>
    </xdr:from>
    <xdr:to>
      <xdr:col>6</xdr:col>
      <xdr:colOff>362160</xdr:colOff>
      <xdr:row>20</xdr:row>
      <xdr:rowOff>161640</xdr:rowOff>
    </xdr:to>
    <xdr:sp>
      <xdr:nvSpPr>
        <xdr:cNvPr id="0" name="Line 1"/>
        <xdr:cNvSpPr/>
      </xdr:nvSpPr>
      <xdr:spPr>
        <a:xfrm flipH="1">
          <a:off x="4404240" y="3429000"/>
          <a:ext cx="1637640" cy="54252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333720</xdr:colOff>
      <xdr:row>18</xdr:row>
      <xdr:rowOff>9360</xdr:rowOff>
    </xdr:from>
    <xdr:to>
      <xdr:col>6</xdr:col>
      <xdr:colOff>409680</xdr:colOff>
      <xdr:row>20</xdr:row>
      <xdr:rowOff>190440</xdr:rowOff>
    </xdr:to>
    <xdr:sp>
      <xdr:nvSpPr>
        <xdr:cNvPr id="1" name="Line 1"/>
        <xdr:cNvSpPr/>
      </xdr:nvSpPr>
      <xdr:spPr>
        <a:xfrm>
          <a:off x="6013440" y="3438360"/>
          <a:ext cx="75960" cy="56196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333720</xdr:colOff>
      <xdr:row>15</xdr:row>
      <xdr:rowOff>360</xdr:rowOff>
    </xdr:from>
    <xdr:to>
      <xdr:col>6</xdr:col>
      <xdr:colOff>362160</xdr:colOff>
      <xdr:row>17</xdr:row>
      <xdr:rowOff>162000</xdr:rowOff>
    </xdr:to>
    <xdr:sp>
      <xdr:nvSpPr>
        <xdr:cNvPr id="2" name="Line 1"/>
        <xdr:cNvSpPr/>
      </xdr:nvSpPr>
      <xdr:spPr>
        <a:xfrm flipH="1">
          <a:off x="4478040" y="2857680"/>
          <a:ext cx="1637640" cy="54252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362160</xdr:colOff>
      <xdr:row>14</xdr:row>
      <xdr:rowOff>180720</xdr:rowOff>
    </xdr:from>
    <xdr:to>
      <xdr:col>6</xdr:col>
      <xdr:colOff>533520</xdr:colOff>
      <xdr:row>17</xdr:row>
      <xdr:rowOff>180720</xdr:rowOff>
    </xdr:to>
    <xdr:sp>
      <xdr:nvSpPr>
        <xdr:cNvPr id="3" name="Line 1"/>
        <xdr:cNvSpPr/>
      </xdr:nvSpPr>
      <xdr:spPr>
        <a:xfrm>
          <a:off x="6115680" y="2847600"/>
          <a:ext cx="171360" cy="57132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266760</xdr:colOff>
      <xdr:row>18</xdr:row>
      <xdr:rowOff>180720</xdr:rowOff>
    </xdr:from>
    <xdr:to>
      <xdr:col>6</xdr:col>
      <xdr:colOff>343080</xdr:colOff>
      <xdr:row>20</xdr:row>
      <xdr:rowOff>180720</xdr:rowOff>
    </xdr:to>
    <xdr:sp>
      <xdr:nvSpPr>
        <xdr:cNvPr id="4" name="Line 1"/>
        <xdr:cNvSpPr/>
      </xdr:nvSpPr>
      <xdr:spPr>
        <a:xfrm flipH="1">
          <a:off x="5215680" y="3609720"/>
          <a:ext cx="880920" cy="38088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428760</xdr:colOff>
      <xdr:row>19</xdr:row>
      <xdr:rowOff>0</xdr:rowOff>
    </xdr:from>
    <xdr:to>
      <xdr:col>7</xdr:col>
      <xdr:colOff>276480</xdr:colOff>
      <xdr:row>20</xdr:row>
      <xdr:rowOff>152280</xdr:rowOff>
    </xdr:to>
    <xdr:sp>
      <xdr:nvSpPr>
        <xdr:cNvPr id="5" name="Line 1"/>
        <xdr:cNvSpPr/>
      </xdr:nvSpPr>
      <xdr:spPr>
        <a:xfrm>
          <a:off x="6182280" y="3619440"/>
          <a:ext cx="963360" cy="34272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333360</xdr:colOff>
      <xdr:row>14</xdr:row>
      <xdr:rowOff>30600</xdr:rowOff>
    </xdr:from>
    <xdr:to>
      <xdr:col>6</xdr:col>
      <xdr:colOff>361800</xdr:colOff>
      <xdr:row>17</xdr:row>
      <xdr:rowOff>1440</xdr:rowOff>
    </xdr:to>
    <xdr:sp>
      <xdr:nvSpPr>
        <xdr:cNvPr id="6" name="Line 1"/>
        <xdr:cNvSpPr/>
      </xdr:nvSpPr>
      <xdr:spPr>
        <a:xfrm flipH="1">
          <a:off x="4066920" y="2666880"/>
          <a:ext cx="1637640" cy="54252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361800</xdr:colOff>
      <xdr:row>14</xdr:row>
      <xdr:rowOff>20880</xdr:rowOff>
    </xdr:from>
    <xdr:to>
      <xdr:col>6</xdr:col>
      <xdr:colOff>533160</xdr:colOff>
      <xdr:row>17</xdr:row>
      <xdr:rowOff>20520</xdr:rowOff>
    </xdr:to>
    <xdr:sp>
      <xdr:nvSpPr>
        <xdr:cNvPr id="7" name="Line 1"/>
        <xdr:cNvSpPr/>
      </xdr:nvSpPr>
      <xdr:spPr>
        <a:xfrm>
          <a:off x="5704560" y="2657160"/>
          <a:ext cx="171360" cy="57132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266400</xdr:colOff>
      <xdr:row>18</xdr:row>
      <xdr:rowOff>20520</xdr:rowOff>
    </xdr:from>
    <xdr:to>
      <xdr:col>6</xdr:col>
      <xdr:colOff>342720</xdr:colOff>
      <xdr:row>20</xdr:row>
      <xdr:rowOff>20880</xdr:rowOff>
    </xdr:to>
    <xdr:sp>
      <xdr:nvSpPr>
        <xdr:cNvPr id="8" name="Line 1"/>
        <xdr:cNvSpPr/>
      </xdr:nvSpPr>
      <xdr:spPr>
        <a:xfrm flipH="1">
          <a:off x="4804560" y="3418920"/>
          <a:ext cx="880920" cy="38124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428400</xdr:colOff>
      <xdr:row>18</xdr:row>
      <xdr:rowOff>30600</xdr:rowOff>
    </xdr:from>
    <xdr:to>
      <xdr:col>7</xdr:col>
      <xdr:colOff>276120</xdr:colOff>
      <xdr:row>19</xdr:row>
      <xdr:rowOff>182880</xdr:rowOff>
    </xdr:to>
    <xdr:sp>
      <xdr:nvSpPr>
        <xdr:cNvPr id="9" name="Line 1"/>
        <xdr:cNvSpPr/>
      </xdr:nvSpPr>
      <xdr:spPr>
        <a:xfrm>
          <a:off x="5771160" y="3429000"/>
          <a:ext cx="963360" cy="34272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390240</xdr:colOff>
      <xdr:row>14</xdr:row>
      <xdr:rowOff>20880</xdr:rowOff>
    </xdr:from>
    <xdr:to>
      <xdr:col>8</xdr:col>
      <xdr:colOff>475920</xdr:colOff>
      <xdr:row>17</xdr:row>
      <xdr:rowOff>39600</xdr:rowOff>
    </xdr:to>
    <xdr:sp>
      <xdr:nvSpPr>
        <xdr:cNvPr id="10" name="Line 1"/>
        <xdr:cNvSpPr/>
      </xdr:nvSpPr>
      <xdr:spPr>
        <a:xfrm>
          <a:off x="5733000" y="2657160"/>
          <a:ext cx="2076840" cy="59040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542880</xdr:colOff>
      <xdr:row>18</xdr:row>
      <xdr:rowOff>11160</xdr:rowOff>
    </xdr:from>
    <xdr:to>
      <xdr:col>8</xdr:col>
      <xdr:colOff>561960</xdr:colOff>
      <xdr:row>20</xdr:row>
      <xdr:rowOff>59040</xdr:rowOff>
    </xdr:to>
    <xdr:sp>
      <xdr:nvSpPr>
        <xdr:cNvPr id="11" name="Line 1"/>
        <xdr:cNvSpPr/>
      </xdr:nvSpPr>
      <xdr:spPr>
        <a:xfrm>
          <a:off x="7876800" y="3409560"/>
          <a:ext cx="19080" cy="42876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571320</xdr:colOff>
      <xdr:row>18</xdr:row>
      <xdr:rowOff>39960</xdr:rowOff>
    </xdr:from>
    <xdr:to>
      <xdr:col>9</xdr:col>
      <xdr:colOff>590400</xdr:colOff>
      <xdr:row>20</xdr:row>
      <xdr:rowOff>11520</xdr:rowOff>
    </xdr:to>
    <xdr:sp>
      <xdr:nvSpPr>
        <xdr:cNvPr id="12" name="Line 1"/>
        <xdr:cNvSpPr/>
      </xdr:nvSpPr>
      <xdr:spPr>
        <a:xfrm>
          <a:off x="7905240" y="3438360"/>
          <a:ext cx="1495080" cy="352440"/>
        </a:xfrm>
        <a:prstGeom prst="line">
          <a:avLst/>
        </a:prstGeom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1"/>
    </sheetView>
  </sheetViews>
  <sheetFormatPr defaultColWidth="9.05078125" defaultRowHeight="15" zeroHeight="false" outlineLevelRow="0" outlineLevelCol="0"/>
  <cols>
    <col collapsed="false" customWidth="true" hidden="false" outlineLevel="0" max="1" min="1" style="1" width="9.99"/>
    <col collapsed="false" customWidth="true" hidden="false" outlineLevel="0" max="2" min="2" style="1" width="14.31"/>
    <col collapsed="false" customWidth="true" hidden="false" outlineLevel="0" max="3" min="3" style="1" width="11.09"/>
    <col collapsed="false" customWidth="true" hidden="false" outlineLevel="0" max="4" min="4" style="1" width="8.51"/>
    <col collapsed="false" customWidth="true" hidden="false" outlineLevel="0" max="5" min="5" style="1" width="6.88"/>
    <col collapsed="false" customWidth="false" hidden="false" outlineLevel="0" max="1024" min="6" style="1" width="9.0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15" hidden="false" customHeight="false" outlineLevel="0" collapsed="false">
      <c r="A3" s="3" t="s">
        <v>5</v>
      </c>
      <c r="B3" s="3" t="s">
        <v>6</v>
      </c>
      <c r="C3" s="3" t="s">
        <v>7</v>
      </c>
      <c r="D3" s="3" t="s">
        <v>10</v>
      </c>
      <c r="E3" s="3" t="s">
        <v>9</v>
      </c>
    </row>
    <row r="4" customFormat="false" ht="15" hidden="false" customHeight="false" outlineLevel="0" collapsed="false">
      <c r="A4" s="3" t="s">
        <v>11</v>
      </c>
      <c r="B4" s="3" t="s">
        <v>6</v>
      </c>
      <c r="C4" s="3" t="s">
        <v>7</v>
      </c>
      <c r="D4" s="3" t="s">
        <v>8</v>
      </c>
      <c r="E4" s="3" t="s">
        <v>12</v>
      </c>
    </row>
    <row r="5" customFormat="false" ht="15" hidden="false" customHeight="false" outlineLevel="0" collapsed="false">
      <c r="A5" s="3" t="s">
        <v>13</v>
      </c>
      <c r="B5" s="3" t="s">
        <v>14</v>
      </c>
      <c r="C5" s="3" t="s">
        <v>7</v>
      </c>
      <c r="D5" s="3" t="s">
        <v>8</v>
      </c>
      <c r="E5" s="3" t="s">
        <v>12</v>
      </c>
    </row>
    <row r="6" customFormat="false" ht="15" hidden="false" customHeight="false" outlineLevel="0" collapsed="false">
      <c r="A6" s="3" t="s">
        <v>13</v>
      </c>
      <c r="B6" s="3" t="s">
        <v>15</v>
      </c>
      <c r="C6" s="3" t="s">
        <v>16</v>
      </c>
      <c r="D6" s="3" t="s">
        <v>8</v>
      </c>
      <c r="E6" s="3" t="s">
        <v>12</v>
      </c>
    </row>
    <row r="7" customFormat="false" ht="15" hidden="false" customHeight="false" outlineLevel="0" collapsed="false">
      <c r="A7" s="3" t="s">
        <v>13</v>
      </c>
      <c r="B7" s="3" t="s">
        <v>15</v>
      </c>
      <c r="C7" s="3" t="s">
        <v>16</v>
      </c>
      <c r="D7" s="3" t="s">
        <v>10</v>
      </c>
      <c r="E7" s="3" t="s">
        <v>9</v>
      </c>
    </row>
    <row r="8" customFormat="false" ht="15" hidden="false" customHeight="false" outlineLevel="0" collapsed="false">
      <c r="A8" s="3" t="s">
        <v>11</v>
      </c>
      <c r="B8" s="3" t="s">
        <v>15</v>
      </c>
      <c r="C8" s="3" t="s">
        <v>16</v>
      </c>
      <c r="D8" s="3" t="s">
        <v>10</v>
      </c>
      <c r="E8" s="3" t="s">
        <v>12</v>
      </c>
    </row>
    <row r="9" customFormat="false" ht="15" hidden="false" customHeight="false" outlineLevel="0" collapsed="false">
      <c r="A9" s="3" t="s">
        <v>5</v>
      </c>
      <c r="B9" s="3" t="s">
        <v>14</v>
      </c>
      <c r="C9" s="3" t="s">
        <v>7</v>
      </c>
      <c r="D9" s="3" t="s">
        <v>8</v>
      </c>
      <c r="E9" s="3" t="s">
        <v>9</v>
      </c>
    </row>
    <row r="10" customFormat="false" ht="15" hidden="false" customHeight="false" outlineLevel="0" collapsed="false">
      <c r="A10" s="3" t="s">
        <v>5</v>
      </c>
      <c r="B10" s="3" t="s">
        <v>15</v>
      </c>
      <c r="C10" s="3" t="s">
        <v>16</v>
      </c>
      <c r="D10" s="3" t="s">
        <v>8</v>
      </c>
      <c r="E10" s="3" t="s">
        <v>12</v>
      </c>
    </row>
    <row r="11" customFormat="false" ht="15" hidden="false" customHeight="false" outlineLevel="0" collapsed="false">
      <c r="A11" s="3" t="s">
        <v>13</v>
      </c>
      <c r="B11" s="3" t="s">
        <v>14</v>
      </c>
      <c r="C11" s="3" t="s">
        <v>16</v>
      </c>
      <c r="D11" s="3" t="s">
        <v>8</v>
      </c>
      <c r="E11" s="3" t="s">
        <v>12</v>
      </c>
    </row>
    <row r="12" customFormat="false" ht="15" hidden="false" customHeight="false" outlineLevel="0" collapsed="false">
      <c r="A12" s="3" t="s">
        <v>5</v>
      </c>
      <c r="B12" s="3" t="s">
        <v>14</v>
      </c>
      <c r="C12" s="3" t="s">
        <v>16</v>
      </c>
      <c r="D12" s="3" t="s">
        <v>10</v>
      </c>
      <c r="E12" s="3" t="s">
        <v>12</v>
      </c>
    </row>
    <row r="13" customFormat="false" ht="15" hidden="false" customHeight="false" outlineLevel="0" collapsed="false">
      <c r="A13" s="3" t="s">
        <v>11</v>
      </c>
      <c r="B13" s="3" t="s">
        <v>14</v>
      </c>
      <c r="C13" s="3" t="s">
        <v>7</v>
      </c>
      <c r="D13" s="3" t="s">
        <v>10</v>
      </c>
      <c r="E13" s="3" t="s">
        <v>12</v>
      </c>
    </row>
    <row r="14" customFormat="false" ht="15" hidden="false" customHeight="false" outlineLevel="0" collapsed="false">
      <c r="A14" s="3" t="s">
        <v>11</v>
      </c>
      <c r="B14" s="3" t="s">
        <v>6</v>
      </c>
      <c r="C14" s="3" t="s">
        <v>16</v>
      </c>
      <c r="D14" s="3" t="s">
        <v>8</v>
      </c>
      <c r="E14" s="3" t="s">
        <v>12</v>
      </c>
    </row>
    <row r="15" customFormat="false" ht="15" hidden="false" customHeight="false" outlineLevel="0" collapsed="false">
      <c r="A15" s="3" t="s">
        <v>13</v>
      </c>
      <c r="B15" s="3" t="s">
        <v>14</v>
      </c>
      <c r="C15" s="3" t="s">
        <v>7</v>
      </c>
      <c r="D15" s="3" t="s">
        <v>10</v>
      </c>
      <c r="E15" s="3" t="s">
        <v>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2" activeCellId="0" sqref="E2"/>
    </sheetView>
  </sheetViews>
  <sheetFormatPr defaultColWidth="9.05078125" defaultRowHeight="15" zeroHeight="false" outlineLevelRow="0" outlineLevelCol="0"/>
  <cols>
    <col collapsed="false" customWidth="true" hidden="false" outlineLevel="0" max="1" min="1" style="1" width="9.99"/>
    <col collapsed="false" customWidth="true" hidden="false" outlineLevel="0" max="2" min="2" style="1" width="14.31"/>
    <col collapsed="false" customWidth="true" hidden="false" outlineLevel="0" max="3" min="3" style="1" width="11.09"/>
    <col collapsed="false" customWidth="true" hidden="false" outlineLevel="0" max="4" min="4" style="1" width="8.51"/>
    <col collapsed="false" customWidth="true" hidden="false" outlineLevel="0" max="5" min="5" style="1" width="6.88"/>
    <col collapsed="false" customWidth="false" hidden="false" outlineLevel="0" max="1024" min="6" style="1" width="9.0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</row>
    <row r="3" customFormat="false" ht="15" hidden="false" customHeight="false" outlineLevel="0" collapsed="false">
      <c r="A3" s="5" t="s">
        <v>5</v>
      </c>
      <c r="B3" s="5" t="s">
        <v>6</v>
      </c>
      <c r="C3" s="5" t="s">
        <v>7</v>
      </c>
      <c r="D3" s="5" t="s">
        <v>10</v>
      </c>
      <c r="E3" s="5" t="s">
        <v>9</v>
      </c>
    </row>
    <row r="4" customFormat="false" ht="15" hidden="false" customHeight="false" outlineLevel="0" collapsed="false">
      <c r="A4" s="6" t="s">
        <v>11</v>
      </c>
      <c r="B4" s="6" t="s">
        <v>6</v>
      </c>
      <c r="C4" s="6" t="s">
        <v>7</v>
      </c>
      <c r="D4" s="6" t="s">
        <v>8</v>
      </c>
      <c r="E4" s="6" t="s">
        <v>12</v>
      </c>
    </row>
    <row r="5" customFormat="false" ht="15" hidden="false" customHeight="false" outlineLevel="0" collapsed="false">
      <c r="A5" s="6" t="s">
        <v>13</v>
      </c>
      <c r="B5" s="6" t="s">
        <v>14</v>
      </c>
      <c r="C5" s="6" t="s">
        <v>7</v>
      </c>
      <c r="D5" s="6" t="s">
        <v>8</v>
      </c>
      <c r="E5" s="6" t="s">
        <v>12</v>
      </c>
    </row>
    <row r="6" customFormat="false" ht="15" hidden="false" customHeight="false" outlineLevel="0" collapsed="false">
      <c r="A6" s="6" t="s">
        <v>13</v>
      </c>
      <c r="B6" s="6" t="s">
        <v>15</v>
      </c>
      <c r="C6" s="6" t="s">
        <v>16</v>
      </c>
      <c r="D6" s="6" t="s">
        <v>8</v>
      </c>
      <c r="E6" s="6" t="s">
        <v>12</v>
      </c>
    </row>
    <row r="7" customFormat="false" ht="15" hidden="false" customHeight="false" outlineLevel="0" collapsed="false">
      <c r="A7" s="5" t="s">
        <v>13</v>
      </c>
      <c r="B7" s="5" t="s">
        <v>15</v>
      </c>
      <c r="C7" s="5" t="s">
        <v>16</v>
      </c>
      <c r="D7" s="5" t="s">
        <v>10</v>
      </c>
      <c r="E7" s="5" t="s">
        <v>9</v>
      </c>
    </row>
    <row r="8" customFormat="false" ht="15" hidden="false" customHeight="false" outlineLevel="0" collapsed="false">
      <c r="A8" s="6" t="s">
        <v>11</v>
      </c>
      <c r="B8" s="6" t="s">
        <v>15</v>
      </c>
      <c r="C8" s="6" t="s">
        <v>16</v>
      </c>
      <c r="D8" s="6" t="s">
        <v>10</v>
      </c>
      <c r="E8" s="6" t="s">
        <v>12</v>
      </c>
    </row>
    <row r="9" customFormat="false" ht="15" hidden="false" customHeight="false" outlineLevel="0" collapsed="false">
      <c r="A9" s="5" t="s">
        <v>5</v>
      </c>
      <c r="B9" s="5" t="s">
        <v>14</v>
      </c>
      <c r="C9" s="5" t="s">
        <v>7</v>
      </c>
      <c r="D9" s="5" t="s">
        <v>8</v>
      </c>
      <c r="E9" s="5" t="s">
        <v>9</v>
      </c>
    </row>
    <row r="10" customFormat="false" ht="15" hidden="false" customHeight="false" outlineLevel="0" collapsed="false">
      <c r="A10" s="6" t="s">
        <v>5</v>
      </c>
      <c r="B10" s="6" t="s">
        <v>15</v>
      </c>
      <c r="C10" s="6" t="s">
        <v>16</v>
      </c>
      <c r="D10" s="6" t="s">
        <v>8</v>
      </c>
      <c r="E10" s="6" t="s">
        <v>12</v>
      </c>
    </row>
    <row r="11" customFormat="false" ht="15" hidden="false" customHeight="false" outlineLevel="0" collapsed="false">
      <c r="A11" s="6" t="s">
        <v>13</v>
      </c>
      <c r="B11" s="6" t="s">
        <v>14</v>
      </c>
      <c r="C11" s="6" t="s">
        <v>16</v>
      </c>
      <c r="D11" s="6" t="s">
        <v>8</v>
      </c>
      <c r="E11" s="6" t="s">
        <v>12</v>
      </c>
    </row>
    <row r="12" customFormat="false" ht="15" hidden="false" customHeight="false" outlineLevel="0" collapsed="false">
      <c r="A12" s="6" t="s">
        <v>5</v>
      </c>
      <c r="B12" s="6" t="s">
        <v>14</v>
      </c>
      <c r="C12" s="6" t="s">
        <v>16</v>
      </c>
      <c r="D12" s="6" t="s">
        <v>10</v>
      </c>
      <c r="E12" s="6" t="s">
        <v>12</v>
      </c>
    </row>
    <row r="13" customFormat="false" ht="15" hidden="false" customHeight="false" outlineLevel="0" collapsed="false">
      <c r="A13" s="6" t="s">
        <v>11</v>
      </c>
      <c r="B13" s="6" t="s">
        <v>14</v>
      </c>
      <c r="C13" s="6" t="s">
        <v>7</v>
      </c>
      <c r="D13" s="6" t="s">
        <v>10</v>
      </c>
      <c r="E13" s="6" t="s">
        <v>12</v>
      </c>
    </row>
    <row r="14" customFormat="false" ht="15" hidden="false" customHeight="false" outlineLevel="0" collapsed="false">
      <c r="A14" s="6" t="s">
        <v>11</v>
      </c>
      <c r="B14" s="6" t="s">
        <v>6</v>
      </c>
      <c r="C14" s="6" t="s">
        <v>16</v>
      </c>
      <c r="D14" s="6" t="s">
        <v>8</v>
      </c>
      <c r="E14" s="6" t="s">
        <v>12</v>
      </c>
    </row>
    <row r="15" customFormat="false" ht="15" hidden="false" customHeight="false" outlineLevel="0" collapsed="false">
      <c r="A15" s="5" t="s">
        <v>13</v>
      </c>
      <c r="B15" s="5" t="s">
        <v>14</v>
      </c>
      <c r="C15" s="5" t="s">
        <v>7</v>
      </c>
      <c r="D15" s="5" t="s">
        <v>10</v>
      </c>
      <c r="E15" s="5" t="s">
        <v>9</v>
      </c>
    </row>
  </sheetData>
  <autoFilter ref="A1:E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7" activeCellId="0" sqref="E7"/>
    </sheetView>
  </sheetViews>
  <sheetFormatPr defaultColWidth="9.05078125" defaultRowHeight="15" zeroHeight="false" outlineLevelRow="0" outlineLevelCol="0"/>
  <cols>
    <col collapsed="false" customWidth="false" hidden="false" outlineLevel="0" max="1" min="1" style="1" width="9.05"/>
    <col collapsed="false" customWidth="true" hidden="false" outlineLevel="0" max="2" min="2" style="1" width="14.85"/>
    <col collapsed="false" customWidth="true" hidden="false" outlineLevel="0" max="3" min="3" style="1" width="12.84"/>
    <col collapsed="false" customWidth="false" hidden="false" outlineLevel="0" max="6" min="4" style="1" width="9.05"/>
    <col collapsed="false" customWidth="true" hidden="false" outlineLevel="0" max="7" min="7" style="1" width="12.55"/>
    <col collapsed="false" customWidth="true" hidden="false" outlineLevel="0" max="8" min="8" style="1" width="9.85"/>
    <col collapsed="false" customWidth="true" hidden="false" outlineLevel="0" max="9" min="9" style="1" width="16.6"/>
    <col collapsed="false" customWidth="true" hidden="false" outlineLevel="0" max="10" min="10" style="1" width="9.45"/>
    <col collapsed="false" customWidth="true" hidden="false" outlineLevel="0" max="11" min="11" style="1" width="11.21"/>
    <col collapsed="false" customWidth="true" hidden="false" outlineLevel="0" max="12" min="12" style="1" width="18.22"/>
    <col collapsed="false" customWidth="false" hidden="false" outlineLevel="0" max="1024" min="13" style="1" width="9.05"/>
  </cols>
  <sheetData>
    <row r="1" customFormat="false" ht="15" hidden="false" customHeight="false" outlineLevel="0" collapsed="false">
      <c r="A1" s="0"/>
      <c r="B1" s="7" t="s">
        <v>17</v>
      </c>
      <c r="C1" s="7"/>
      <c r="D1" s="8" t="n">
        <f aca="false">-1*SUM(G2:G3)</f>
        <v>0.940285958670631</v>
      </c>
      <c r="E1" s="7" t="s">
        <v>18</v>
      </c>
      <c r="F1" s="7" t="s">
        <v>19</v>
      </c>
      <c r="G1" s="2" t="s">
        <v>20</v>
      </c>
      <c r="H1" s="0"/>
      <c r="I1" s="0"/>
      <c r="J1" s="0"/>
      <c r="K1" s="0"/>
      <c r="L1" s="0"/>
      <c r="M1" s="0"/>
      <c r="N1" s="0"/>
      <c r="O1" s="0"/>
      <c r="P1" s="0"/>
    </row>
    <row r="2" customFormat="false" ht="15" hidden="false" customHeight="false" outlineLevel="0" collapsed="false">
      <c r="A2" s="0"/>
      <c r="B2" s="3" t="s">
        <v>9</v>
      </c>
      <c r="C2" s="9" t="n">
        <v>5</v>
      </c>
      <c r="D2" s="0"/>
      <c r="E2" s="3" t="n">
        <f aca="false">C2/$C$4</f>
        <v>0.357142857142857</v>
      </c>
      <c r="F2" s="3" t="n">
        <f aca="false">LOG(E2,2)</f>
        <v>-1.48542682717024</v>
      </c>
      <c r="G2" s="3" t="n">
        <f aca="false">E2*F2</f>
        <v>-0.530509581132229</v>
      </c>
      <c r="H2" s="0"/>
      <c r="I2" s="0"/>
      <c r="J2" s="0"/>
      <c r="K2" s="0"/>
      <c r="L2" s="0"/>
      <c r="M2" s="0"/>
      <c r="N2" s="0"/>
      <c r="O2" s="0"/>
      <c r="P2" s="0"/>
    </row>
    <row r="3" customFormat="false" ht="15" hidden="false" customHeight="false" outlineLevel="0" collapsed="false">
      <c r="A3" s="0"/>
      <c r="B3" s="3" t="s">
        <v>12</v>
      </c>
      <c r="C3" s="9" t="n">
        <v>9</v>
      </c>
      <c r="D3" s="0"/>
      <c r="E3" s="3" t="n">
        <f aca="false">C3/$C$4</f>
        <v>0.642857142857143</v>
      </c>
      <c r="F3" s="3" t="n">
        <f aca="false">LOG(E3,2)</f>
        <v>-0.637429920615292</v>
      </c>
      <c r="G3" s="3" t="n">
        <f aca="false">E3*F3</f>
        <v>-0.409776377538402</v>
      </c>
      <c r="H3" s="0"/>
      <c r="I3" s="0"/>
      <c r="J3" s="0"/>
      <c r="K3" s="0"/>
      <c r="L3" s="0"/>
      <c r="M3" s="0"/>
      <c r="N3" s="0"/>
      <c r="O3" s="0"/>
      <c r="P3" s="0"/>
    </row>
    <row r="4" customFormat="false" ht="15" hidden="false" customHeight="false" outlineLevel="0" collapsed="false">
      <c r="A4" s="0"/>
      <c r="B4" s="3" t="s">
        <v>21</v>
      </c>
      <c r="C4" s="9" t="n">
        <f aca="false">SUM(C2:C3)</f>
        <v>14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15" hidden="false" customHeight="false" outlineLevel="0" collapsed="false">
      <c r="A6" s="7" t="s">
        <v>22</v>
      </c>
      <c r="B6" s="7" t="s">
        <v>23</v>
      </c>
      <c r="C6" s="7"/>
      <c r="D6" s="9" t="s">
        <v>9</v>
      </c>
      <c r="E6" s="9" t="s">
        <v>12</v>
      </c>
      <c r="F6" s="9" t="s">
        <v>24</v>
      </c>
      <c r="G6" s="7" t="s">
        <v>25</v>
      </c>
      <c r="H6" s="7" t="s">
        <v>26</v>
      </c>
      <c r="I6" s="2" t="s">
        <v>27</v>
      </c>
      <c r="J6" s="7" t="s">
        <v>28</v>
      </c>
      <c r="K6" s="7" t="s">
        <v>29</v>
      </c>
      <c r="L6" s="2" t="s">
        <v>30</v>
      </c>
      <c r="M6" s="7" t="s">
        <v>31</v>
      </c>
      <c r="N6" s="7" t="s">
        <v>32</v>
      </c>
      <c r="O6" s="2" t="s">
        <v>33</v>
      </c>
      <c r="P6" s="7" t="s">
        <v>34</v>
      </c>
    </row>
    <row r="7" customFormat="false" ht="15" hidden="false" customHeight="false" outlineLevel="0" collapsed="false">
      <c r="A7" s="10" t="n">
        <f aca="false">D1-P7</f>
        <v>0.246749819774439</v>
      </c>
      <c r="B7" s="11" t="s">
        <v>0</v>
      </c>
      <c r="C7" s="12" t="s">
        <v>5</v>
      </c>
      <c r="D7" s="9" t="n">
        <v>3</v>
      </c>
      <c r="E7" s="9" t="n">
        <v>2</v>
      </c>
      <c r="F7" s="9" t="n">
        <f aca="false">SUM(D7:E7)</f>
        <v>5</v>
      </c>
      <c r="G7" s="13" t="n">
        <f aca="false">D7/F7</f>
        <v>0.6</v>
      </c>
      <c r="H7" s="13" t="n">
        <f aca="false">LOG(G7,2)</f>
        <v>-0.736965594166206</v>
      </c>
      <c r="I7" s="13" t="n">
        <f aca="false">H7*G7</f>
        <v>-0.442179356499724</v>
      </c>
      <c r="J7" s="13" t="n">
        <f aca="false">E7/F7</f>
        <v>0.4</v>
      </c>
      <c r="K7" s="13" t="n">
        <f aca="false">LOG(J7,2)</f>
        <v>-1.32192809488736</v>
      </c>
      <c r="L7" s="13" t="n">
        <f aca="false">J7*K7</f>
        <v>-0.528771237954945</v>
      </c>
      <c r="M7" s="13" t="n">
        <f aca="false">-1*(I7+L7)</f>
        <v>0.970950594454668</v>
      </c>
      <c r="N7" s="13" t="n">
        <f aca="false">F7/$C$4</f>
        <v>0.357142857142857</v>
      </c>
      <c r="O7" s="13" t="n">
        <f aca="false">N7*M7</f>
        <v>0.346768069448096</v>
      </c>
      <c r="P7" s="14" t="n">
        <f aca="false">SUM(O7:O9)</f>
        <v>0.693536138896192</v>
      </c>
    </row>
    <row r="8" customFormat="false" ht="15" hidden="false" customHeight="false" outlineLevel="0" collapsed="false">
      <c r="A8" s="10"/>
      <c r="B8" s="11"/>
      <c r="C8" s="15" t="s">
        <v>11</v>
      </c>
      <c r="D8" s="16" t="n">
        <v>0</v>
      </c>
      <c r="E8" s="16" t="n">
        <v>4</v>
      </c>
      <c r="F8" s="16" t="n">
        <f aca="false">SUM(D8:E8)</f>
        <v>4</v>
      </c>
      <c r="G8" s="17" t="n">
        <f aca="false">D8/F8</f>
        <v>0</v>
      </c>
      <c r="H8" s="17" t="n">
        <v>0</v>
      </c>
      <c r="I8" s="17" t="n">
        <f aca="false">H8*G8</f>
        <v>0</v>
      </c>
      <c r="J8" s="17" t="n">
        <f aca="false">E8/F8</f>
        <v>1</v>
      </c>
      <c r="K8" s="17" t="n">
        <f aca="false">LOG(J8,2)</f>
        <v>0</v>
      </c>
      <c r="L8" s="17" t="n">
        <f aca="false">J8*K8</f>
        <v>0</v>
      </c>
      <c r="M8" s="17" t="n">
        <f aca="false">-1*(I8+L8)</f>
        <v>-0</v>
      </c>
      <c r="N8" s="17" t="n">
        <f aca="false">F8/$C$4</f>
        <v>0.285714285714286</v>
      </c>
      <c r="O8" s="17" t="n">
        <f aca="false">N8*M8</f>
        <v>-0</v>
      </c>
      <c r="P8" s="14"/>
    </row>
    <row r="9" customFormat="false" ht="15" hidden="false" customHeight="false" outlineLevel="0" collapsed="false">
      <c r="A9" s="10"/>
      <c r="B9" s="11"/>
      <c r="C9" s="3" t="s">
        <v>13</v>
      </c>
      <c r="D9" s="9" t="n">
        <v>2</v>
      </c>
      <c r="E9" s="9" t="n">
        <v>3</v>
      </c>
      <c r="F9" s="9" t="n">
        <f aca="false">SUM(D9:E9)</f>
        <v>5</v>
      </c>
      <c r="G9" s="13" t="n">
        <f aca="false">D9/F9</f>
        <v>0.4</v>
      </c>
      <c r="H9" s="13" t="n">
        <f aca="false">LOG(G9,2)</f>
        <v>-1.32192809488736</v>
      </c>
      <c r="I9" s="13" t="n">
        <f aca="false">H9*G9</f>
        <v>-0.528771237954945</v>
      </c>
      <c r="J9" s="13" t="n">
        <f aca="false">E9/F9</f>
        <v>0.6</v>
      </c>
      <c r="K9" s="13" t="n">
        <f aca="false">LOG(J9,2)</f>
        <v>-0.736965594166206</v>
      </c>
      <c r="L9" s="13" t="n">
        <f aca="false">J9*K9</f>
        <v>-0.442179356499724</v>
      </c>
      <c r="M9" s="13" t="n">
        <f aca="false">-1*(I9+L9)</f>
        <v>0.970950594454668</v>
      </c>
      <c r="N9" s="13" t="n">
        <f aca="false">F9/$C$4</f>
        <v>0.357142857142857</v>
      </c>
      <c r="O9" s="13" t="n">
        <f aca="false">N9*M9</f>
        <v>0.346768069448096</v>
      </c>
      <c r="P9" s="14"/>
    </row>
    <row r="10" customFormat="false" ht="15" hidden="false" customHeight="false" outlineLevel="0" collapsed="false">
      <c r="A10" s="18" t="n">
        <f aca="false">D1-P10</f>
        <v>0.0292225656589546</v>
      </c>
      <c r="B10" s="11" t="s">
        <v>1</v>
      </c>
      <c r="C10" s="12" t="s">
        <v>6</v>
      </c>
      <c r="D10" s="9" t="n">
        <v>2</v>
      </c>
      <c r="E10" s="9" t="n">
        <v>2</v>
      </c>
      <c r="F10" s="9" t="n">
        <f aca="false">SUM(D10:E10)</f>
        <v>4</v>
      </c>
      <c r="G10" s="13" t="n">
        <f aca="false">D10/F10</f>
        <v>0.5</v>
      </c>
      <c r="H10" s="13" t="n">
        <f aca="false">LOG(G10,2)</f>
        <v>-1</v>
      </c>
      <c r="I10" s="13" t="n">
        <f aca="false">H10*G10</f>
        <v>-0.5</v>
      </c>
      <c r="J10" s="13" t="n">
        <f aca="false">E10/F10</f>
        <v>0.5</v>
      </c>
      <c r="K10" s="13" t="n">
        <f aca="false">LOG(J10,2)</f>
        <v>-1</v>
      </c>
      <c r="L10" s="13" t="n">
        <f aca="false">J10*K10</f>
        <v>-0.5</v>
      </c>
      <c r="M10" s="13" t="n">
        <f aca="false">-1*(I10+L10)</f>
        <v>1</v>
      </c>
      <c r="N10" s="13" t="n">
        <f aca="false">F10/$C$4</f>
        <v>0.285714285714286</v>
      </c>
      <c r="O10" s="13" t="n">
        <f aca="false">N10*M10</f>
        <v>0.285714285714286</v>
      </c>
      <c r="P10" s="14" t="n">
        <f aca="false">SUM(O10:O12)</f>
        <v>0.911063393011676</v>
      </c>
    </row>
    <row r="11" customFormat="false" ht="15" hidden="false" customHeight="false" outlineLevel="0" collapsed="false">
      <c r="A11" s="18"/>
      <c r="B11" s="11"/>
      <c r="C11" s="3" t="s">
        <v>14</v>
      </c>
      <c r="D11" s="9" t="n">
        <v>2</v>
      </c>
      <c r="E11" s="9" t="n">
        <v>4</v>
      </c>
      <c r="F11" s="9" t="n">
        <f aca="false">SUM(D11:E11)</f>
        <v>6</v>
      </c>
      <c r="G11" s="13" t="n">
        <f aca="false">D11/F11</f>
        <v>0.333333333333333</v>
      </c>
      <c r="H11" s="13" t="n">
        <f aca="false">LOG(G11,2)</f>
        <v>-1.58496250072116</v>
      </c>
      <c r="I11" s="13" t="n">
        <f aca="false">H11*G11</f>
        <v>-0.528320833573719</v>
      </c>
      <c r="J11" s="13" t="n">
        <f aca="false">E11/F11</f>
        <v>0.666666666666667</v>
      </c>
      <c r="K11" s="13" t="n">
        <f aca="false">LOG(J11,2)</f>
        <v>-0.584962500721156</v>
      </c>
      <c r="L11" s="13" t="n">
        <f aca="false">J11*K11</f>
        <v>-0.389975000480771</v>
      </c>
      <c r="M11" s="13" t="n">
        <f aca="false">-1*(I11+L11)</f>
        <v>0.91829583405449</v>
      </c>
      <c r="N11" s="13" t="n">
        <f aca="false">F11/$C$4</f>
        <v>0.428571428571429</v>
      </c>
      <c r="O11" s="13" t="n">
        <f aca="false">N11*M11</f>
        <v>0.393555357451924</v>
      </c>
      <c r="P11" s="14"/>
    </row>
    <row r="12" customFormat="false" ht="15" hidden="false" customHeight="false" outlineLevel="0" collapsed="false">
      <c r="A12" s="18"/>
      <c r="B12" s="11"/>
      <c r="C12" s="3" t="s">
        <v>15</v>
      </c>
      <c r="D12" s="9" t="n">
        <v>1</v>
      </c>
      <c r="E12" s="9" t="n">
        <v>3</v>
      </c>
      <c r="F12" s="9" t="n">
        <f aca="false">SUM(D12:E12)</f>
        <v>4</v>
      </c>
      <c r="G12" s="13" t="n">
        <f aca="false">D12/F12</f>
        <v>0.25</v>
      </c>
      <c r="H12" s="13" t="n">
        <f aca="false">LOG(G12,2)</f>
        <v>-2</v>
      </c>
      <c r="I12" s="13" t="n">
        <f aca="false">H12*G12</f>
        <v>-0.5</v>
      </c>
      <c r="J12" s="13" t="n">
        <f aca="false">E12/F12</f>
        <v>0.75</v>
      </c>
      <c r="K12" s="13" t="n">
        <f aca="false">LOG(J12,2)</f>
        <v>-0.415037499278844</v>
      </c>
      <c r="L12" s="13" t="n">
        <f aca="false">J12*K12</f>
        <v>-0.311278124459133</v>
      </c>
      <c r="M12" s="13" t="n">
        <f aca="false">-1*(I12+L12)</f>
        <v>0.811278124459133</v>
      </c>
      <c r="N12" s="13" t="n">
        <f aca="false">F12/$C$4</f>
        <v>0.285714285714286</v>
      </c>
      <c r="O12" s="13" t="n">
        <f aca="false">N12*M12</f>
        <v>0.231793749845467</v>
      </c>
      <c r="P12" s="14"/>
    </row>
    <row r="13" customFormat="false" ht="15" hidden="false" customHeight="false" outlineLevel="0" collapsed="false">
      <c r="A13" s="18" t="n">
        <f aca="false">D1-P13</f>
        <v>0.151835501362341</v>
      </c>
      <c r="B13" s="19" t="s">
        <v>2</v>
      </c>
      <c r="C13" s="3" t="s">
        <v>7</v>
      </c>
      <c r="D13" s="9" t="n">
        <v>4</v>
      </c>
      <c r="E13" s="9" t="n">
        <v>3</v>
      </c>
      <c r="F13" s="9" t="n">
        <f aca="false">SUM(D13:E13)</f>
        <v>7</v>
      </c>
      <c r="G13" s="13" t="n">
        <f aca="false">D13/F13</f>
        <v>0.571428571428571</v>
      </c>
      <c r="H13" s="13" t="n">
        <f aca="false">LOG(G13,2)</f>
        <v>-0.807354922057604</v>
      </c>
      <c r="I13" s="13" t="n">
        <f aca="false">H13*G13</f>
        <v>-0.461345669747202</v>
      </c>
      <c r="J13" s="13" t="n">
        <f aca="false">E13/F13</f>
        <v>0.428571428571429</v>
      </c>
      <c r="K13" s="13" t="n">
        <f aca="false">LOG(J13,2)</f>
        <v>-1.22239242133645</v>
      </c>
      <c r="L13" s="13" t="n">
        <f aca="false">J13*K13</f>
        <v>-0.523882466287049</v>
      </c>
      <c r="M13" s="13" t="n">
        <f aca="false">-1*(I13+L13)</f>
        <v>0.985228136034252</v>
      </c>
      <c r="N13" s="13" t="n">
        <f aca="false">F13/$C$4</f>
        <v>0.5</v>
      </c>
      <c r="O13" s="13" t="n">
        <f aca="false">N13*M13</f>
        <v>0.492614068017126</v>
      </c>
      <c r="P13" s="14" t="n">
        <f aca="false">SUM(O13:O14)</f>
        <v>0.788450457308289</v>
      </c>
    </row>
    <row r="14" customFormat="false" ht="15" hidden="false" customHeight="false" outlineLevel="0" collapsed="false">
      <c r="A14" s="18"/>
      <c r="B14" s="19"/>
      <c r="C14" s="3" t="s">
        <v>16</v>
      </c>
      <c r="D14" s="9" t="n">
        <v>1</v>
      </c>
      <c r="E14" s="9" t="n">
        <v>6</v>
      </c>
      <c r="F14" s="9" t="n">
        <f aca="false">SUM(D14:E14)</f>
        <v>7</v>
      </c>
      <c r="G14" s="13" t="n">
        <f aca="false">D14/F14</f>
        <v>0.142857142857143</v>
      </c>
      <c r="H14" s="13" t="n">
        <f aca="false">LOG(G14,2)</f>
        <v>-2.8073549220576</v>
      </c>
      <c r="I14" s="13" t="n">
        <f aca="false">H14*G14</f>
        <v>-0.401050703151086</v>
      </c>
      <c r="J14" s="13" t="n">
        <f aca="false">E14/F14</f>
        <v>0.857142857142857</v>
      </c>
      <c r="K14" s="13" t="n">
        <f aca="false">LOG(J14,2)</f>
        <v>-0.222392421336448</v>
      </c>
      <c r="L14" s="13" t="n">
        <f aca="false">J14*K14</f>
        <v>-0.190622075431241</v>
      </c>
      <c r="M14" s="13" t="n">
        <f aca="false">-1*(I14+L14)</f>
        <v>0.591672778582328</v>
      </c>
      <c r="N14" s="13" t="n">
        <f aca="false">F14/$C$4</f>
        <v>0.5</v>
      </c>
      <c r="O14" s="13" t="n">
        <f aca="false">N14*M14</f>
        <v>0.295836389291164</v>
      </c>
      <c r="P14" s="14"/>
    </row>
    <row r="15" customFormat="false" ht="15" hidden="false" customHeight="false" outlineLevel="0" collapsed="false">
      <c r="A15" s="18" t="n">
        <f aca="false">D1-P15</f>
        <v>0.0481270304082693</v>
      </c>
      <c r="B15" s="19" t="s">
        <v>3</v>
      </c>
      <c r="C15" s="3" t="s">
        <v>10</v>
      </c>
      <c r="D15" s="9" t="n">
        <v>3</v>
      </c>
      <c r="E15" s="9" t="n">
        <v>3</v>
      </c>
      <c r="F15" s="9" t="n">
        <f aca="false">SUM(D15:E15)</f>
        <v>6</v>
      </c>
      <c r="G15" s="13" t="n">
        <f aca="false">D15/F15</f>
        <v>0.5</v>
      </c>
      <c r="H15" s="13" t="n">
        <f aca="false">LOG(G15,2)</f>
        <v>-1</v>
      </c>
      <c r="I15" s="13" t="n">
        <f aca="false">H15*G15</f>
        <v>-0.5</v>
      </c>
      <c r="J15" s="13" t="n">
        <f aca="false">E15/F15</f>
        <v>0.5</v>
      </c>
      <c r="K15" s="13" t="n">
        <f aca="false">LOG(J15,2)</f>
        <v>-1</v>
      </c>
      <c r="L15" s="13" t="n">
        <f aca="false">J15*K15</f>
        <v>-0.5</v>
      </c>
      <c r="M15" s="13" t="n">
        <f aca="false">-1*(I15+L15)</f>
        <v>1</v>
      </c>
      <c r="N15" s="13" t="n">
        <f aca="false">F15/$C$4</f>
        <v>0.428571428571429</v>
      </c>
      <c r="O15" s="13" t="n">
        <f aca="false">N15*M15</f>
        <v>0.428571428571429</v>
      </c>
      <c r="P15" s="14" t="n">
        <f aca="false">SUM(O15:O16)</f>
        <v>0.892158928262362</v>
      </c>
    </row>
    <row r="16" customFormat="false" ht="15" hidden="false" customHeight="false" outlineLevel="0" collapsed="false">
      <c r="A16" s="18"/>
      <c r="B16" s="19"/>
      <c r="C16" s="3" t="s">
        <v>8</v>
      </c>
      <c r="D16" s="9" t="n">
        <v>2</v>
      </c>
      <c r="E16" s="9" t="n">
        <v>6</v>
      </c>
      <c r="F16" s="9" t="n">
        <f aca="false">SUM(D16:E16)</f>
        <v>8</v>
      </c>
      <c r="G16" s="13" t="n">
        <f aca="false">D16/F16</f>
        <v>0.25</v>
      </c>
      <c r="H16" s="13" t="n">
        <f aca="false">LOG(G16,2)</f>
        <v>-2</v>
      </c>
      <c r="I16" s="13" t="n">
        <f aca="false">H16*G16</f>
        <v>-0.5</v>
      </c>
      <c r="J16" s="13" t="n">
        <f aca="false">E16/F16</f>
        <v>0.75</v>
      </c>
      <c r="K16" s="13" t="n">
        <f aca="false">LOG(J16,2)</f>
        <v>-0.415037499278844</v>
      </c>
      <c r="L16" s="13" t="n">
        <f aca="false">J16*K16</f>
        <v>-0.311278124459133</v>
      </c>
      <c r="M16" s="13" t="n">
        <f aca="false">-1*(I16+L16)</f>
        <v>0.811278124459133</v>
      </c>
      <c r="N16" s="13" t="n">
        <f aca="false">F16/$C$4</f>
        <v>0.571428571428571</v>
      </c>
      <c r="O16" s="13" t="n">
        <f aca="false">N16*M16</f>
        <v>0.463587499690933</v>
      </c>
      <c r="P16" s="14"/>
    </row>
    <row r="17" customFormat="false" ht="15" hidden="false" customHeight="false" outlineLevel="0" collapsed="false">
      <c r="E17" s="0"/>
      <c r="G17" s="0"/>
      <c r="I17" s="0"/>
    </row>
    <row r="18" customFormat="false" ht="15" hidden="false" customHeight="false" outlineLevel="0" collapsed="false">
      <c r="E18" s="0"/>
      <c r="G18" s="7" t="s">
        <v>35</v>
      </c>
      <c r="I18" s="0"/>
    </row>
    <row r="19" customFormat="false" ht="15" hidden="false" customHeight="false" outlineLevel="0" collapsed="false">
      <c r="E19" s="0"/>
      <c r="G19" s="0"/>
      <c r="I19" s="0"/>
    </row>
    <row r="20" customFormat="false" ht="15" hidden="false" customHeight="false" outlineLevel="0" collapsed="false">
      <c r="E20" s="1" t="s">
        <v>11</v>
      </c>
      <c r="G20" s="20" t="s">
        <v>5</v>
      </c>
      <c r="I20" s="0"/>
    </row>
    <row r="21" customFormat="false" ht="15" hidden="false" customHeight="false" outlineLevel="0" collapsed="false">
      <c r="E21" s="0"/>
      <c r="G21" s="0"/>
      <c r="I21" s="0"/>
    </row>
    <row r="22" customFormat="false" ht="15" hidden="false" customHeight="false" outlineLevel="0" collapsed="false">
      <c r="E22" s="21" t="s">
        <v>12</v>
      </c>
      <c r="G22" s="9"/>
      <c r="I22" s="22"/>
    </row>
    <row r="23" customFormat="false" ht="15" hidden="false" customHeight="false" outlineLevel="0" collapsed="false">
      <c r="E23" s="20" t="s">
        <v>36</v>
      </c>
    </row>
  </sheetData>
  <mergeCells count="14">
    <mergeCell ref="B1:C1"/>
    <mergeCell ref="B6:C6"/>
    <mergeCell ref="A7:A9"/>
    <mergeCell ref="B7:B9"/>
    <mergeCell ref="P7:P9"/>
    <mergeCell ref="A10:A12"/>
    <mergeCell ref="B10:B12"/>
    <mergeCell ref="P10:P12"/>
    <mergeCell ref="A13:A14"/>
    <mergeCell ref="B13:B14"/>
    <mergeCell ref="P13:P14"/>
    <mergeCell ref="A15:A16"/>
    <mergeCell ref="B15:B16"/>
    <mergeCell ref="P15:P1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1" activeCellId="0" sqref="D1"/>
    </sheetView>
  </sheetViews>
  <sheetFormatPr defaultColWidth="9.05078125" defaultRowHeight="15" zeroHeight="false" outlineLevelRow="0" outlineLevelCol="0"/>
  <cols>
    <col collapsed="false" customWidth="true" hidden="false" outlineLevel="0" max="1" min="1" style="1" width="9.99"/>
    <col collapsed="false" customWidth="true" hidden="false" outlineLevel="0" max="2" min="2" style="1" width="14.31"/>
    <col collapsed="false" customWidth="true" hidden="false" outlineLevel="0" max="3" min="3" style="1" width="11.09"/>
    <col collapsed="false" customWidth="true" hidden="false" outlineLevel="0" max="4" min="4" style="1" width="8.51"/>
    <col collapsed="false" customWidth="true" hidden="false" outlineLevel="0" max="5" min="5" style="1" width="6.88"/>
    <col collapsed="false" customWidth="false" hidden="false" outlineLevel="0" max="1024" min="6" style="1" width="9.0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</row>
    <row r="3" customFormat="false" ht="15" hidden="false" customHeight="false" outlineLevel="0" collapsed="false">
      <c r="A3" s="5" t="s">
        <v>5</v>
      </c>
      <c r="B3" s="5" t="s">
        <v>6</v>
      </c>
      <c r="C3" s="5" t="s">
        <v>7</v>
      </c>
      <c r="D3" s="5" t="s">
        <v>10</v>
      </c>
      <c r="E3" s="5" t="s">
        <v>9</v>
      </c>
    </row>
    <row r="4" customFormat="false" ht="15" hidden="false" customHeight="false" outlineLevel="0" collapsed="false">
      <c r="A4" s="5" t="s">
        <v>5</v>
      </c>
      <c r="B4" s="5" t="s">
        <v>14</v>
      </c>
      <c r="C4" s="5" t="s">
        <v>7</v>
      </c>
      <c r="D4" s="5" t="s">
        <v>8</v>
      </c>
      <c r="E4" s="5" t="s">
        <v>9</v>
      </c>
    </row>
    <row r="5" customFormat="false" ht="15" hidden="false" customHeight="false" outlineLevel="0" collapsed="false">
      <c r="A5" s="6" t="s">
        <v>5</v>
      </c>
      <c r="B5" s="6" t="s">
        <v>15</v>
      </c>
      <c r="C5" s="6" t="s">
        <v>16</v>
      </c>
      <c r="D5" s="6" t="s">
        <v>8</v>
      </c>
      <c r="E5" s="6" t="s">
        <v>12</v>
      </c>
    </row>
    <row r="6" customFormat="false" ht="15" hidden="false" customHeight="false" outlineLevel="0" collapsed="false">
      <c r="A6" s="6" t="s">
        <v>5</v>
      </c>
      <c r="B6" s="6" t="s">
        <v>14</v>
      </c>
      <c r="C6" s="6" t="s">
        <v>16</v>
      </c>
      <c r="D6" s="6" t="s">
        <v>10</v>
      </c>
      <c r="E6" s="6" t="s">
        <v>12</v>
      </c>
    </row>
  </sheetData>
  <autoFilter ref="A1:E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22" activeCellId="0" sqref="H22"/>
    </sheetView>
  </sheetViews>
  <sheetFormatPr defaultColWidth="9.05078125" defaultRowHeight="15" zeroHeight="false" outlineLevelRow="0" outlineLevelCol="0"/>
  <cols>
    <col collapsed="false" customWidth="false" hidden="false" outlineLevel="0" max="1" min="1" style="1" width="9.05"/>
    <col collapsed="false" customWidth="true" hidden="false" outlineLevel="0" max="2" min="2" style="1" width="14.85"/>
    <col collapsed="false" customWidth="true" hidden="false" outlineLevel="0" max="3" min="3" style="1" width="13.67"/>
    <col collapsed="false" customWidth="false" hidden="false" outlineLevel="0" max="6" min="4" style="1" width="9.05"/>
    <col collapsed="false" customWidth="true" hidden="false" outlineLevel="0" max="7" min="7" style="1" width="12.55"/>
    <col collapsed="false" customWidth="true" hidden="false" outlineLevel="0" max="8" min="8" style="1" width="9.85"/>
    <col collapsed="false" customWidth="true" hidden="false" outlineLevel="0" max="9" min="9" style="1" width="16.6"/>
    <col collapsed="false" customWidth="true" hidden="false" outlineLevel="0" max="10" min="10" style="1" width="9.45"/>
    <col collapsed="false" customWidth="true" hidden="false" outlineLevel="0" max="11" min="11" style="1" width="11.21"/>
    <col collapsed="false" customWidth="true" hidden="false" outlineLevel="0" max="12" min="12" style="1" width="18.22"/>
    <col collapsed="false" customWidth="false" hidden="false" outlineLevel="0" max="1024" min="13" style="1" width="9.05"/>
  </cols>
  <sheetData>
    <row r="1" customFormat="false" ht="15" hidden="false" customHeight="false" outlineLevel="0" collapsed="false">
      <c r="A1" s="0"/>
      <c r="B1" s="7" t="s">
        <v>17</v>
      </c>
      <c r="C1" s="7"/>
      <c r="D1" s="23" t="n">
        <f aca="false">-1*SUM(G2:G3)</f>
        <v>0.970950594454668</v>
      </c>
      <c r="E1" s="7" t="s">
        <v>18</v>
      </c>
      <c r="F1" s="7" t="s">
        <v>19</v>
      </c>
      <c r="G1" s="2" t="s">
        <v>20</v>
      </c>
      <c r="H1" s="0"/>
      <c r="I1" s="0"/>
      <c r="J1" s="0"/>
      <c r="K1" s="0"/>
      <c r="L1" s="0"/>
      <c r="M1" s="0"/>
      <c r="N1" s="0"/>
      <c r="O1" s="0"/>
      <c r="P1" s="0"/>
    </row>
    <row r="2" customFormat="false" ht="15" hidden="false" customHeight="false" outlineLevel="0" collapsed="false">
      <c r="A2" s="0"/>
      <c r="B2" s="3" t="s">
        <v>9</v>
      </c>
      <c r="C2" s="9" t="n">
        <v>3</v>
      </c>
      <c r="D2" s="0"/>
      <c r="E2" s="3" t="n">
        <f aca="false">C2/$C$4</f>
        <v>0.6</v>
      </c>
      <c r="F2" s="3" t="n">
        <f aca="false">LOG(E2,2)</f>
        <v>-0.736965594166206</v>
      </c>
      <c r="G2" s="3" t="n">
        <f aca="false">E2*F2</f>
        <v>-0.442179356499724</v>
      </c>
      <c r="H2" s="0"/>
      <c r="I2" s="0"/>
      <c r="J2" s="0"/>
      <c r="K2" s="0"/>
      <c r="L2" s="0"/>
      <c r="M2" s="0"/>
      <c r="N2" s="0"/>
      <c r="O2" s="0"/>
      <c r="P2" s="0"/>
    </row>
    <row r="3" customFormat="false" ht="15" hidden="false" customHeight="false" outlineLevel="0" collapsed="false">
      <c r="A3" s="0"/>
      <c r="B3" s="3" t="s">
        <v>12</v>
      </c>
      <c r="C3" s="9" t="n">
        <v>2</v>
      </c>
      <c r="D3" s="0"/>
      <c r="E3" s="3" t="n">
        <f aca="false">C3/$C$4</f>
        <v>0.4</v>
      </c>
      <c r="F3" s="3" t="n">
        <f aca="false">LOG(E3,2)</f>
        <v>-1.32192809488736</v>
      </c>
      <c r="G3" s="3" t="n">
        <f aca="false">E3*F3</f>
        <v>-0.528771237954945</v>
      </c>
      <c r="H3" s="0"/>
      <c r="I3" s="0"/>
      <c r="J3" s="0"/>
      <c r="K3" s="0"/>
      <c r="L3" s="0"/>
      <c r="M3" s="0"/>
      <c r="N3" s="0"/>
      <c r="O3" s="0"/>
      <c r="P3" s="0"/>
    </row>
    <row r="4" customFormat="false" ht="15" hidden="false" customHeight="false" outlineLevel="0" collapsed="false">
      <c r="A4" s="0"/>
      <c r="B4" s="3" t="s">
        <v>21</v>
      </c>
      <c r="C4" s="9" t="n">
        <f aca="false">SUM(C2:C3)</f>
        <v>5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15" hidden="false" customHeight="false" outlineLevel="0" collapsed="false">
      <c r="A6" s="7" t="s">
        <v>22</v>
      </c>
      <c r="B6" s="7" t="s">
        <v>23</v>
      </c>
      <c r="C6" s="7"/>
      <c r="D6" s="9" t="s">
        <v>9</v>
      </c>
      <c r="E6" s="9" t="s">
        <v>12</v>
      </c>
      <c r="F6" s="9" t="s">
        <v>24</v>
      </c>
      <c r="G6" s="7" t="s">
        <v>25</v>
      </c>
      <c r="H6" s="7" t="s">
        <v>26</v>
      </c>
      <c r="I6" s="2" t="s">
        <v>27</v>
      </c>
      <c r="J6" s="7" t="s">
        <v>28</v>
      </c>
      <c r="K6" s="7" t="s">
        <v>29</v>
      </c>
      <c r="L6" s="2" t="s">
        <v>30</v>
      </c>
      <c r="M6" s="7" t="s">
        <v>31</v>
      </c>
      <c r="N6" s="7" t="s">
        <v>32</v>
      </c>
      <c r="O6" s="2" t="s">
        <v>33</v>
      </c>
      <c r="P6" s="7" t="s">
        <v>34</v>
      </c>
    </row>
    <row r="7" customFormat="false" ht="15" hidden="false" customHeight="false" outlineLevel="0" collapsed="false">
      <c r="A7" s="18" t="n">
        <f aca="false">D1-P7</f>
        <v>0.570950594454669</v>
      </c>
      <c r="B7" s="11" t="s">
        <v>1</v>
      </c>
      <c r="C7" s="12" t="s">
        <v>6</v>
      </c>
      <c r="D7" s="9" t="n">
        <v>2</v>
      </c>
      <c r="E7" s="9" t="n">
        <v>0</v>
      </c>
      <c r="F7" s="9" t="n">
        <f aca="false">D7+E7</f>
        <v>2</v>
      </c>
      <c r="G7" s="13" t="n">
        <f aca="false">D7/F7</f>
        <v>1</v>
      </c>
      <c r="H7" s="13" t="n">
        <f aca="false">LOG(G7,2)</f>
        <v>0</v>
      </c>
      <c r="I7" s="13" t="n">
        <f aca="false">H7*G7</f>
        <v>0</v>
      </c>
      <c r="J7" s="13" t="n">
        <f aca="false">E7/F7</f>
        <v>0</v>
      </c>
      <c r="K7" s="13" t="n">
        <v>0</v>
      </c>
      <c r="L7" s="13" t="n">
        <f aca="false">J7*K7</f>
        <v>0</v>
      </c>
      <c r="M7" s="13" t="n">
        <f aca="false">-1*(I7+L7)</f>
        <v>-0</v>
      </c>
      <c r="N7" s="13" t="n">
        <f aca="false">F7/$C$4</f>
        <v>0.4</v>
      </c>
      <c r="O7" s="13" t="n">
        <f aca="false">N7*M7</f>
        <v>-0</v>
      </c>
      <c r="P7" s="14" t="n">
        <f aca="false">SUM(O7:O9)</f>
        <v>0.4</v>
      </c>
    </row>
    <row r="8" customFormat="false" ht="15" hidden="false" customHeight="false" outlineLevel="0" collapsed="false">
      <c r="A8" s="18"/>
      <c r="B8" s="11"/>
      <c r="C8" s="3" t="s">
        <v>14</v>
      </c>
      <c r="D8" s="9" t="n">
        <v>1</v>
      </c>
      <c r="E8" s="9" t="n">
        <v>1</v>
      </c>
      <c r="F8" s="9" t="n">
        <f aca="false">D8+E8</f>
        <v>2</v>
      </c>
      <c r="G8" s="13" t="n">
        <f aca="false">D8/F8</f>
        <v>0.5</v>
      </c>
      <c r="H8" s="13" t="n">
        <f aca="false">LOG(G8,2)</f>
        <v>-1</v>
      </c>
      <c r="I8" s="13" t="n">
        <f aca="false">H8*G8</f>
        <v>-0.5</v>
      </c>
      <c r="J8" s="13" t="n">
        <f aca="false">E8/F8</f>
        <v>0.5</v>
      </c>
      <c r="K8" s="13" t="n">
        <f aca="false">LOG(J8,2)</f>
        <v>-1</v>
      </c>
      <c r="L8" s="13" t="n">
        <f aca="false">J8*K8</f>
        <v>-0.5</v>
      </c>
      <c r="M8" s="13" t="n">
        <f aca="false">-1*(I8+L8)</f>
        <v>1</v>
      </c>
      <c r="N8" s="13" t="n">
        <f aca="false">F8/$C$4</f>
        <v>0.4</v>
      </c>
      <c r="O8" s="13" t="n">
        <f aca="false">N8*M8</f>
        <v>0.4</v>
      </c>
      <c r="P8" s="14"/>
    </row>
    <row r="9" customFormat="false" ht="15" hidden="false" customHeight="false" outlineLevel="0" collapsed="false">
      <c r="A9" s="18"/>
      <c r="B9" s="11"/>
      <c r="C9" s="3" t="s">
        <v>15</v>
      </c>
      <c r="D9" s="9" t="n">
        <v>0</v>
      </c>
      <c r="E9" s="9" t="n">
        <v>1</v>
      </c>
      <c r="F9" s="9" t="n">
        <f aca="false">D9+E9</f>
        <v>1</v>
      </c>
      <c r="G9" s="13" t="n">
        <f aca="false">D9/F9</f>
        <v>0</v>
      </c>
      <c r="H9" s="13" t="n">
        <v>0</v>
      </c>
      <c r="I9" s="13" t="n">
        <f aca="false">H9*G9</f>
        <v>0</v>
      </c>
      <c r="J9" s="13" t="n">
        <f aca="false">E9/F9</f>
        <v>1</v>
      </c>
      <c r="K9" s="13" t="n">
        <f aca="false">LOG(J9,2)</f>
        <v>0</v>
      </c>
      <c r="L9" s="13" t="n">
        <f aca="false">J9*K9</f>
        <v>0</v>
      </c>
      <c r="M9" s="13" t="n">
        <f aca="false">-1*(I9+L9)</f>
        <v>-0</v>
      </c>
      <c r="N9" s="13" t="n">
        <f aca="false">F9/$C$4</f>
        <v>0.2</v>
      </c>
      <c r="O9" s="13" t="n">
        <f aca="false">N9*M9</f>
        <v>-0</v>
      </c>
      <c r="P9" s="14"/>
    </row>
    <row r="10" customFormat="false" ht="15" hidden="false" customHeight="false" outlineLevel="0" collapsed="false">
      <c r="A10" s="10" t="n">
        <f aca="false">D1-P10</f>
        <v>0.970950594454668</v>
      </c>
      <c r="B10" s="19" t="s">
        <v>2</v>
      </c>
      <c r="C10" s="24" t="s">
        <v>7</v>
      </c>
      <c r="D10" s="25" t="n">
        <v>3</v>
      </c>
      <c r="E10" s="25" t="n">
        <v>0</v>
      </c>
      <c r="F10" s="25" t="n">
        <f aca="false">D10+E10</f>
        <v>3</v>
      </c>
      <c r="G10" s="26" t="n">
        <f aca="false">D10/F10</f>
        <v>1</v>
      </c>
      <c r="H10" s="26" t="n">
        <f aca="false">LOG(G10,2)</f>
        <v>0</v>
      </c>
      <c r="I10" s="26" t="n">
        <f aca="false">H10*G10</f>
        <v>0</v>
      </c>
      <c r="J10" s="26" t="n">
        <f aca="false">E10/F10</f>
        <v>0</v>
      </c>
      <c r="K10" s="26" t="n">
        <v>0</v>
      </c>
      <c r="L10" s="26" t="n">
        <f aca="false">J10*K10</f>
        <v>0</v>
      </c>
      <c r="M10" s="26" t="n">
        <f aca="false">-1*(I10+L10)</f>
        <v>-0</v>
      </c>
      <c r="N10" s="26" t="n">
        <f aca="false">F10/$C$4</f>
        <v>0.6</v>
      </c>
      <c r="O10" s="26" t="n">
        <f aca="false">N10*M10</f>
        <v>-0</v>
      </c>
      <c r="P10" s="14" t="n">
        <f aca="false">SUM(O10:O11)</f>
        <v>0</v>
      </c>
    </row>
    <row r="11" customFormat="false" ht="15" hidden="false" customHeight="false" outlineLevel="0" collapsed="false">
      <c r="A11" s="10"/>
      <c r="B11" s="19"/>
      <c r="C11" s="15" t="s">
        <v>16</v>
      </c>
      <c r="D11" s="16" t="n">
        <v>0</v>
      </c>
      <c r="E11" s="16" t="n">
        <v>2</v>
      </c>
      <c r="F11" s="16" t="n">
        <f aca="false">D11+E11</f>
        <v>2</v>
      </c>
      <c r="G11" s="17" t="n">
        <f aca="false">D11/F11</f>
        <v>0</v>
      </c>
      <c r="H11" s="17" t="n">
        <v>0</v>
      </c>
      <c r="I11" s="17" t="n">
        <f aca="false">H11*G11</f>
        <v>0</v>
      </c>
      <c r="J11" s="17" t="n">
        <f aca="false">E11/F11</f>
        <v>1</v>
      </c>
      <c r="K11" s="17" t="n">
        <f aca="false">LOG(J11,2)</f>
        <v>0</v>
      </c>
      <c r="L11" s="17" t="n">
        <f aca="false">J11*K11</f>
        <v>0</v>
      </c>
      <c r="M11" s="17" t="n">
        <f aca="false">-1*(I11+L11)</f>
        <v>-0</v>
      </c>
      <c r="N11" s="17" t="n">
        <f aca="false">F11/$C$4</f>
        <v>0.4</v>
      </c>
      <c r="O11" s="17" t="n">
        <f aca="false">N11*M11</f>
        <v>-0</v>
      </c>
      <c r="P11" s="14"/>
    </row>
    <row r="12" customFormat="false" ht="15" hidden="false" customHeight="false" outlineLevel="0" collapsed="false">
      <c r="A12" s="18" t="n">
        <f aca="false">D1-P12</f>
        <v>0.0199730940219749</v>
      </c>
      <c r="B12" s="19" t="s">
        <v>3</v>
      </c>
      <c r="C12" s="3" t="s">
        <v>10</v>
      </c>
      <c r="D12" s="9" t="n">
        <v>1</v>
      </c>
      <c r="E12" s="9" t="n">
        <v>1</v>
      </c>
      <c r="F12" s="9" t="n">
        <f aca="false">D12+E12</f>
        <v>2</v>
      </c>
      <c r="G12" s="13" t="n">
        <f aca="false">D12/F12</f>
        <v>0.5</v>
      </c>
      <c r="H12" s="13" t="n">
        <f aca="false">LOG(G12,2)</f>
        <v>-1</v>
      </c>
      <c r="I12" s="13" t="n">
        <f aca="false">H12*G12</f>
        <v>-0.5</v>
      </c>
      <c r="J12" s="13" t="n">
        <f aca="false">E12/F12</f>
        <v>0.5</v>
      </c>
      <c r="K12" s="13" t="n">
        <f aca="false">LOG(J12,2)</f>
        <v>-1</v>
      </c>
      <c r="L12" s="13" t="n">
        <f aca="false">J12*K12</f>
        <v>-0.5</v>
      </c>
      <c r="M12" s="13" t="n">
        <f aca="false">-1*(I12+L12)</f>
        <v>1</v>
      </c>
      <c r="N12" s="13" t="n">
        <f aca="false">F12/$C$4</f>
        <v>0.4</v>
      </c>
      <c r="O12" s="13" t="n">
        <f aca="false">N12*M12</f>
        <v>0.4</v>
      </c>
      <c r="P12" s="14" t="n">
        <f aca="false">SUM(O12:O13)</f>
        <v>0.950977500432694</v>
      </c>
    </row>
    <row r="13" customFormat="false" ht="15" hidden="false" customHeight="false" outlineLevel="0" collapsed="false">
      <c r="A13" s="18"/>
      <c r="B13" s="19"/>
      <c r="C13" s="3" t="s">
        <v>8</v>
      </c>
      <c r="D13" s="9" t="n">
        <v>2</v>
      </c>
      <c r="E13" s="9" t="n">
        <v>1</v>
      </c>
      <c r="F13" s="9" t="n">
        <f aca="false">D13+E13</f>
        <v>3</v>
      </c>
      <c r="G13" s="13" t="n">
        <f aca="false">D13/F13</f>
        <v>0.666666666666667</v>
      </c>
      <c r="H13" s="13" t="n">
        <f aca="false">LOG(G13,2)</f>
        <v>-0.584962500721156</v>
      </c>
      <c r="I13" s="13" t="n">
        <f aca="false">H13*G13</f>
        <v>-0.389975000480771</v>
      </c>
      <c r="J13" s="13" t="n">
        <f aca="false">E13/F13</f>
        <v>0.333333333333333</v>
      </c>
      <c r="K13" s="13" t="n">
        <f aca="false">LOG(J13,2)</f>
        <v>-1.58496250072116</v>
      </c>
      <c r="L13" s="13" t="n">
        <f aca="false">J13*K13</f>
        <v>-0.528320833573719</v>
      </c>
      <c r="M13" s="13" t="n">
        <f aca="false">-1*(I13+L13)</f>
        <v>0.91829583405449</v>
      </c>
      <c r="N13" s="13" t="n">
        <f aca="false">F13/$C$4</f>
        <v>0.6</v>
      </c>
      <c r="O13" s="13" t="n">
        <f aca="false">N13*M13</f>
        <v>0.550977500432694</v>
      </c>
      <c r="P13" s="14"/>
    </row>
    <row r="14" customFormat="false" ht="15" hidden="false" customHeight="false" outlineLevel="0" collapsed="false">
      <c r="E14" s="0"/>
      <c r="F14" s="0"/>
      <c r="G14" s="0"/>
      <c r="H14" s="0"/>
    </row>
    <row r="15" customFormat="false" ht="15" hidden="false" customHeight="false" outlineLevel="0" collapsed="false">
      <c r="E15" s="0"/>
      <c r="F15" s="0"/>
      <c r="G15" s="7" t="s">
        <v>35</v>
      </c>
      <c r="H15" s="0"/>
    </row>
    <row r="16" customFormat="false" ht="15" hidden="false" customHeight="false" outlineLevel="0" collapsed="false">
      <c r="E16" s="0"/>
      <c r="F16" s="0"/>
      <c r="G16" s="0"/>
      <c r="H16" s="0"/>
    </row>
    <row r="17" customFormat="false" ht="15" hidden="false" customHeight="false" outlineLevel="0" collapsed="false">
      <c r="E17" s="1" t="s">
        <v>11</v>
      </c>
      <c r="F17" s="0"/>
      <c r="G17" s="20" t="s">
        <v>5</v>
      </c>
      <c r="H17" s="0"/>
    </row>
    <row r="18" customFormat="false" ht="15" hidden="false" customHeight="false" outlineLevel="0" collapsed="false">
      <c r="E18" s="0"/>
      <c r="F18" s="0"/>
      <c r="G18" s="0"/>
      <c r="H18" s="0"/>
    </row>
    <row r="19" customFormat="false" ht="15" hidden="false" customHeight="false" outlineLevel="0" collapsed="false">
      <c r="E19" s="21" t="s">
        <v>12</v>
      </c>
      <c r="F19" s="0"/>
      <c r="G19" s="7" t="s">
        <v>37</v>
      </c>
      <c r="H19" s="0"/>
    </row>
    <row r="20" customFormat="false" ht="15" hidden="false" customHeight="false" outlineLevel="0" collapsed="false">
      <c r="E20" s="20" t="s">
        <v>36</v>
      </c>
      <c r="F20" s="27" t="s">
        <v>7</v>
      </c>
      <c r="H20" s="0" t="s">
        <v>16</v>
      </c>
    </row>
    <row r="21" customFormat="false" ht="15" hidden="false" customHeight="false" outlineLevel="0" collapsed="false">
      <c r="F21" s="27"/>
      <c r="H21" s="0"/>
    </row>
    <row r="22" customFormat="false" ht="15" hidden="false" customHeight="false" outlineLevel="0" collapsed="false">
      <c r="F22" s="25" t="s">
        <v>9</v>
      </c>
      <c r="H22" s="15" t="s">
        <v>12</v>
      </c>
    </row>
    <row r="23" customFormat="false" ht="15" hidden="false" customHeight="false" outlineLevel="0" collapsed="false">
      <c r="F23" s="20" t="s">
        <v>38</v>
      </c>
      <c r="H23" s="20" t="s">
        <v>39</v>
      </c>
    </row>
  </sheetData>
  <mergeCells count="12">
    <mergeCell ref="B1:C1"/>
    <mergeCell ref="B6:C6"/>
    <mergeCell ref="A7:A9"/>
    <mergeCell ref="B7:B9"/>
    <mergeCell ref="P7:P9"/>
    <mergeCell ref="A10:A11"/>
    <mergeCell ref="B10:B11"/>
    <mergeCell ref="P10:P11"/>
    <mergeCell ref="A12:A13"/>
    <mergeCell ref="B12:B13"/>
    <mergeCell ref="P12:P13"/>
    <mergeCell ref="F20:F2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9.05078125" defaultRowHeight="15" zeroHeight="false" outlineLevelRow="0" outlineLevelCol="0"/>
  <cols>
    <col collapsed="false" customWidth="true" hidden="false" outlineLevel="0" max="1" min="1" style="1" width="9.99"/>
    <col collapsed="false" customWidth="true" hidden="false" outlineLevel="0" max="2" min="2" style="1" width="14.31"/>
    <col collapsed="false" customWidth="true" hidden="false" outlineLevel="0" max="3" min="3" style="1" width="11.09"/>
    <col collapsed="false" customWidth="true" hidden="false" outlineLevel="0" max="4" min="4" style="1" width="8.51"/>
    <col collapsed="false" customWidth="true" hidden="false" outlineLevel="0" max="5" min="5" style="1" width="6.88"/>
    <col collapsed="false" customWidth="false" hidden="false" outlineLevel="0" max="1024" min="6" style="1" width="9.0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5" hidden="false" customHeight="false" outlineLevel="0" collapsed="false">
      <c r="A2" s="6" t="s">
        <v>13</v>
      </c>
      <c r="B2" s="6" t="s">
        <v>14</v>
      </c>
      <c r="C2" s="6" t="s">
        <v>7</v>
      </c>
      <c r="D2" s="6" t="s">
        <v>8</v>
      </c>
      <c r="E2" s="6" t="s">
        <v>12</v>
      </c>
    </row>
    <row r="3" customFormat="false" ht="15" hidden="false" customHeight="false" outlineLevel="0" collapsed="false">
      <c r="A3" s="6" t="s">
        <v>13</v>
      </c>
      <c r="B3" s="6" t="s">
        <v>15</v>
      </c>
      <c r="C3" s="6" t="s">
        <v>16</v>
      </c>
      <c r="D3" s="6" t="s">
        <v>8</v>
      </c>
      <c r="E3" s="6" t="s">
        <v>12</v>
      </c>
    </row>
    <row r="4" customFormat="false" ht="15" hidden="false" customHeight="false" outlineLevel="0" collapsed="false">
      <c r="A4" s="5" t="s">
        <v>13</v>
      </c>
      <c r="B4" s="5" t="s">
        <v>15</v>
      </c>
      <c r="C4" s="5" t="s">
        <v>16</v>
      </c>
      <c r="D4" s="5" t="s">
        <v>10</v>
      </c>
      <c r="E4" s="5" t="s">
        <v>9</v>
      </c>
    </row>
    <row r="5" customFormat="false" ht="15" hidden="false" customHeight="false" outlineLevel="0" collapsed="false">
      <c r="A5" s="6" t="s">
        <v>13</v>
      </c>
      <c r="B5" s="6" t="s">
        <v>14</v>
      </c>
      <c r="C5" s="6" t="s">
        <v>16</v>
      </c>
      <c r="D5" s="6" t="s">
        <v>8</v>
      </c>
      <c r="E5" s="6" t="s">
        <v>12</v>
      </c>
    </row>
    <row r="6" customFormat="false" ht="15" hidden="false" customHeight="false" outlineLevel="0" collapsed="false">
      <c r="A6" s="5" t="s">
        <v>13</v>
      </c>
      <c r="B6" s="5" t="s">
        <v>14</v>
      </c>
      <c r="C6" s="5" t="s">
        <v>7</v>
      </c>
      <c r="D6" s="5" t="s">
        <v>10</v>
      </c>
      <c r="E6" s="5" t="s">
        <v>9</v>
      </c>
    </row>
  </sheetData>
  <autoFilter ref="A1:E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D1" colorId="64" zoomScale="200" zoomScaleNormal="200" zoomScalePageLayoutView="100" workbookViewId="0">
      <selection pane="topLeft" activeCell="B11" activeCellId="0" sqref="B11"/>
    </sheetView>
  </sheetViews>
  <sheetFormatPr defaultColWidth="9.05078125" defaultRowHeight="15" zeroHeight="false" outlineLevelRow="0" outlineLevelCol="0"/>
  <cols>
    <col collapsed="false" customWidth="false" hidden="false" outlineLevel="0" max="1" min="1" style="1" width="9.05"/>
    <col collapsed="false" customWidth="true" hidden="false" outlineLevel="0" max="2" min="2" style="1" width="14.85"/>
    <col collapsed="false" customWidth="false" hidden="false" outlineLevel="0" max="6" min="3" style="1" width="9.05"/>
    <col collapsed="false" customWidth="true" hidden="false" outlineLevel="0" max="7" min="7" style="1" width="12.55"/>
    <col collapsed="false" customWidth="true" hidden="false" outlineLevel="0" max="8" min="8" style="1" width="9.85"/>
    <col collapsed="false" customWidth="true" hidden="false" outlineLevel="0" max="9" min="9" style="1" width="16.6"/>
    <col collapsed="false" customWidth="true" hidden="false" outlineLevel="0" max="10" min="10" style="1" width="9.45"/>
    <col collapsed="false" customWidth="true" hidden="false" outlineLevel="0" max="11" min="11" style="1" width="11.21"/>
    <col collapsed="false" customWidth="true" hidden="false" outlineLevel="0" max="12" min="12" style="1" width="18.22"/>
    <col collapsed="false" customWidth="false" hidden="false" outlineLevel="0" max="1024" min="13" style="1" width="9.05"/>
  </cols>
  <sheetData>
    <row r="1" customFormat="false" ht="15" hidden="false" customHeight="false" outlineLevel="0" collapsed="false">
      <c r="A1" s="0"/>
      <c r="B1" s="7" t="s">
        <v>17</v>
      </c>
      <c r="C1" s="7"/>
      <c r="D1" s="23" t="n">
        <f aca="false">-1*SUM(G2:G3)</f>
        <v>0.970950594454668</v>
      </c>
      <c r="E1" s="7" t="s">
        <v>18</v>
      </c>
      <c r="F1" s="7" t="s">
        <v>19</v>
      </c>
      <c r="G1" s="2" t="s">
        <v>20</v>
      </c>
      <c r="H1" s="0"/>
      <c r="I1" s="0"/>
      <c r="J1" s="0"/>
      <c r="K1" s="0"/>
      <c r="L1" s="0"/>
      <c r="M1" s="0"/>
      <c r="N1" s="0"/>
      <c r="O1" s="0"/>
      <c r="P1" s="0"/>
    </row>
    <row r="2" customFormat="false" ht="15" hidden="false" customHeight="false" outlineLevel="0" collapsed="false">
      <c r="A2" s="0"/>
      <c r="B2" s="3" t="s">
        <v>9</v>
      </c>
      <c r="C2" s="9" t="n">
        <v>2</v>
      </c>
      <c r="D2" s="0"/>
      <c r="E2" s="3" t="n">
        <f aca="false">C2/$C$4</f>
        <v>0.4</v>
      </c>
      <c r="F2" s="3" t="n">
        <f aca="false">LOG(E2,2)</f>
        <v>-1.32192809488736</v>
      </c>
      <c r="G2" s="3" t="n">
        <f aca="false">E2*F2</f>
        <v>-0.528771237954945</v>
      </c>
      <c r="H2" s="0"/>
      <c r="I2" s="0"/>
      <c r="J2" s="0"/>
      <c r="K2" s="0"/>
      <c r="L2" s="0"/>
      <c r="M2" s="0"/>
      <c r="N2" s="0"/>
      <c r="O2" s="0"/>
      <c r="P2" s="0"/>
    </row>
    <row r="3" customFormat="false" ht="15" hidden="false" customHeight="false" outlineLevel="0" collapsed="false">
      <c r="A3" s="0"/>
      <c r="B3" s="3" t="s">
        <v>12</v>
      </c>
      <c r="C3" s="9" t="n">
        <v>3</v>
      </c>
      <c r="D3" s="0"/>
      <c r="E3" s="3" t="n">
        <f aca="false">C3/$C$4</f>
        <v>0.6</v>
      </c>
      <c r="F3" s="3" t="n">
        <f aca="false">LOG(E3,2)</f>
        <v>-0.736965594166206</v>
      </c>
      <c r="G3" s="3" t="n">
        <f aca="false">E3*F3</f>
        <v>-0.442179356499724</v>
      </c>
      <c r="H3" s="0"/>
      <c r="I3" s="0"/>
      <c r="J3" s="0"/>
      <c r="K3" s="0"/>
      <c r="L3" s="0"/>
      <c r="M3" s="0"/>
      <c r="N3" s="0"/>
      <c r="O3" s="0"/>
      <c r="P3" s="0"/>
    </row>
    <row r="4" customFormat="false" ht="15" hidden="false" customHeight="false" outlineLevel="0" collapsed="false">
      <c r="A4" s="0"/>
      <c r="B4" s="3" t="s">
        <v>21</v>
      </c>
      <c r="C4" s="9" t="n">
        <f aca="false">SUM(C2:C3)</f>
        <v>5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15" hidden="false" customHeight="false" outlineLevel="0" collapsed="false">
      <c r="A6" s="7" t="s">
        <v>22</v>
      </c>
      <c r="B6" s="7" t="s">
        <v>23</v>
      </c>
      <c r="C6" s="7"/>
      <c r="D6" s="9" t="s">
        <v>9</v>
      </c>
      <c r="E6" s="9" t="s">
        <v>12</v>
      </c>
      <c r="F6" s="9" t="s">
        <v>24</v>
      </c>
      <c r="G6" s="7" t="s">
        <v>25</v>
      </c>
      <c r="H6" s="7" t="s">
        <v>26</v>
      </c>
      <c r="I6" s="2" t="s">
        <v>27</v>
      </c>
      <c r="J6" s="7" t="s">
        <v>28</v>
      </c>
      <c r="K6" s="7" t="s">
        <v>29</v>
      </c>
      <c r="L6" s="2" t="s">
        <v>30</v>
      </c>
      <c r="M6" s="7" t="s">
        <v>31</v>
      </c>
      <c r="N6" s="7" t="s">
        <v>32</v>
      </c>
      <c r="O6" s="2" t="s">
        <v>33</v>
      </c>
      <c r="P6" s="7" t="s">
        <v>34</v>
      </c>
    </row>
    <row r="7" customFormat="false" ht="15" hidden="false" customHeight="false" outlineLevel="0" collapsed="false">
      <c r="A7" s="18" t="n">
        <f aca="false">D1-P7</f>
        <v>0.219973094021975</v>
      </c>
      <c r="B7" s="19" t="s">
        <v>1</v>
      </c>
      <c r="C7" s="3" t="s">
        <v>14</v>
      </c>
      <c r="D7" s="9" t="n">
        <v>1</v>
      </c>
      <c r="E7" s="9" t="n">
        <v>2</v>
      </c>
      <c r="F7" s="9" t="n">
        <f aca="false">D7+E7</f>
        <v>3</v>
      </c>
      <c r="G7" s="13" t="n">
        <f aca="false">D7/F7</f>
        <v>0.333333333333333</v>
      </c>
      <c r="H7" s="13" t="n">
        <f aca="false">LOG(G7,2)</f>
        <v>-1.58496250072116</v>
      </c>
      <c r="I7" s="13" t="n">
        <f aca="false">H7*G7</f>
        <v>-0.528320833573719</v>
      </c>
      <c r="J7" s="13" t="n">
        <f aca="false">E7/F7</f>
        <v>0.666666666666667</v>
      </c>
      <c r="K7" s="13" t="n">
        <f aca="false">LOG(J7,2)</f>
        <v>-0.584962500721156</v>
      </c>
      <c r="L7" s="13" t="n">
        <f aca="false">J7*K7</f>
        <v>-0.389975000480771</v>
      </c>
      <c r="M7" s="13" t="n">
        <f aca="false">-1*(I7+L7)</f>
        <v>0.91829583405449</v>
      </c>
      <c r="N7" s="13" t="n">
        <f aca="false">F7/$C$4</f>
        <v>0.6</v>
      </c>
      <c r="O7" s="13" t="n">
        <f aca="false">N7*M7</f>
        <v>0.550977500432694</v>
      </c>
      <c r="P7" s="18" t="n">
        <f aca="false">SUM(O7:O8)</f>
        <v>0.750977500432694</v>
      </c>
    </row>
    <row r="8" customFormat="false" ht="15" hidden="false" customHeight="false" outlineLevel="0" collapsed="false">
      <c r="A8" s="18"/>
      <c r="B8" s="19"/>
      <c r="C8" s="3" t="s">
        <v>15</v>
      </c>
      <c r="D8" s="9" t="n">
        <v>1</v>
      </c>
      <c r="E8" s="9" t="n">
        <v>1</v>
      </c>
      <c r="F8" s="9" t="n">
        <f aca="false">D8+E8</f>
        <v>2</v>
      </c>
      <c r="G8" s="13" t="n">
        <f aca="false">D8/F8</f>
        <v>0.5</v>
      </c>
      <c r="H8" s="13" t="n">
        <v>0</v>
      </c>
      <c r="I8" s="13" t="n">
        <f aca="false">H8*G8</f>
        <v>0</v>
      </c>
      <c r="J8" s="13" t="n">
        <f aca="false">E8/F8</f>
        <v>0.5</v>
      </c>
      <c r="K8" s="13" t="n">
        <f aca="false">LOG(J8,2)</f>
        <v>-1</v>
      </c>
      <c r="L8" s="13" t="n">
        <f aca="false">J8*K8</f>
        <v>-0.5</v>
      </c>
      <c r="M8" s="13" t="n">
        <f aca="false">-1*(I8+L8)</f>
        <v>0.5</v>
      </c>
      <c r="N8" s="13" t="n">
        <f aca="false">F8/$C$4</f>
        <v>0.4</v>
      </c>
      <c r="O8" s="13" t="n">
        <f aca="false">N8*M8</f>
        <v>0.2</v>
      </c>
      <c r="P8" s="18"/>
    </row>
    <row r="9" customFormat="false" ht="15" hidden="false" customHeight="false" outlineLevel="0" collapsed="false">
      <c r="A9" s="18" t="n">
        <f aca="false">D1-P9</f>
        <v>0.536965594166206</v>
      </c>
      <c r="B9" s="19" t="s">
        <v>2</v>
      </c>
      <c r="C9" s="3" t="s">
        <v>7</v>
      </c>
      <c r="D9" s="9" t="n">
        <v>1</v>
      </c>
      <c r="E9" s="9" t="n">
        <v>1</v>
      </c>
      <c r="F9" s="9" t="n">
        <f aca="false">D9+E9</f>
        <v>2</v>
      </c>
      <c r="G9" s="13" t="n">
        <f aca="false">D9/F9</f>
        <v>0.5</v>
      </c>
      <c r="H9" s="13" t="n">
        <f aca="false">LOG(G9,2)</f>
        <v>-1</v>
      </c>
      <c r="I9" s="13" t="n">
        <f aca="false">H9*G9</f>
        <v>-0.5</v>
      </c>
      <c r="J9" s="13" t="n">
        <f aca="false">E9/F9</f>
        <v>0.5</v>
      </c>
      <c r="K9" s="13" t="n">
        <v>0</v>
      </c>
      <c r="L9" s="13" t="n">
        <f aca="false">J9*K9</f>
        <v>0</v>
      </c>
      <c r="M9" s="13" t="n">
        <f aca="false">-1*(I9+L9)</f>
        <v>0.5</v>
      </c>
      <c r="N9" s="13" t="n">
        <f aca="false">F9/$C$4</f>
        <v>0.4</v>
      </c>
      <c r="O9" s="13" t="n">
        <f aca="false">N9*M9</f>
        <v>0.2</v>
      </c>
      <c r="P9" s="14" t="n">
        <f aca="false">SUM(O9:O10)</f>
        <v>0.433985000288462</v>
      </c>
    </row>
    <row r="10" customFormat="false" ht="15" hidden="false" customHeight="false" outlineLevel="0" collapsed="false">
      <c r="A10" s="18"/>
      <c r="B10" s="19"/>
      <c r="C10" s="3" t="s">
        <v>16</v>
      </c>
      <c r="D10" s="9" t="n">
        <v>1</v>
      </c>
      <c r="E10" s="9" t="n">
        <v>2</v>
      </c>
      <c r="F10" s="9" t="n">
        <f aca="false">D10+E10</f>
        <v>3</v>
      </c>
      <c r="G10" s="13" t="n">
        <f aca="false">D10/F10</f>
        <v>0.333333333333333</v>
      </c>
      <c r="H10" s="13" t="n">
        <v>0</v>
      </c>
      <c r="I10" s="13" t="n">
        <f aca="false">H10*G10</f>
        <v>0</v>
      </c>
      <c r="J10" s="13" t="n">
        <f aca="false">E10/F10</f>
        <v>0.666666666666667</v>
      </c>
      <c r="K10" s="13" t="n">
        <f aca="false">LOG(J10,2)</f>
        <v>-0.584962500721156</v>
      </c>
      <c r="L10" s="13" t="n">
        <f aca="false">J10*K10</f>
        <v>-0.389975000480771</v>
      </c>
      <c r="M10" s="13" t="n">
        <f aca="false">-1*(I10+L10)</f>
        <v>0.389975000480771</v>
      </c>
      <c r="N10" s="13" t="n">
        <f aca="false">F10/$C$4</f>
        <v>0.6</v>
      </c>
      <c r="O10" s="13" t="n">
        <f aca="false">N10*M10</f>
        <v>0.233985000288462</v>
      </c>
      <c r="P10" s="14"/>
    </row>
    <row r="11" customFormat="false" ht="13.8" hidden="false" customHeight="false" outlineLevel="0" collapsed="false">
      <c r="A11" s="10" t="n">
        <f aca="false">D1-P11</f>
        <v>0.970950594454668</v>
      </c>
      <c r="B11" s="19" t="s">
        <v>3</v>
      </c>
      <c r="C11" s="28" t="s">
        <v>10</v>
      </c>
      <c r="D11" s="29" t="n">
        <v>2</v>
      </c>
      <c r="E11" s="29" t="n">
        <v>0</v>
      </c>
      <c r="F11" s="29" t="n">
        <f aca="false">D11+E11</f>
        <v>2</v>
      </c>
      <c r="G11" s="13" t="n">
        <f aca="false">D11/F11</f>
        <v>1</v>
      </c>
      <c r="H11" s="13" t="n">
        <f aca="false">LOG(G11,2)</f>
        <v>0</v>
      </c>
      <c r="I11" s="13" t="n">
        <f aca="false">H11*G11</f>
        <v>0</v>
      </c>
      <c r="J11" s="13" t="n">
        <f aca="false">E11/F11</f>
        <v>0</v>
      </c>
      <c r="K11" s="13" t="n">
        <v>0</v>
      </c>
      <c r="L11" s="13" t="n">
        <f aca="false">J11*K11</f>
        <v>0</v>
      </c>
      <c r="M11" s="13" t="n">
        <f aca="false">-1*(I11+L11)</f>
        <v>-0</v>
      </c>
      <c r="N11" s="13" t="n">
        <f aca="false">F11/$C$4</f>
        <v>0.4</v>
      </c>
      <c r="O11" s="13" t="n">
        <f aca="false">N11*M11</f>
        <v>-0</v>
      </c>
      <c r="P11" s="14" t="n">
        <f aca="false">SUM(O11:O12)</f>
        <v>0</v>
      </c>
    </row>
    <row r="12" customFormat="false" ht="13.8" hidden="false" customHeight="false" outlineLevel="0" collapsed="false">
      <c r="A12" s="10"/>
      <c r="B12" s="19"/>
      <c r="C12" s="30" t="s">
        <v>8</v>
      </c>
      <c r="D12" s="31" t="n">
        <v>0</v>
      </c>
      <c r="E12" s="31" t="n">
        <v>3</v>
      </c>
      <c r="F12" s="31" t="n">
        <f aca="false">D12+E12</f>
        <v>3</v>
      </c>
      <c r="G12" s="13" t="n">
        <f aca="false">D12/F12</f>
        <v>0</v>
      </c>
      <c r="H12" s="13" t="n">
        <v>0</v>
      </c>
      <c r="I12" s="13" t="n">
        <f aca="false">H12*G12</f>
        <v>0</v>
      </c>
      <c r="J12" s="13" t="n">
        <f aca="false">E12/F12</f>
        <v>1</v>
      </c>
      <c r="K12" s="13" t="n">
        <f aca="false">LOG(J12,2)</f>
        <v>0</v>
      </c>
      <c r="L12" s="13" t="n">
        <f aca="false">J12*K12</f>
        <v>0</v>
      </c>
      <c r="M12" s="13" t="n">
        <f aca="false">-1*(I12+L12)</f>
        <v>-0</v>
      </c>
      <c r="N12" s="13" t="n">
        <f aca="false">F12/$C$4</f>
        <v>0.6</v>
      </c>
      <c r="O12" s="13" t="n">
        <f aca="false">N12*M12</f>
        <v>-0</v>
      </c>
      <c r="P12" s="14"/>
    </row>
    <row r="13" customFormat="false" ht="15" hidden="false" customHeight="false" outlineLevel="0" collapsed="false">
      <c r="E13" s="0"/>
      <c r="F13" s="0"/>
      <c r="G13" s="0"/>
      <c r="H13" s="0"/>
      <c r="I13" s="0"/>
      <c r="J13" s="0"/>
      <c r="K13" s="0"/>
    </row>
    <row r="14" customFormat="false" ht="15" hidden="false" customHeight="false" outlineLevel="0" collapsed="false">
      <c r="E14" s="0"/>
      <c r="F14" s="0"/>
      <c r="G14" s="7" t="s">
        <v>35</v>
      </c>
      <c r="H14" s="0"/>
      <c r="I14" s="0"/>
      <c r="J14" s="0"/>
      <c r="K14" s="0"/>
    </row>
    <row r="15" customFormat="false" ht="15" hidden="false" customHeight="false" outlineLevel="0" collapsed="false">
      <c r="E15" s="0"/>
      <c r="F15" s="0"/>
      <c r="G15" s="0"/>
      <c r="H15" s="0"/>
      <c r="I15" s="0"/>
      <c r="J15" s="0"/>
      <c r="K15" s="0"/>
    </row>
    <row r="16" customFormat="false" ht="15" hidden="false" customHeight="false" outlineLevel="0" collapsed="false">
      <c r="E16" s="1" t="s">
        <v>11</v>
      </c>
      <c r="F16" s="0"/>
      <c r="G16" s="20" t="s">
        <v>5</v>
      </c>
      <c r="H16" s="0"/>
      <c r="I16" s="1" t="s">
        <v>13</v>
      </c>
      <c r="J16" s="0"/>
      <c r="K16" s="0"/>
    </row>
    <row r="17" customFormat="false" ht="15" hidden="false" customHeight="false" outlineLevel="0" collapsed="false">
      <c r="E17" s="0"/>
      <c r="F17" s="0"/>
      <c r="G17" s="0"/>
      <c r="H17" s="0"/>
      <c r="I17" s="0"/>
      <c r="J17" s="0"/>
      <c r="K17" s="0"/>
    </row>
    <row r="18" customFormat="false" ht="15" hidden="false" customHeight="false" outlineLevel="0" collapsed="false">
      <c r="E18" s="21" t="s">
        <v>12</v>
      </c>
      <c r="F18" s="0"/>
      <c r="G18" s="7" t="s">
        <v>37</v>
      </c>
      <c r="H18" s="0"/>
      <c r="I18" s="7" t="s">
        <v>40</v>
      </c>
      <c r="J18" s="0"/>
      <c r="K18" s="0"/>
    </row>
    <row r="19" customFormat="false" ht="15" hidden="false" customHeight="false" outlineLevel="0" collapsed="false">
      <c r="E19" s="20" t="s">
        <v>36</v>
      </c>
      <c r="F19" s="32" t="s">
        <v>7</v>
      </c>
      <c r="H19" s="1" t="s">
        <v>16</v>
      </c>
      <c r="I19" s="0"/>
      <c r="J19" s="1" t="s">
        <v>8</v>
      </c>
      <c r="K19" s="0"/>
    </row>
    <row r="20" customFormat="false" ht="15" hidden="false" customHeight="false" outlineLevel="0" collapsed="false">
      <c r="F20" s="32"/>
      <c r="H20" s="0"/>
      <c r="I20" s="20" t="s">
        <v>10</v>
      </c>
      <c r="K20" s="0"/>
    </row>
    <row r="21" customFormat="false" ht="15" hidden="false" customHeight="false" outlineLevel="0" collapsed="false">
      <c r="F21" s="33" t="s">
        <v>9</v>
      </c>
      <c r="H21" s="34" t="s">
        <v>12</v>
      </c>
      <c r="I21" s="35" t="s">
        <v>9</v>
      </c>
      <c r="K21" s="21" t="s">
        <v>12</v>
      </c>
    </row>
    <row r="22" customFormat="false" ht="15" hidden="false" customHeight="false" outlineLevel="0" collapsed="false">
      <c r="F22" s="20" t="s">
        <v>38</v>
      </c>
      <c r="H22" s="20" t="s">
        <v>39</v>
      </c>
      <c r="I22" s="20" t="s">
        <v>39</v>
      </c>
      <c r="K22" s="20" t="s">
        <v>38</v>
      </c>
    </row>
  </sheetData>
  <mergeCells count="12">
    <mergeCell ref="B1:C1"/>
    <mergeCell ref="B6:C6"/>
    <mergeCell ref="A7:A8"/>
    <mergeCell ref="B7:B8"/>
    <mergeCell ref="P7:P8"/>
    <mergeCell ref="A9:A10"/>
    <mergeCell ref="B9:B10"/>
    <mergeCell ref="P9:P10"/>
    <mergeCell ref="A11:A12"/>
    <mergeCell ref="B11:B12"/>
    <mergeCell ref="P11:P12"/>
    <mergeCell ref="F19:F2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2016-06-29T20:05:48Z</dcterms:created>
  <dc:creator>Luana</dc:creator>
  <dc:description/>
  <dc:language>pt-BR</dc:language>
  <cp:lastModifiedBy/>
  <dcterms:modified xsi:type="dcterms:W3CDTF">2021-04-26T11:55:27Z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