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4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B1" sqref="B1"/>
    </sheetView>
  </sheetViews>
  <sheetFormatPr baseColWidth="10" defaultRowHeight="14.5" outlineLevelCol="0"/>
  <cols>
    <col width="9.6328125" customWidth="1" style="42" min="1" max="1"/>
  </cols>
  <sheetData>
    <row r="1" ht="409.5" customHeight="1" s="42">
      <c r="A1" s="34" t="inlineStr">
        <is>
          <t>Conversión del día 💰
✅ Dólar paralelo: 68
Binance
✅ 1000 Bs = 4.14 = 15953.66 pesos
✅ 15953.66 pesos = 4.13 = 950.61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F11" sqref="F11"/>
    </sheetView>
  </sheetViews>
  <sheetFormatPr baseColWidth="10" defaultRowHeight="14.5" outlineLevelCol="0"/>
  <cols>
    <col width="14.08984375" customWidth="1" style="42" min="1" max="1"/>
    <col width="13.81640625" customWidth="1" style="42" min="2" max="2"/>
    <col width="12.26953125" customWidth="1" style="42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2" min="8" max="8"/>
    <col width="11.1796875" bestFit="1" customWidth="1" style="42" min="10" max="10"/>
    <col width="13.81640625" bestFit="1" customWidth="1" style="42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39" t="inlineStr">
        <is>
          <t xml:space="preserve">Binance </t>
        </is>
      </c>
      <c r="K1" s="40" t="n"/>
      <c r="L1" s="38" t="n"/>
      <c r="O1" t="inlineStr">
        <is>
          <t>bs a pesos</t>
        </is>
      </c>
    </row>
    <row r="2">
      <c r="A2" s="4" t="inlineStr">
        <is>
          <t>siremesa</t>
        </is>
      </c>
      <c r="B2" s="40" t="n">
        <v>59.9</v>
      </c>
      <c r="C2" s="40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tucambioseguro.jr</t>
        </is>
      </c>
      <c r="B3" s="40" t="n">
        <v>63</v>
      </c>
      <c r="C3" s="40" t="n">
        <v>52</v>
      </c>
      <c r="D3" s="13">
        <f>L4/B3</f>
        <v/>
      </c>
      <c r="E3" s="13">
        <f>C3*K3</f>
        <v/>
      </c>
      <c r="F3" s="12">
        <f>(((K4)-(D3))/K4)</f>
        <v/>
      </c>
      <c r="G3" s="12">
        <f>(((L3)-(E3))/L3)</f>
        <v/>
      </c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(N3/N10)-0.05</f>
        <v/>
      </c>
      <c r="P3" s="8">
        <f>O3*O10</f>
        <v/>
      </c>
    </row>
    <row r="4">
      <c r="A4" s="4" t="inlineStr">
        <is>
          <t>cambiosrya</t>
        </is>
      </c>
      <c r="B4" s="40" t="n">
        <v>63</v>
      </c>
      <c r="C4" s="40" t="n"/>
      <c r="D4" s="13">
        <f>L4/B4</f>
        <v/>
      </c>
      <c r="E4" s="14" t="n"/>
      <c r="F4" s="12">
        <f>(((K4)-(D4))/K4)</f>
        <v/>
      </c>
      <c r="G4" s="12" t="n"/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 joal</t>
        </is>
      </c>
      <c r="B5" s="40" t="n">
        <v>66</v>
      </c>
      <c r="C5" s="40" t="n">
        <v>52</v>
      </c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girosmas58</t>
        </is>
      </c>
      <c r="B6" s="40" t="n">
        <v>63</v>
      </c>
      <c r="C6" s="40" t="n"/>
      <c r="D6" s="13">
        <f>L4/B6</f>
        <v/>
      </c>
      <c r="E6" s="14" t="n"/>
      <c r="F6" s="12">
        <f>(((K4)-(D6))/K4)</f>
        <v/>
      </c>
      <c r="G6" s="12" t="n"/>
      <c r="J6" s="37" t="inlineStr">
        <is>
          <t>transfi</t>
        </is>
      </c>
      <c r="K6" s="38" t="n"/>
      <c r="N6" s="8">
        <f>P3</f>
        <v/>
      </c>
      <c r="O6" s="8">
        <f>(N6/N12)-0.05</f>
        <v/>
      </c>
      <c r="P6" s="8">
        <f>O6*O12</f>
        <v/>
      </c>
    </row>
    <row r="7">
      <c r="A7" s="4" t="inlineStr">
        <is>
          <t>jgcambios</t>
        </is>
      </c>
      <c r="B7" s="40" t="n">
        <v>62</v>
      </c>
      <c r="C7" s="40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J8" s="1">
        <f>C10</f>
        <v/>
      </c>
      <c r="K8" s="38">
        <f>IF(F10&lt;F11, ROUNDUP(B11,0), ROUNDUP(B10,0))</f>
        <v/>
      </c>
      <c r="N8" s="41" t="inlineStr">
        <is>
          <t>tasas</t>
        </is>
      </c>
    </row>
    <row r="9">
      <c r="A9" s="4" t="n"/>
      <c r="B9" s="40" t="n"/>
      <c r="C9" s="40" t="n"/>
      <c r="D9" s="13" t="n"/>
      <c r="E9" s="20" t="n"/>
      <c r="F9" s="21" t="n"/>
      <c r="G9" s="12" t="n"/>
      <c r="J9" s="43" t="inlineStr">
        <is>
          <t>% ganancia</t>
        </is>
      </c>
      <c r="K9" s="38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C10">
        <f>AVERAGE(C2:C9)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241.7</v>
      </c>
      <c r="O10" s="8" t="n">
        <v>3856</v>
      </c>
    </row>
    <row r="11">
      <c r="B11">
        <f>N10*(1+(F11/100))</f>
        <v/>
      </c>
      <c r="E11" s="8" t="inlineStr">
        <is>
          <t>tasa puesta</t>
        </is>
      </c>
      <c r="F11" s="10" t="n">
        <v>0.15</v>
      </c>
      <c r="N11" t="inlineStr">
        <is>
          <t>cop a usdt</t>
        </is>
      </c>
      <c r="O11" t="inlineStr">
        <is>
          <t xml:space="preserve">usdt a bs </t>
        </is>
      </c>
    </row>
    <row r="12">
      <c r="J12">
        <f>ROUNDUP(70.45,10)</f>
        <v/>
      </c>
      <c r="N12" s="8" t="n">
        <v>3860</v>
      </c>
      <c r="O12" s="8" t="n">
        <v>230</v>
      </c>
    </row>
    <row r="13" ht="15" customHeight="1" s="42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2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2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2025-09-12T17:36:21Z</dcterms:modified>
  <cp:lastModifiedBy>Rosanny Malavé</cp:lastModifiedBy>
</cp:coreProperties>
</file>