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73057\Downloads\"/>
    </mc:Choice>
  </mc:AlternateContent>
  <xr:revisionPtr revIDLastSave="0" documentId="8_{F79D6529-D110-4F27-B1A8-787E1E083C8A}" xr6:coauthVersionLast="47" xr6:coauthVersionMax="47" xr10:uidLastSave="{00000000-0000-0000-0000-000000000000}"/>
  <bookViews>
    <workbookView xWindow="-110" yWindow="-110" windowWidth="19420" windowHeight="10300" activeTab="3" xr2:uid="{26AAB2BC-124B-4C91-8322-0CA2C464B181}"/>
  </bookViews>
  <sheets>
    <sheet name="Data" sheetId="1" r:id="rId1"/>
    <sheet name="Controller" sheetId="4" r:id="rId2"/>
    <sheet name="Caixinha" sheetId="7" r:id="rId3"/>
    <sheet name="Dashboard" sheetId="5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<sst xmlns="http://schemas.openxmlformats.org/spreadsheetml/2006/main" count="254" uniqueCount="82">
  <si>
    <t>DATA</t>
  </si>
  <si>
    <t>TIPO</t>
  </si>
  <si>
    <t>DESCRIÇÃO</t>
  </si>
  <si>
    <t>VALOR</t>
  </si>
  <si>
    <t>OP BANCARIA</t>
  </si>
  <si>
    <t>STATUS</t>
  </si>
  <si>
    <t>CATEGORIA</t>
  </si>
  <si>
    <t>Crédito</t>
  </si>
  <si>
    <t>Salário</t>
  </si>
  <si>
    <t>Salário do mês de janeiro</t>
  </si>
  <si>
    <t>Conta Corrente</t>
  </si>
  <si>
    <t>Confirmado</t>
  </si>
  <si>
    <t>Débito</t>
  </si>
  <si>
    <t>Alimentação</t>
  </si>
  <si>
    <t>Supermercado</t>
  </si>
  <si>
    <t>Transporte</t>
  </si>
  <si>
    <t>Combustível</t>
  </si>
  <si>
    <t>Cartão de Crédito</t>
  </si>
  <si>
    <t>Pendente</t>
  </si>
  <si>
    <t>Investimentos</t>
  </si>
  <si>
    <t>Depósito em CDB</t>
  </si>
  <si>
    <t>Saúde</t>
  </si>
  <si>
    <t>Plano de Saúde</t>
  </si>
  <si>
    <t>Lazer</t>
  </si>
  <si>
    <t>Jantar fora com amigos</t>
  </si>
  <si>
    <t>Freelance</t>
  </si>
  <si>
    <t>Projeto freelance realizado</t>
  </si>
  <si>
    <t>Moradia</t>
  </si>
  <si>
    <t>Aluguel apartamento</t>
  </si>
  <si>
    <t>Educação</t>
  </si>
  <si>
    <t>Curso de especialização</t>
  </si>
  <si>
    <t>Restituição</t>
  </si>
  <si>
    <t>Restituição de Imposto de Renda</t>
  </si>
  <si>
    <t>Entretenimento</t>
  </si>
  <si>
    <t>Cinema com amigos</t>
  </si>
  <si>
    <t>Ingresso para show</t>
  </si>
  <si>
    <t>Viagem</t>
  </si>
  <si>
    <t>Passagem aérea para viagem a SP</t>
  </si>
  <si>
    <t>Hospedagem em hotel em São Paulo</t>
  </si>
  <si>
    <t>Cuidado com o corpo</t>
  </si>
  <si>
    <t>Academia mensalidade</t>
  </si>
  <si>
    <t>Bem estar</t>
  </si>
  <si>
    <t>Uber para reunião de trabalho</t>
  </si>
  <si>
    <t>Estacionamento em shopping</t>
  </si>
  <si>
    <t>Passagem de trem</t>
  </si>
  <si>
    <t>Animal de Estimação</t>
  </si>
  <si>
    <t>Ração para cachorro</t>
  </si>
  <si>
    <t>Consulta veterinária</t>
  </si>
  <si>
    <t>Brinquedos para o pet</t>
  </si>
  <si>
    <t>Vestuário</t>
  </si>
  <si>
    <t>Compra de roupas para o trabalho</t>
  </si>
  <si>
    <t>Calçados novos</t>
  </si>
  <si>
    <t>Presentes</t>
  </si>
  <si>
    <t>Presente de aniversário para amiga</t>
  </si>
  <si>
    <t>Doações</t>
  </si>
  <si>
    <t>Doação para instituição de caridade</t>
  </si>
  <si>
    <t>Rótulos de Linha</t>
  </si>
  <si>
    <t>Total Geral</t>
  </si>
  <si>
    <t>Soma de VALOR</t>
  </si>
  <si>
    <t>MÊS</t>
  </si>
  <si>
    <t>Salário do mês de fevereiro</t>
  </si>
  <si>
    <t>Uber para trabalho</t>
  </si>
  <si>
    <t>Gasolina para carro</t>
  </si>
  <si>
    <t>Ração para gato</t>
  </si>
  <si>
    <t>Kit de cuidados com a pele</t>
  </si>
  <si>
    <t>Jaqueta nova</t>
  </si>
  <si>
    <t>Roupas de inverno</t>
  </si>
  <si>
    <t>Ingresso para peça de teatro</t>
  </si>
  <si>
    <t>Presente para namorado</t>
  </si>
  <si>
    <t>Doação para ONG de animais</t>
  </si>
  <si>
    <t>Passagem de ônibus para praia</t>
  </si>
  <si>
    <t>Hospedagem em pousada</t>
  </si>
  <si>
    <t>Jantar em restaurante</t>
  </si>
  <si>
    <t>Vacina do pet</t>
  </si>
  <si>
    <t>Entrada para parque temático</t>
  </si>
  <si>
    <t>Cortes de cabelo e manicure</t>
  </si>
  <si>
    <t>Presente para amiga</t>
  </si>
  <si>
    <t>Data</t>
  </si>
  <si>
    <t>Depósito</t>
  </si>
  <si>
    <t xml:space="preserve"> R$ 452,00 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</si>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</sst>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0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4" borderId="0" xfId="0" applyFill="1"/>
    <xf numFmtId="44" fontId="0" fillId="0" borderId="0" xfId="0" applyNumberFormat="1" applyFont="1"/>
    <xf numFmtId="0" fontId="2" fillId="2" borderId="0" xfId="2" applyFont="1"/>
    <xf numFmtId="44" fontId="2" fillId="2" borderId="0" xfId="2" applyNumberFormat="1" applyFont="1"/>
  </cellXfs>
  <cellStyles count="3">
    <cellStyle name="Ênfase6" xfId="2" builtinId="49"/>
    <cellStyle name="Mo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F1F7ED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1" defaultTableStyle="TableStyleMedium2" defaultPivotStyle="PivotStyleLight16">
    <tableStyle name="MyStile" pivot="0" table="0" count="10" xr9:uid="{1D3DD620-2478-4353-B477-D40701492835}">
      <tableStyleElement type="wholeTable" dxfId="12"/>
      <tableStyleElement type="headerRow" dxfId="11"/>
    </tableStyle>
  </tableStyles>
  <colors>
    <mruColors>
      <color rgb="FFF1F7ED"/>
      <color rgb="FFF4F9F1"/>
      <color rgb="FFF2F8E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[BootcampCXFinance.xlsx]Controller!Tabela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Alimentação</c:v>
                </c:pt>
                <c:pt idx="1">
                  <c:v>Bem estar</c:v>
                </c:pt>
                <c:pt idx="2">
                  <c:v>Educação</c:v>
                </c:pt>
                <c:pt idx="3">
                  <c:v>Entretenimento</c:v>
                </c:pt>
                <c:pt idx="4">
                  <c:v>Lazer</c:v>
                </c:pt>
                <c:pt idx="5">
                  <c:v>Moradia</c:v>
                </c:pt>
                <c:pt idx="6">
                  <c:v>Saúde</c:v>
                </c:pt>
                <c:pt idx="7">
                  <c:v>Transporte</c:v>
                </c:pt>
                <c:pt idx="8">
                  <c:v>Viagem</c:v>
                </c:pt>
                <c:pt idx="9">
                  <c:v>Animal de Estimação</c:v>
                </c:pt>
                <c:pt idx="10">
                  <c:v>Vestuário</c:v>
                </c:pt>
                <c:pt idx="11">
                  <c:v>Presentes</c:v>
                </c:pt>
                <c:pt idx="12">
                  <c:v>Doações</c:v>
                </c:pt>
                <c:pt idx="13">
                  <c:v>Cuidado com o corpo</c:v>
                </c:pt>
              </c:strCache>
            </c:strRef>
          </c:cat>
          <c:val>
            <c:numRef>
              <c:f>Controller!$C$4:$C$18</c:f>
              <c:numCache>
                <c:formatCode>"R$"\ #,##0.00</c:formatCode>
                <c:ptCount val="14"/>
                <c:pt idx="0">
                  <c:v>250</c:v>
                </c:pt>
                <c:pt idx="1">
                  <c:v>200</c:v>
                </c:pt>
                <c:pt idx="2">
                  <c:v>600</c:v>
                </c:pt>
                <c:pt idx="3">
                  <c:v>510</c:v>
                </c:pt>
                <c:pt idx="4">
                  <c:v>330</c:v>
                </c:pt>
                <c:pt idx="5">
                  <c:v>1200</c:v>
                </c:pt>
                <c:pt idx="6">
                  <c:v>350</c:v>
                </c:pt>
                <c:pt idx="7">
                  <c:v>470</c:v>
                </c:pt>
                <c:pt idx="8">
                  <c:v>1170</c:v>
                </c:pt>
                <c:pt idx="9">
                  <c:v>455</c:v>
                </c:pt>
                <c:pt idx="10">
                  <c:v>1000</c:v>
                </c:pt>
                <c:pt idx="11">
                  <c:v>520</c:v>
                </c:pt>
                <c:pt idx="12">
                  <c:v>150</c:v>
                </c:pt>
                <c:pt idx="13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B-409C-B792-8AEC289C02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60996608"/>
        <c:axId val="377107568"/>
      </c:barChart>
      <c:catAx>
        <c:axId val="5609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107568"/>
        <c:crosses val="autoZero"/>
        <c:auto val="1"/>
        <c:lblAlgn val="ctr"/>
        <c:lblOffset val="100"/>
        <c:noMultiLvlLbl val="0"/>
      </c:catAx>
      <c:valAx>
        <c:axId val="3771075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60996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[BootcampCXFinance.xlsx]Controller!Tabela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Restituição</c:v>
                </c:pt>
                <c:pt idx="3">
                  <c:v>Salário</c:v>
                </c:pt>
              </c:strCache>
            </c:strRef>
          </c:cat>
          <c:val>
            <c:numRef>
              <c:f>Controller!$F$4:$F$8</c:f>
              <c:numCache>
                <c:formatCode>General</c:formatCode>
                <c:ptCount val="4"/>
                <c:pt idx="0">
                  <c:v>1200</c:v>
                </c:pt>
                <c:pt idx="1">
                  <c:v>500</c:v>
                </c:pt>
                <c:pt idx="2">
                  <c:v>800</c:v>
                </c:pt>
                <c:pt idx="3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9-42B3-845C-01DAA6CFA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65779040"/>
        <c:axId val="300155824"/>
      </c:barChart>
      <c:catAx>
        <c:axId val="5657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155824"/>
        <c:crosses val="autoZero"/>
        <c:auto val="1"/>
        <c:lblAlgn val="ctr"/>
        <c:lblOffset val="100"/>
        <c:noMultiLvlLbl val="0"/>
      </c:catAx>
      <c:valAx>
        <c:axId val="30015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57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95942709909794E-2"/>
          <c:y val="2.6504052824455518E-2"/>
          <c:w val="0.92940811458018036"/>
          <c:h val="0.90060980190829176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D-4C91-918C-2ADC340200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2255616"/>
        <c:axId val="1485084960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D-4C91-918C-2ADC3402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488608"/>
        <c:axId val="1485072000"/>
      </c:barChart>
      <c:catAx>
        <c:axId val="57225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5084960"/>
        <c:crosses val="autoZero"/>
        <c:auto val="1"/>
        <c:lblAlgn val="ctr"/>
        <c:lblOffset val="100"/>
        <c:noMultiLvlLbl val="0"/>
      </c:catAx>
      <c:valAx>
        <c:axId val="14850849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72255616"/>
        <c:crosses val="autoZero"/>
        <c:crossBetween val="between"/>
      </c:valAx>
      <c:valAx>
        <c:axId val="1485072000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493488608"/>
        <c:crosses val="max"/>
        <c:crossBetween val="between"/>
      </c:valAx>
      <c:catAx>
        <c:axId val="1493488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850720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260348</xdr:colOff>
      <xdr:row>19</xdr:row>
      <xdr:rowOff>166930</xdr:rowOff>
    </xdr:from>
    <xdr:to>
      <xdr:col>20</xdr:col>
      <xdr:colOff>389113</xdr:colOff>
      <xdr:row>36</xdr:row>
      <xdr:rowOff>152402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B10FD3B1-36CB-B5C3-7380-B3505C55710C}"/>
            </a:ext>
          </a:extLst>
        </xdr:cNvPr>
        <xdr:cNvGrpSpPr/>
      </xdr:nvGrpSpPr>
      <xdr:grpSpPr>
        <a:xfrm>
          <a:off x="2190748" y="4370630"/>
          <a:ext cx="11711165" cy="3223972"/>
          <a:chOff x="1524881" y="5865531"/>
          <a:chExt cx="11743973" cy="308542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B47BAC0A-6010-4872-B7A7-D22FAE092875}"/>
              </a:ext>
            </a:extLst>
          </xdr:cNvPr>
          <xdr:cNvSpPr/>
        </xdr:nvSpPr>
        <xdr:spPr>
          <a:xfrm>
            <a:off x="1616429" y="6229174"/>
            <a:ext cx="11592456" cy="2721777"/>
          </a:xfrm>
          <a:prstGeom prst="roundRect">
            <a:avLst/>
          </a:prstGeom>
          <a:solidFill>
            <a:srgbClr val="F4F9F1"/>
          </a:solidFill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B5D890BA-4FEE-F289-F14F-FCBCFA0980E6}"/>
              </a:ext>
            </a:extLst>
          </xdr:cNvPr>
          <xdr:cNvGrpSpPr/>
        </xdr:nvGrpSpPr>
        <xdr:grpSpPr>
          <a:xfrm>
            <a:off x="1524881" y="5865531"/>
            <a:ext cx="11743973" cy="2769408"/>
            <a:chOff x="1533952" y="3417158"/>
            <a:chExt cx="11851696" cy="2750200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7ED9ACAA-8864-84C0-8ADD-E58C466BC81F}"/>
                </a:ext>
              </a:extLst>
            </xdr:cNvPr>
            <xdr:cNvGrpSpPr/>
          </xdr:nvGrpSpPr>
          <xdr:grpSpPr>
            <a:xfrm>
              <a:off x="1533952" y="3417158"/>
              <a:ext cx="11851696" cy="2750200"/>
              <a:chOff x="1526645" y="3457223"/>
              <a:chExt cx="11693702" cy="2809723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115EE226-AE3E-665B-BF68-F5E56E044D3D}"/>
                  </a:ext>
                </a:extLst>
              </xdr:cNvPr>
              <xdr:cNvGrpSpPr/>
            </xdr:nvGrpSpPr>
            <xdr:grpSpPr>
              <a:xfrm>
                <a:off x="1526645" y="3457223"/>
                <a:ext cx="11693702" cy="2809723"/>
                <a:chOff x="1526645" y="3457223"/>
                <a:chExt cx="11693702" cy="2552679"/>
              </a:xfrm>
            </xdr:grpSpPr>
            <xdr:graphicFrame macro="">
              <xdr:nvGraphicFramePr>
                <xdr:cNvPr id="2" name="Gráfico 1">
                  <a:extLst>
                    <a:ext uri="{FF2B5EF4-FFF2-40B4-BE49-F238E27FC236}">
                      <a16:creationId xmlns:a16="http://schemas.microsoft.com/office/drawing/2014/main" id="{40263BE4-C01E-4DA3-B9A9-4AA8ECAD8D57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526645" y="4189234"/>
                <a:ext cx="11693702" cy="182066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60CB9394-9BA2-35EB-9020-A50BE4196601}"/>
                    </a:ext>
                  </a:extLst>
                </xdr:cNvPr>
                <xdr:cNvSpPr/>
              </xdr:nvSpPr>
              <xdr:spPr>
                <a:xfrm>
                  <a:off x="1605139" y="3457223"/>
                  <a:ext cx="11571111" cy="60854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23AC6667-EC0B-41D9-B4CE-CA175123A495}"/>
                  </a:ext>
                </a:extLst>
              </xdr:cNvPr>
              <xdr:cNvSpPr txBox="1"/>
            </xdr:nvSpPr>
            <xdr:spPr>
              <a:xfrm>
                <a:off x="2381251" y="3598334"/>
                <a:ext cx="2319514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pt-BR" sz="2000">
                    <a:solidFill>
                      <a:schemeClr val="bg1"/>
                    </a:solidFill>
                    <a:latin typeface="Avenir Next LT Pro Demi" panose="020F0502020204030204" pitchFamily="34" charset="0"/>
                    <a:ea typeface="Roboto" panose="02000000000000000000" pitchFamily="2" charset="0"/>
                    <a:cs typeface="Roboto" panose="02000000000000000000" pitchFamily="2" charset="0"/>
                  </a:rPr>
                  <a:t>SAÍDAS</a:t>
                </a:r>
              </a:p>
            </xdr:txBody>
          </xdr:sp>
        </xdr:grpSp>
        <xdr:pic>
          <xdr:nvPicPr>
            <xdr:cNvPr id="21" name="Gráfico 20" descr="Dinheiro voador com preenchimento sólido">
              <a:extLst>
                <a:ext uri="{FF2B5EF4-FFF2-40B4-BE49-F238E27FC236}">
                  <a16:creationId xmlns:a16="http://schemas.microsoft.com/office/drawing/2014/main" id="{C38E2B2E-F2D0-8C44-DA17-3C0486E469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1899327" y="3488612"/>
              <a:ext cx="529223" cy="47594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336548</xdr:colOff>
      <xdr:row>3</xdr:row>
      <xdr:rowOff>97736</xdr:rowOff>
    </xdr:from>
    <xdr:to>
      <xdr:col>10</xdr:col>
      <xdr:colOff>431800</xdr:colOff>
      <xdr:row>17</xdr:row>
      <xdr:rowOff>175925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E493891-5BB1-8F39-F31E-03CCBDC5DA0A}"/>
            </a:ext>
          </a:extLst>
        </xdr:cNvPr>
        <xdr:cNvGrpSpPr/>
      </xdr:nvGrpSpPr>
      <xdr:grpSpPr>
        <a:xfrm>
          <a:off x="2266948" y="1253436"/>
          <a:ext cx="5581652" cy="2745189"/>
          <a:chOff x="1533952" y="291041"/>
          <a:chExt cx="4247443" cy="2634747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9261036E-60AD-33A4-6D05-279DFDE9FB54}"/>
              </a:ext>
            </a:extLst>
          </xdr:cNvPr>
          <xdr:cNvGrpSpPr/>
        </xdr:nvGrpSpPr>
        <xdr:grpSpPr>
          <a:xfrm>
            <a:off x="1533952" y="291041"/>
            <a:ext cx="4247443" cy="2634747"/>
            <a:chOff x="1649236" y="291041"/>
            <a:chExt cx="4189235" cy="2663473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DD5FC5CC-5683-9154-0223-068772AD63FB}"/>
                </a:ext>
              </a:extLst>
            </xdr:cNvPr>
            <xdr:cNvGrpSpPr/>
          </xdr:nvGrpSpPr>
          <xdr:grpSpPr>
            <a:xfrm>
              <a:off x="1649236" y="291041"/>
              <a:ext cx="4189235" cy="2663473"/>
              <a:chOff x="1649236" y="291041"/>
              <a:chExt cx="4189235" cy="2663473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9BD74DE5-6526-ACC6-6E0A-2C392E10E2C3}"/>
                  </a:ext>
                </a:extLst>
              </xdr:cNvPr>
              <xdr:cNvSpPr/>
            </xdr:nvSpPr>
            <xdr:spPr>
              <a:xfrm>
                <a:off x="1666874" y="635000"/>
                <a:ext cx="4171597" cy="2319514"/>
              </a:xfrm>
              <a:prstGeom prst="roundRect">
                <a:avLst/>
              </a:prstGeom>
              <a:solidFill>
                <a:srgbClr val="F4F9F1"/>
              </a:solidFill>
            </xdr:spPr>
            <xdr:style>
              <a:lnRef idx="3">
                <a:schemeClr val="lt1"/>
              </a:lnRef>
              <a:fillRef idx="1">
                <a:schemeClr val="accent6"/>
              </a:fillRef>
              <a:effectRef idx="1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79A9A5BB-5963-6D6F-2396-7FF64CA08553}"/>
                  </a:ext>
                </a:extLst>
              </xdr:cNvPr>
              <xdr:cNvSpPr/>
            </xdr:nvSpPr>
            <xdr:spPr>
              <a:xfrm>
                <a:off x="1649236" y="291041"/>
                <a:ext cx="4180417" cy="60854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921A3CD-FF2E-4FF4-82D7-156D56A93DB1}"/>
                </a:ext>
              </a:extLst>
            </xdr:cNvPr>
            <xdr:cNvGraphicFramePr>
              <a:graphicFrameLocks/>
            </xdr:cNvGraphicFramePr>
          </xdr:nvGraphicFramePr>
          <xdr:xfrm>
            <a:off x="2060229" y="1040694"/>
            <a:ext cx="3460750" cy="178946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87C7CAF1-3B96-C946-6671-2092FC680A7E}"/>
                </a:ext>
              </a:extLst>
            </xdr:cNvPr>
            <xdr:cNvSpPr txBox="1"/>
          </xdr:nvSpPr>
          <xdr:spPr>
            <a:xfrm>
              <a:off x="2310694" y="405696"/>
              <a:ext cx="2319514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2000">
                  <a:solidFill>
                    <a:schemeClr val="bg1"/>
                  </a:solidFill>
                  <a:latin typeface="Avenir Next LT Pro Demi" panose="020F0502020204030204" pitchFamily="34" charset="0"/>
                  <a:ea typeface="Roboto" panose="02000000000000000000" pitchFamily="2" charset="0"/>
                  <a:cs typeface="Roboto" panose="02000000000000000000" pitchFamily="2" charset="0"/>
                </a:rPr>
                <a:t>ENTRADAS</a:t>
              </a:r>
            </a:p>
          </xdr:txBody>
        </xdr:sp>
      </xdr:grpSp>
      <xdr:pic>
        <xdr:nvPicPr>
          <xdr:cNvPr id="23" name="Gráfico 22" descr="Registrar com preenchimento sólido">
            <a:extLst>
              <a:ext uri="{FF2B5EF4-FFF2-40B4-BE49-F238E27FC236}">
                <a16:creationId xmlns:a16="http://schemas.microsoft.com/office/drawing/2014/main" id="{8586D2AA-6067-B793-DFCB-18234D6642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759857" y="325217"/>
            <a:ext cx="479655" cy="47307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134409</xdr:colOff>
      <xdr:row>4</xdr:row>
      <xdr:rowOff>142347</xdr:rowOff>
    </xdr:from>
    <xdr:to>
      <xdr:col>0</xdr:col>
      <xdr:colOff>1745721</xdr:colOff>
      <xdr:row>9</xdr:row>
      <xdr:rowOff>158222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6FE2EBAF-5347-453C-9AE1-31689AE4F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09" y="1488547"/>
              <a:ext cx="1611312" cy="96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158750</xdr:colOff>
      <xdr:row>0</xdr:row>
      <xdr:rowOff>359834</xdr:rowOff>
    </xdr:from>
    <xdr:to>
      <xdr:col>17</xdr:col>
      <xdr:colOff>423333</xdr:colOff>
      <xdr:row>0</xdr:row>
      <xdr:rowOff>687916</xdr:rowOff>
    </xdr:to>
    <xdr:grpSp>
      <xdr:nvGrpSpPr>
        <xdr:cNvPr id="34" name="Agrupar 3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401638F-E1C1-832A-733E-04F38E6903D9}"/>
            </a:ext>
          </a:extLst>
        </xdr:cNvPr>
        <xdr:cNvGrpSpPr/>
      </xdr:nvGrpSpPr>
      <xdr:grpSpPr>
        <a:xfrm>
          <a:off x="8185150" y="359834"/>
          <a:ext cx="3922183" cy="328082"/>
          <a:chOff x="8174324" y="359834"/>
          <a:chExt cx="3918435" cy="328082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543779E6-C374-4EF3-A722-3B53C006919F}"/>
              </a:ext>
            </a:extLst>
          </xdr:cNvPr>
          <xdr:cNvSpPr/>
        </xdr:nvSpPr>
        <xdr:spPr>
          <a:xfrm>
            <a:off x="8174324" y="359834"/>
            <a:ext cx="3918435" cy="328082"/>
          </a:xfrm>
          <a:prstGeom prst="roundRect">
            <a:avLst/>
          </a:prstGeom>
          <a:solidFill>
            <a:schemeClr val="bg1">
              <a:lumMod val="95000"/>
            </a:schemeClr>
          </a:solidFill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bg1">
                    <a:lumMod val="75000"/>
                  </a:schemeClr>
                </a:solidFill>
              </a:rPr>
              <a:t>Pesquisa dados</a:t>
            </a:r>
          </a:p>
        </xdr:txBody>
      </xdr: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id="{9B4CEBE5-1E29-5984-2FC8-6796FF6141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751836" y="375447"/>
            <a:ext cx="271524" cy="27524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158748</xdr:colOff>
      <xdr:row>0</xdr:row>
      <xdr:rowOff>148166</xdr:rowOff>
    </xdr:from>
    <xdr:to>
      <xdr:col>20</xdr:col>
      <xdr:colOff>476250</xdr:colOff>
      <xdr:row>1</xdr:row>
      <xdr:rowOff>127000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DFEE1DA2-59CD-1EFF-FAF6-298090A447C8}"/>
            </a:ext>
          </a:extLst>
        </xdr:cNvPr>
        <xdr:cNvGrpSpPr/>
      </xdr:nvGrpSpPr>
      <xdr:grpSpPr>
        <a:xfrm>
          <a:off x="2089148" y="148166"/>
          <a:ext cx="11899902" cy="753534"/>
          <a:chOff x="2076977" y="148166"/>
          <a:chExt cx="11879794" cy="759355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4DCFBCAF-3E03-4430-9CE1-7AEE947D872D}"/>
              </a:ext>
            </a:extLst>
          </xdr:cNvPr>
          <xdr:cNvSpPr/>
        </xdr:nvSpPr>
        <xdr:spPr>
          <a:xfrm>
            <a:off x="2076977" y="148166"/>
            <a:ext cx="11879794" cy="759355"/>
          </a:xfrm>
          <a:prstGeom prst="roundRect">
            <a:avLst/>
          </a:prstGeom>
          <a:solidFill>
            <a:srgbClr val="F4F9F1"/>
          </a:solidFill>
          <a:ln>
            <a:noFill/>
          </a:ln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B9A98493-696E-4736-BEF6-05076052B4D2}"/>
              </a:ext>
            </a:extLst>
          </xdr:cNvPr>
          <xdr:cNvSpPr txBox="1"/>
        </xdr:nvSpPr>
        <xdr:spPr>
          <a:xfrm>
            <a:off x="2812519" y="359833"/>
            <a:ext cx="6345425" cy="5265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000">
                <a:solidFill>
                  <a:schemeClr val="accent6">
                    <a:lumMod val="75000"/>
                  </a:schemeClr>
                </a:solidFill>
                <a:latin typeface="Avenir Next LT Pro Demi" panose="020F0502020204030204" pitchFamily="34" charset="0"/>
                <a:ea typeface="Roboto" panose="02000000000000000000" pitchFamily="2" charset="0"/>
                <a:cs typeface="Roboto" panose="02000000000000000000" pitchFamily="2" charset="0"/>
              </a:rPr>
              <a:t>Acompanhamento Financeiro</a:t>
            </a:r>
          </a:p>
        </xdr:txBody>
      </xdr:sp>
      <xdr:pic>
        <xdr:nvPicPr>
          <xdr:cNvPr id="36" name="Gráfico 35" descr="Seguro com preenchimento sólido">
            <a:extLst>
              <a:ext uri="{FF2B5EF4-FFF2-40B4-BE49-F238E27FC236}">
                <a16:creationId xmlns:a16="http://schemas.microsoft.com/office/drawing/2014/main" id="{5FCA61A0-71CC-7368-CB7C-2C1C913909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rcRect/>
          <a:stretch/>
        </xdr:blipFill>
        <xdr:spPr>
          <a:xfrm>
            <a:off x="2338161" y="281066"/>
            <a:ext cx="499239" cy="50466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130122</xdr:colOff>
      <xdr:row>0</xdr:row>
      <xdr:rowOff>145738</xdr:rowOff>
    </xdr:from>
    <xdr:to>
      <xdr:col>0</xdr:col>
      <xdr:colOff>1769672</xdr:colOff>
      <xdr:row>2</xdr:row>
      <xdr:rowOff>150943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67AB4267-AF30-AFE2-653C-AB5DC8962B41}"/>
            </a:ext>
          </a:extLst>
        </xdr:cNvPr>
        <xdr:cNvSpPr/>
      </xdr:nvSpPr>
      <xdr:spPr>
        <a:xfrm>
          <a:off x="130122" y="145738"/>
          <a:ext cx="1639550" cy="96291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pt-BR" sz="2400"/>
            <a:t>MP</a:t>
          </a:r>
        </a:p>
        <a:p>
          <a:pPr algn="r"/>
          <a:r>
            <a:rPr lang="pt-BR" sz="2400"/>
            <a:t>APP</a:t>
          </a:r>
          <a:endParaRPr lang="pt-BR" sz="1100"/>
        </a:p>
      </xdr:txBody>
    </xdr:sp>
    <xdr:clientData/>
  </xdr:twoCellAnchor>
  <xdr:twoCellAnchor editAs="oneCell">
    <xdr:from>
      <xdr:col>0</xdr:col>
      <xdr:colOff>218607</xdr:colOff>
      <xdr:row>0</xdr:row>
      <xdr:rowOff>218607</xdr:rowOff>
    </xdr:from>
    <xdr:to>
      <xdr:col>0</xdr:col>
      <xdr:colOff>1133007</xdr:colOff>
      <xdr:row>2</xdr:row>
      <xdr:rowOff>175302</xdr:rowOff>
    </xdr:to>
    <xdr:pic>
      <xdr:nvPicPr>
        <xdr:cNvPr id="39" name="Gráfico 38" descr="Pacote de sementes estrutura de tópicos">
          <a:extLst>
            <a:ext uri="{FF2B5EF4-FFF2-40B4-BE49-F238E27FC236}">
              <a16:creationId xmlns:a16="http://schemas.microsoft.com/office/drawing/2014/main" id="{0F81228E-3818-21C3-5958-0C1B80534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18607" y="218607"/>
          <a:ext cx="914400" cy="914400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3</xdr:row>
      <xdr:rowOff>95780</xdr:rowOff>
    </xdr:from>
    <xdr:to>
      <xdr:col>20</xdr:col>
      <xdr:colOff>132643</xdr:colOff>
      <xdr:row>17</xdr:row>
      <xdr:rowOff>179260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57884A7C-135F-3F49-A441-F6E65346C2A0}"/>
            </a:ext>
          </a:extLst>
        </xdr:cNvPr>
        <xdr:cNvGrpSpPr/>
      </xdr:nvGrpSpPr>
      <xdr:grpSpPr>
        <a:xfrm>
          <a:off x="8597900" y="1251480"/>
          <a:ext cx="5047543" cy="2750480"/>
          <a:chOff x="9272058" y="1137180"/>
          <a:chExt cx="4195585" cy="2750480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9FF5E6DB-71FA-9142-B943-25C951DD306A}"/>
              </a:ext>
            </a:extLst>
          </xdr:cNvPr>
          <xdr:cNvGrpSpPr/>
        </xdr:nvGrpSpPr>
        <xdr:grpSpPr>
          <a:xfrm>
            <a:off x="9272058" y="1137180"/>
            <a:ext cx="4195585" cy="2750480"/>
            <a:chOff x="1649236" y="291041"/>
            <a:chExt cx="4189235" cy="2663473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2B770FC3-12EE-05F2-A27A-4171E083711D}"/>
                </a:ext>
              </a:extLst>
            </xdr:cNvPr>
            <xdr:cNvSpPr/>
          </xdr:nvSpPr>
          <xdr:spPr>
            <a:xfrm>
              <a:off x="1666874" y="635000"/>
              <a:ext cx="4171597" cy="2319514"/>
            </a:xfrm>
            <a:prstGeom prst="roundRect">
              <a:avLst/>
            </a:prstGeom>
            <a:solidFill>
              <a:srgbClr val="F4F9F1"/>
            </a:solidFill>
          </xdr:spPr>
          <xdr:style>
            <a:lnRef idx="3">
              <a:schemeClr val="lt1"/>
            </a:lnRef>
            <a:fillRef idx="1">
              <a:schemeClr val="accent6"/>
            </a:fillRef>
            <a:effectRef idx="1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8" name="Retângulo: Cantos Superiores Arredondados 47">
              <a:extLst>
                <a:ext uri="{FF2B5EF4-FFF2-40B4-BE49-F238E27FC236}">
                  <a16:creationId xmlns:a16="http://schemas.microsoft.com/office/drawing/2014/main" id="{F17AB807-A532-C01D-4EA7-A30A806AD54F}"/>
                </a:ext>
              </a:extLst>
            </xdr:cNvPr>
            <xdr:cNvSpPr/>
          </xdr:nvSpPr>
          <xdr:spPr>
            <a:xfrm>
              <a:off x="1649236" y="291041"/>
              <a:ext cx="4180417" cy="60854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8FB63EA8-6E55-C5A0-46B3-70EF754B6B2C}"/>
              </a:ext>
            </a:extLst>
          </xdr:cNvPr>
          <xdr:cNvSpPr txBox="1"/>
        </xdr:nvSpPr>
        <xdr:spPr>
          <a:xfrm>
            <a:off x="9934574" y="1257455"/>
            <a:ext cx="2322689" cy="4171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000">
                <a:solidFill>
                  <a:schemeClr val="bg1"/>
                </a:solidFill>
                <a:latin typeface="Avenir Next LT Pro Demi" panose="020F0502020204030204" pitchFamily="34" charset="0"/>
                <a:ea typeface="Roboto" panose="02000000000000000000" pitchFamily="2" charset="0"/>
                <a:cs typeface="Roboto" panose="02000000000000000000" pitchFamily="2" charset="0"/>
              </a:rPr>
              <a:t>ECONOMIAS</a:t>
            </a:r>
          </a:p>
        </xdr:txBody>
      </xdr:sp>
      <xdr:pic>
        <xdr:nvPicPr>
          <xdr:cNvPr id="43" name="Gráfico 42" descr="Cofrinho com preenchimento sólido">
            <a:extLst>
              <a:ext uri="{FF2B5EF4-FFF2-40B4-BE49-F238E27FC236}">
                <a16:creationId xmlns:a16="http://schemas.microsoft.com/office/drawing/2014/main" id="{98AA7272-CB17-8B11-3B41-EB194BE4BF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9494867" y="1179221"/>
            <a:ext cx="474140" cy="485977"/>
          </a:xfrm>
          <a:prstGeom prst="rect">
            <a:avLst/>
          </a:prstGeom>
        </xdr:spPr>
      </xdr:pic>
      <xdr:graphicFrame macro="">
        <xdr:nvGraphicFramePr>
          <xdr:cNvPr id="49" name="Gráfico 48">
            <a:extLst>
              <a:ext uri="{FF2B5EF4-FFF2-40B4-BE49-F238E27FC236}">
                <a16:creationId xmlns:a16="http://schemas.microsoft.com/office/drawing/2014/main" id="{2B32C600-FBFA-4F3E-9963-96E01E222F6C}"/>
              </a:ext>
            </a:extLst>
          </xdr:cNvPr>
          <xdr:cNvGraphicFramePr>
            <a:graphicFrameLocks/>
          </xdr:cNvGraphicFramePr>
        </xdr:nvGraphicFramePr>
        <xdr:xfrm>
          <a:off x="9449046" y="1832007"/>
          <a:ext cx="3953523" cy="19721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na Mara Souza" refreshedDate="45688.921028703706" createdVersion="8" refreshedVersion="8" minRefreshableVersion="3" recordCount="43" xr:uid="{195A851C-5582-4E08-8087-E2569BCEDEE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5-01-01T00:00:00" maxDate="2025-03-01T00:00:00"/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TIPO" numFmtId="0">
      <sharedItems count="2">
        <s v="Crédito"/>
        <s v="Débito"/>
      </sharedItems>
    </cacheField>
    <cacheField name="CATEGORIA" numFmtId="0">
      <sharedItems count="18">
        <s v="Salário"/>
        <s v="Entretenimento"/>
        <s v="Transporte"/>
        <s v="Alimentação"/>
        <s v="Viagem"/>
        <s v="Bem estar"/>
        <s v="Investimentos"/>
        <s v="Animal de Estimação"/>
        <s v="Saúde"/>
        <s v="Lazer"/>
        <s v="Vestuário"/>
        <s v="Freelance"/>
        <s v="Moradia"/>
        <s v="Presentes"/>
        <s v="Educação"/>
        <s v="Doações"/>
        <s v="Restituição"/>
        <s v="Cuidado com o corpo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15" maxValue="3200"/>
    </cacheField>
    <cacheField name="OP BANCA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8094691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5-01-01T00:00:00"/>
    <x v="0"/>
    <x v="0"/>
    <x v="0"/>
    <s v="Salário do mês de janeiro"/>
    <n v="3200"/>
    <s v="Conta Corrente"/>
    <s v="Confirmado"/>
  </r>
  <r>
    <d v="2025-01-02T00:00:00"/>
    <x v="0"/>
    <x v="1"/>
    <x v="1"/>
    <s v="Cinema com amigos"/>
    <n v="50"/>
    <s v="Cartão de Crédito"/>
    <s v="Confirmado"/>
  </r>
  <r>
    <d v="2025-01-03T00:00:00"/>
    <x v="0"/>
    <x v="1"/>
    <x v="1"/>
    <s v="Ingresso para show"/>
    <n v="120"/>
    <s v="Conta Corrente"/>
    <s v="Confirmado"/>
  </r>
  <r>
    <d v="2025-01-04T00:00:00"/>
    <x v="0"/>
    <x v="1"/>
    <x v="2"/>
    <s v="Uber para reunião de trabalho"/>
    <n v="40"/>
    <s v="Cartão de Crédito"/>
    <s v="Confirmado"/>
  </r>
  <r>
    <d v="2025-01-05T00:00:00"/>
    <x v="0"/>
    <x v="1"/>
    <x v="3"/>
    <s v="Supermercado"/>
    <n v="250"/>
    <s v="Conta Corrente"/>
    <s v="Confirmado"/>
  </r>
  <r>
    <d v="2025-01-06T00:00:00"/>
    <x v="0"/>
    <x v="1"/>
    <x v="4"/>
    <s v="Passagem aérea para viagem a SP"/>
    <n v="450"/>
    <s v="Cartão de Crédito"/>
    <s v="Confirmado"/>
  </r>
  <r>
    <d v="2025-01-07T00:00:00"/>
    <x v="0"/>
    <x v="1"/>
    <x v="2"/>
    <s v="Estacionamento em shopping"/>
    <n v="15"/>
    <s v="Conta Corrente"/>
    <s v="Confirmado"/>
  </r>
  <r>
    <d v="2025-01-08T00:00:00"/>
    <x v="0"/>
    <x v="1"/>
    <x v="2"/>
    <s v="Combustível"/>
    <n v="180"/>
    <s v="Cartão de Crédito"/>
    <s v="Pendente"/>
  </r>
  <r>
    <d v="2025-01-09T00:00:00"/>
    <x v="0"/>
    <x v="1"/>
    <x v="4"/>
    <s v="Hospedagem em hotel em São Paulo"/>
    <n v="350"/>
    <s v="Conta Corrente"/>
    <s v="Confirmado"/>
  </r>
  <r>
    <d v="2025-01-10T00:00:00"/>
    <x v="0"/>
    <x v="1"/>
    <x v="2"/>
    <s v="Passagem de trem"/>
    <n v="30"/>
    <s v="Cartão de Crédito"/>
    <s v="Confirmado"/>
  </r>
  <r>
    <d v="2025-01-11T00:00:00"/>
    <x v="0"/>
    <x v="1"/>
    <x v="5"/>
    <s v="Academia mensalidade"/>
    <n v="200"/>
    <m/>
    <m/>
  </r>
  <r>
    <d v="2025-01-12T00:00:00"/>
    <x v="0"/>
    <x v="0"/>
    <x v="6"/>
    <s v="Depósito em CDB"/>
    <n v="500"/>
    <s v="Conta Corrente"/>
    <s v="Confirmado"/>
  </r>
  <r>
    <d v="2025-01-14T00:00:00"/>
    <x v="0"/>
    <x v="1"/>
    <x v="7"/>
    <s v="Ração para cachorro"/>
    <n v="80"/>
    <s v="Conta Corrente"/>
    <s v="Confirmado"/>
  </r>
  <r>
    <d v="2025-01-15T00:00:00"/>
    <x v="0"/>
    <x v="1"/>
    <x v="8"/>
    <s v="Plano de Saúde"/>
    <n v="350"/>
    <s v="Conta Corrente"/>
    <s v="Confirmado"/>
  </r>
  <r>
    <d v="2025-01-16T00:00:00"/>
    <x v="0"/>
    <x v="1"/>
    <x v="7"/>
    <s v="Consulta veterinária"/>
    <n v="120"/>
    <s v="Cartão de Crédito"/>
    <s v="Confirmado"/>
  </r>
  <r>
    <d v="2025-01-18T00:00:00"/>
    <x v="0"/>
    <x v="1"/>
    <x v="9"/>
    <s v="Jantar fora com amigos"/>
    <n v="150"/>
    <s v="Cartão de Crédito"/>
    <s v="Pendente"/>
  </r>
  <r>
    <d v="2025-01-19T00:00:00"/>
    <x v="0"/>
    <x v="1"/>
    <x v="7"/>
    <s v="Brinquedos para o pet"/>
    <n v="45"/>
    <s v="Conta Corrente"/>
    <s v="Confirmado"/>
  </r>
  <r>
    <d v="2025-01-21T00:00:00"/>
    <x v="0"/>
    <x v="1"/>
    <x v="10"/>
    <s v="Compra de roupas para o trabalho"/>
    <n v="300"/>
    <s v="Cartão de Crédito"/>
    <s v="Confirmado"/>
  </r>
  <r>
    <d v="2025-01-22T00:00:00"/>
    <x v="0"/>
    <x v="0"/>
    <x v="11"/>
    <s v="Projeto freelance realizado"/>
    <n v="1200"/>
    <s v="Conta Corrente"/>
    <s v="Confirmado"/>
  </r>
  <r>
    <d v="2025-01-23T00:00:00"/>
    <x v="0"/>
    <x v="1"/>
    <x v="10"/>
    <s v="Calçados novos"/>
    <n v="150"/>
    <s v="Conta Corrente"/>
    <s v="Confirmado"/>
  </r>
  <r>
    <d v="2025-01-25T00:00:00"/>
    <x v="0"/>
    <x v="1"/>
    <x v="12"/>
    <s v="Aluguel apartamento"/>
    <n v="1200"/>
    <s v="Conta Corrente"/>
    <s v="Confirmado"/>
  </r>
  <r>
    <d v="2025-01-26T00:00:00"/>
    <x v="0"/>
    <x v="1"/>
    <x v="13"/>
    <s v="Presente de aniversário para amiga"/>
    <n v="200"/>
    <s v="Cartão de Crédito"/>
    <s v="Confirmado"/>
  </r>
  <r>
    <d v="2025-01-28T00:00:00"/>
    <x v="0"/>
    <x v="1"/>
    <x v="14"/>
    <s v="Curso de especialização"/>
    <n v="600"/>
    <s v="Cartão de Crédito"/>
    <s v="Confirmado"/>
  </r>
  <r>
    <d v="2025-01-29T00:00:00"/>
    <x v="0"/>
    <x v="1"/>
    <x v="15"/>
    <s v="Doação para instituição de caridade"/>
    <n v="100"/>
    <s v="Conta Corrente"/>
    <s v="Confirmado"/>
  </r>
  <r>
    <d v="2025-01-30T00:00:00"/>
    <x v="0"/>
    <x v="0"/>
    <x v="16"/>
    <s v="Restituição de Imposto de Renda"/>
    <n v="800"/>
    <s v="Conta Corrente"/>
    <s v="Confirmado"/>
  </r>
  <r>
    <d v="2025-02-01T00:00:00"/>
    <x v="1"/>
    <x v="0"/>
    <x v="0"/>
    <s v="Salário do mês de fevereiro"/>
    <n v="3200"/>
    <s v="Conta Corrente"/>
    <s v="Confirmado"/>
  </r>
  <r>
    <d v="2025-02-02T00:00:00"/>
    <x v="1"/>
    <x v="1"/>
    <x v="2"/>
    <s v="Uber para trabalho"/>
    <n v="45"/>
    <s v="Cartão de Crédito"/>
    <s v="Confirmado"/>
  </r>
  <r>
    <d v="2025-02-03T00:00:00"/>
    <x v="1"/>
    <x v="1"/>
    <x v="2"/>
    <s v="Gasolina para carro"/>
    <n v="160"/>
    <s v="Conta Corrente"/>
    <s v="Confirmado"/>
  </r>
  <r>
    <d v="2025-02-04T00:00:00"/>
    <x v="1"/>
    <x v="1"/>
    <x v="7"/>
    <s v="Ração para gato"/>
    <n v="60"/>
    <s v="Conta Corrente"/>
    <s v="Confirmado"/>
  </r>
  <r>
    <d v="2025-02-05T00:00:00"/>
    <x v="1"/>
    <x v="1"/>
    <x v="17"/>
    <s v="Academia mensalidade"/>
    <n v="200"/>
    <s v="Cartão de Crédito"/>
    <s v="Confirmado"/>
  </r>
  <r>
    <d v="2025-02-06T00:00:00"/>
    <x v="1"/>
    <x v="1"/>
    <x v="17"/>
    <s v="Kit de cuidados com a pele"/>
    <n v="100"/>
    <s v="Conta Corrente"/>
    <s v="Confirmado"/>
  </r>
  <r>
    <d v="2025-02-07T00:00:00"/>
    <x v="1"/>
    <x v="1"/>
    <x v="10"/>
    <s v="Jaqueta nova"/>
    <n v="350"/>
    <s v="Cartão de Crédito"/>
    <s v="Confirmado"/>
  </r>
  <r>
    <d v="2025-02-08T00:00:00"/>
    <x v="1"/>
    <x v="1"/>
    <x v="10"/>
    <s v="Roupas de inverno"/>
    <n v="200"/>
    <s v="Conta Corrente"/>
    <s v="Confirmado"/>
  </r>
  <r>
    <d v="2025-02-10T00:00:00"/>
    <x v="1"/>
    <x v="1"/>
    <x v="1"/>
    <s v="Ingresso para peça de teatro"/>
    <n v="120"/>
    <s v="Cartão de Crédito"/>
    <s v="Confirmado"/>
  </r>
  <r>
    <d v="2025-02-12T00:00:00"/>
    <x v="1"/>
    <x v="1"/>
    <x v="13"/>
    <s v="Presente para namorado"/>
    <n v="180"/>
    <s v="Conta Corrente"/>
    <s v="Confirmado"/>
  </r>
  <r>
    <d v="2025-02-14T00:00:00"/>
    <x v="1"/>
    <x v="1"/>
    <x v="15"/>
    <s v="Doação para ONG de animais"/>
    <n v="50"/>
    <s v="Cartão de Crédito"/>
    <s v="Confirmado"/>
  </r>
  <r>
    <d v="2025-02-15T00:00:00"/>
    <x v="1"/>
    <x v="1"/>
    <x v="4"/>
    <s v="Passagem de ônibus para praia"/>
    <n v="70"/>
    <s v="Conta Corrente"/>
    <s v="Confirmado"/>
  </r>
  <r>
    <d v="2025-02-17T00:00:00"/>
    <x v="1"/>
    <x v="1"/>
    <x v="4"/>
    <s v="Hospedagem em pousada"/>
    <n v="300"/>
    <s v="Cartão de Crédito"/>
    <s v="Confirmado"/>
  </r>
  <r>
    <d v="2025-02-19T00:00:00"/>
    <x v="1"/>
    <x v="1"/>
    <x v="9"/>
    <s v="Jantar em restaurante"/>
    <n v="180"/>
    <s v="Conta Corrente"/>
    <s v="Confirmado"/>
  </r>
  <r>
    <d v="2025-02-22T00:00:00"/>
    <x v="1"/>
    <x v="1"/>
    <x v="7"/>
    <s v="Vacina do pet"/>
    <n v="150"/>
    <s v="Cartão de Crédito"/>
    <s v="Confirmado"/>
  </r>
  <r>
    <d v="2025-02-24T00:00:00"/>
    <x v="1"/>
    <x v="1"/>
    <x v="1"/>
    <s v="Entrada para parque temático"/>
    <n v="220"/>
    <s v="Conta Corrente"/>
    <s v="Confirmado"/>
  </r>
  <r>
    <d v="2025-02-26T00:00:00"/>
    <x v="1"/>
    <x v="1"/>
    <x v="17"/>
    <s v="Cortes de cabelo e manicure"/>
    <n v="90"/>
    <s v="Conta Corrente"/>
    <s v="Confirmado"/>
  </r>
  <r>
    <d v="2025-02-28T00:00:00"/>
    <x v="1"/>
    <x v="1"/>
    <x v="13"/>
    <s v="Presente para amiga"/>
    <n v="140"/>
    <s v="Cartão de Crédito"/>
    <s v="Confirm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4F815-DFD4-4670-AA10-BEC1AE5E554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3:F8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3"/>
        <item x="7"/>
        <item x="5"/>
        <item x="15"/>
        <item x="14"/>
        <item x="1"/>
        <item x="11"/>
        <item x="6"/>
        <item x="9"/>
        <item x="12"/>
        <item x="13"/>
        <item x="16"/>
        <item x="0"/>
        <item x="8"/>
        <item x="2"/>
        <item x="10"/>
        <item x="4"/>
        <item x="17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6"/>
    </i>
    <i>
      <x v="7"/>
    </i>
    <i>
      <x v="11"/>
    </i>
    <i>
      <x v="12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417C8-2024-46F2-873C-EC8A3E55FF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:C18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3"/>
        <item x="5"/>
        <item x="14"/>
        <item x="1"/>
        <item x="11"/>
        <item x="6"/>
        <item x="9"/>
        <item x="12"/>
        <item x="16"/>
        <item x="0"/>
        <item x="8"/>
        <item x="2"/>
        <item x="4"/>
        <item x="7"/>
        <item x="10"/>
        <item x="13"/>
        <item x="15"/>
        <item x="17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6C6CB1A-9CDF-487E-AFBD-AD3C6D65B7D7}" sourceName="MÊS">
  <pivotTables>
    <pivotTable tabId="4" name="Tabela dinâmica1"/>
    <pivotTable tabId="4" name="Tabela dinâmica2"/>
  </pivotTables>
  <data>
    <tabular pivotCacheId="1809469138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F309F16-B758-4995-8723-EA521A4E5EA2}" cache="SegmentaçãodeDados_MÊS" caption="MESES" style="MySti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4E7639-A851-48E9-8D1D-267886A65698}" name="TBL_OPERATIONS" displayName="TBL_OPERATIONS" ref="A1:H44" totalsRowShown="0" headerRowDxfId="10" dataDxfId="9">
  <autoFilter ref="A1:H44" xr:uid="{644E7639-A851-48E9-8D1D-267886A65698}"/>
  <sortState xmlns:xlrd2="http://schemas.microsoft.com/office/spreadsheetml/2017/richdata2" ref="A2:H26">
    <sortCondition ref="A2:A26"/>
  </sortState>
  <tableColumns count="8">
    <tableColumn id="1" xr3:uid="{867D9FFC-7084-4488-B99C-AC04138C482B}" name="DATA" dataDxfId="8"/>
    <tableColumn id="8" xr3:uid="{D1074D05-C301-417D-9618-246B77610BFC}" name="MÊS" dataDxfId="7">
      <calculatedColumnFormula>MONTH(TBL_OPERATIONS[[#This Row],[DATA]])</calculatedColumnFormula>
    </tableColumn>
    <tableColumn id="2" xr3:uid="{B1131035-DC28-4D56-80E5-56DC5AAEB6A5}" name="TIPO" dataDxfId="6"/>
    <tableColumn id="3" xr3:uid="{453E72E1-04F8-48BA-9921-6B2FD06C5CC6}" name="CATEGORIA" dataDxfId="5"/>
    <tableColumn id="4" xr3:uid="{0D0BF0F9-5908-4DF5-8461-1CCE720F2BE5}" name="DESCRIÇÃO" dataDxfId="4"/>
    <tableColumn id="5" xr3:uid="{78D3FB45-9B75-48B8-A410-FBD638580777}" name="VALOR" dataDxfId="3" dataCellStyle="Moeda"/>
    <tableColumn id="6" xr3:uid="{8D36CE14-3EBD-4DA1-B2DB-12D42E4D3ED5}" name="OP BANCARIA" dataDxfId="2"/>
    <tableColumn id="7" xr3:uid="{C64FB70E-FBE8-434F-8AA0-D6DFE222D5F4}" name="STATUS" dataDxfId="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D99828-420C-4324-B59E-A70270B81EF2}" name="Tabela2" displayName="Tabela2" ref="C6:D16" totalsRowCount="1">
  <autoFilter ref="C6:D15" xr:uid="{1ED99828-420C-4324-B59E-A70270B81EF2}"/>
  <tableColumns count="2">
    <tableColumn id="1" xr3:uid="{606E5A34-6612-4082-B0C1-11E0A6D05156}" name="Data"/>
    <tableColumn id="2" xr3:uid="{9B555E1B-9C36-49D9-B89A-A3D4EED3DD25}" name="Depósito" totalsRowLabel=" R$ 452,00 " totalsRowDxfId="0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EB38-7C33-4085-AD11-84721A4DADA8}">
  <sheetPr>
    <tabColor theme="9" tint="-0.499984740745262"/>
  </sheetPr>
  <dimension ref="A1:H44"/>
  <sheetViews>
    <sheetView workbookViewId="0">
      <selection activeCell="E6" sqref="E6"/>
    </sheetView>
  </sheetViews>
  <sheetFormatPr defaultRowHeight="14.5" x14ac:dyDescent="0.35"/>
  <cols>
    <col min="1" max="1" width="10.453125" bestFit="1" customWidth="1"/>
    <col min="2" max="2" width="10.453125" style="17" customWidth="1"/>
    <col min="3" max="3" width="9.36328125" bestFit="1" customWidth="1"/>
    <col min="4" max="4" width="15.08984375" bestFit="1" customWidth="1"/>
    <col min="5" max="5" width="28.453125" bestFit="1" customWidth="1"/>
    <col min="6" max="6" width="11.6328125" style="6" bestFit="1" customWidth="1"/>
    <col min="7" max="7" width="15.54296875" bestFit="1" customWidth="1"/>
    <col min="8" max="8" width="10.7265625" bestFit="1" customWidth="1"/>
  </cols>
  <sheetData>
    <row r="1" spans="1:8" x14ac:dyDescent="0.35">
      <c r="A1" s="5" t="s">
        <v>0</v>
      </c>
      <c r="B1" s="15" t="s">
        <v>59</v>
      </c>
      <c r="C1" s="5" t="s">
        <v>1</v>
      </c>
      <c r="D1" s="5" t="s">
        <v>6</v>
      </c>
      <c r="E1" s="5" t="s">
        <v>2</v>
      </c>
      <c r="F1" s="7" t="s">
        <v>3</v>
      </c>
      <c r="G1" s="5" t="s">
        <v>4</v>
      </c>
      <c r="H1" s="5" t="s">
        <v>5</v>
      </c>
    </row>
    <row r="2" spans="1:8" x14ac:dyDescent="0.35">
      <c r="A2" s="4">
        <v>45658</v>
      </c>
      <c r="B2" s="15">
        <f>MONTH(TBL_OPERATIONS[[#This Row],[DATA]])</f>
        <v>1</v>
      </c>
      <c r="C2" s="5" t="s">
        <v>7</v>
      </c>
      <c r="D2" s="5" t="s">
        <v>8</v>
      </c>
      <c r="E2" s="5" t="s">
        <v>9</v>
      </c>
      <c r="F2" s="7">
        <v>3200</v>
      </c>
      <c r="G2" s="5" t="s">
        <v>10</v>
      </c>
      <c r="H2" s="5" t="s">
        <v>11</v>
      </c>
    </row>
    <row r="3" spans="1:8" x14ac:dyDescent="0.35">
      <c r="A3" s="3">
        <v>45659</v>
      </c>
      <c r="B3" s="16">
        <f>MONTH(TBL_OPERATIONS[[#This Row],[DATA]])</f>
        <v>1</v>
      </c>
      <c r="C3" s="1" t="s">
        <v>12</v>
      </c>
      <c r="D3" s="1" t="s">
        <v>33</v>
      </c>
      <c r="E3" s="1" t="s">
        <v>34</v>
      </c>
      <c r="F3" s="8">
        <v>50</v>
      </c>
      <c r="G3" s="1" t="s">
        <v>17</v>
      </c>
      <c r="H3" s="1" t="s">
        <v>11</v>
      </c>
    </row>
    <row r="4" spans="1:8" x14ac:dyDescent="0.35">
      <c r="A4" s="3">
        <v>45660</v>
      </c>
      <c r="B4" s="16">
        <f>MONTH(TBL_OPERATIONS[[#This Row],[DATA]])</f>
        <v>1</v>
      </c>
      <c r="C4" s="1" t="s">
        <v>12</v>
      </c>
      <c r="D4" s="1" t="s">
        <v>33</v>
      </c>
      <c r="E4" s="1" t="s">
        <v>35</v>
      </c>
      <c r="F4" s="8">
        <v>120</v>
      </c>
      <c r="G4" s="1" t="s">
        <v>10</v>
      </c>
      <c r="H4" s="1" t="s">
        <v>11</v>
      </c>
    </row>
    <row r="5" spans="1:8" x14ac:dyDescent="0.35">
      <c r="A5" s="3">
        <v>45661</v>
      </c>
      <c r="B5" s="16">
        <f>MONTH(TBL_OPERATIONS[[#This Row],[DATA]])</f>
        <v>1</v>
      </c>
      <c r="C5" s="1" t="s">
        <v>12</v>
      </c>
      <c r="D5" s="1" t="s">
        <v>15</v>
      </c>
      <c r="E5" s="1" t="s">
        <v>42</v>
      </c>
      <c r="F5" s="8">
        <v>40</v>
      </c>
      <c r="G5" s="1" t="s">
        <v>17</v>
      </c>
      <c r="H5" s="1" t="s">
        <v>11</v>
      </c>
    </row>
    <row r="6" spans="1:8" x14ac:dyDescent="0.35">
      <c r="A6" s="4">
        <v>45662</v>
      </c>
      <c r="B6" s="15">
        <f>MONTH(TBL_OPERATIONS[[#This Row],[DATA]])</f>
        <v>1</v>
      </c>
      <c r="C6" s="5" t="s">
        <v>12</v>
      </c>
      <c r="D6" s="5" t="s">
        <v>13</v>
      </c>
      <c r="E6" s="5" t="s">
        <v>14</v>
      </c>
      <c r="F6" s="7">
        <v>250</v>
      </c>
      <c r="G6" s="5" t="s">
        <v>10</v>
      </c>
      <c r="H6" s="5" t="s">
        <v>11</v>
      </c>
    </row>
    <row r="7" spans="1:8" ht="29" x14ac:dyDescent="0.35">
      <c r="A7" s="3">
        <v>45663</v>
      </c>
      <c r="B7" s="16">
        <f>MONTH(TBL_OPERATIONS[[#This Row],[DATA]])</f>
        <v>1</v>
      </c>
      <c r="C7" s="1" t="s">
        <v>12</v>
      </c>
      <c r="D7" s="1" t="s">
        <v>36</v>
      </c>
      <c r="E7" s="1" t="s">
        <v>37</v>
      </c>
      <c r="F7" s="8">
        <v>450</v>
      </c>
      <c r="G7" s="1" t="s">
        <v>17</v>
      </c>
      <c r="H7" s="1" t="s">
        <v>11</v>
      </c>
    </row>
    <row r="8" spans="1:8" x14ac:dyDescent="0.35">
      <c r="A8" s="3">
        <v>45664</v>
      </c>
      <c r="B8" s="16">
        <f>MONTH(TBL_OPERATIONS[[#This Row],[DATA]])</f>
        <v>1</v>
      </c>
      <c r="C8" s="1" t="s">
        <v>12</v>
      </c>
      <c r="D8" s="1" t="s">
        <v>15</v>
      </c>
      <c r="E8" s="1" t="s">
        <v>43</v>
      </c>
      <c r="F8" s="8">
        <v>15</v>
      </c>
      <c r="G8" s="1" t="s">
        <v>10</v>
      </c>
      <c r="H8" s="1" t="s">
        <v>11</v>
      </c>
    </row>
    <row r="9" spans="1:8" x14ac:dyDescent="0.35">
      <c r="A9" s="4">
        <v>45665</v>
      </c>
      <c r="B9" s="15">
        <f>MONTH(TBL_OPERATIONS[[#This Row],[DATA]])</f>
        <v>1</v>
      </c>
      <c r="C9" s="5" t="s">
        <v>12</v>
      </c>
      <c r="D9" s="5" t="s">
        <v>15</v>
      </c>
      <c r="E9" s="5" t="s">
        <v>16</v>
      </c>
      <c r="F9" s="7">
        <v>180</v>
      </c>
      <c r="G9" s="5" t="s">
        <v>17</v>
      </c>
      <c r="H9" s="5" t="s">
        <v>18</v>
      </c>
    </row>
    <row r="10" spans="1:8" ht="29" x14ac:dyDescent="0.35">
      <c r="A10" s="3">
        <v>45666</v>
      </c>
      <c r="B10" s="16">
        <f>MONTH(TBL_OPERATIONS[[#This Row],[DATA]])</f>
        <v>1</v>
      </c>
      <c r="C10" s="1" t="s">
        <v>12</v>
      </c>
      <c r="D10" s="1" t="s">
        <v>36</v>
      </c>
      <c r="E10" s="1" t="s">
        <v>38</v>
      </c>
      <c r="F10" s="8">
        <v>350</v>
      </c>
      <c r="G10" s="1" t="s">
        <v>10</v>
      </c>
      <c r="H10" s="1" t="s">
        <v>11</v>
      </c>
    </row>
    <row r="11" spans="1:8" x14ac:dyDescent="0.35">
      <c r="A11" s="3">
        <v>45667</v>
      </c>
      <c r="B11" s="16">
        <f>MONTH(TBL_OPERATIONS[[#This Row],[DATA]])</f>
        <v>1</v>
      </c>
      <c r="C11" s="1" t="s">
        <v>12</v>
      </c>
      <c r="D11" s="1" t="s">
        <v>15</v>
      </c>
      <c r="E11" s="1" t="s">
        <v>44</v>
      </c>
      <c r="F11" s="8">
        <v>30</v>
      </c>
      <c r="G11" s="1" t="s">
        <v>17</v>
      </c>
      <c r="H11" s="1" t="s">
        <v>11</v>
      </c>
    </row>
    <row r="12" spans="1:8" x14ac:dyDescent="0.35">
      <c r="A12" s="3">
        <v>45668</v>
      </c>
      <c r="B12" s="16">
        <f>MONTH(TBL_OPERATIONS[[#This Row],[DATA]])</f>
        <v>1</v>
      </c>
      <c r="C12" s="1" t="s">
        <v>12</v>
      </c>
      <c r="D12" s="1" t="s">
        <v>41</v>
      </c>
      <c r="E12" s="1" t="s">
        <v>40</v>
      </c>
      <c r="F12" s="8">
        <v>200</v>
      </c>
      <c r="G12" s="1"/>
      <c r="H12" s="1"/>
    </row>
    <row r="13" spans="1:8" x14ac:dyDescent="0.35">
      <c r="A13" s="4">
        <v>45669</v>
      </c>
      <c r="B13" s="15">
        <f>MONTH(TBL_OPERATIONS[[#This Row],[DATA]])</f>
        <v>1</v>
      </c>
      <c r="C13" s="5" t="s">
        <v>7</v>
      </c>
      <c r="D13" s="5" t="s">
        <v>19</v>
      </c>
      <c r="E13" s="5" t="s">
        <v>20</v>
      </c>
      <c r="F13" s="7">
        <v>500</v>
      </c>
      <c r="G13" s="5" t="s">
        <v>10</v>
      </c>
      <c r="H13" s="5" t="s">
        <v>11</v>
      </c>
    </row>
    <row r="14" spans="1:8" ht="29" x14ac:dyDescent="0.35">
      <c r="A14" s="3">
        <v>45671</v>
      </c>
      <c r="B14" s="16">
        <f>MONTH(TBL_OPERATIONS[[#This Row],[DATA]])</f>
        <v>1</v>
      </c>
      <c r="C14" s="1" t="s">
        <v>12</v>
      </c>
      <c r="D14" s="1" t="s">
        <v>45</v>
      </c>
      <c r="E14" s="1" t="s">
        <v>46</v>
      </c>
      <c r="F14" s="8">
        <v>80</v>
      </c>
      <c r="G14" s="1" t="s">
        <v>10</v>
      </c>
      <c r="H14" s="1" t="s">
        <v>11</v>
      </c>
    </row>
    <row r="15" spans="1:8" x14ac:dyDescent="0.35">
      <c r="A15" s="4">
        <v>45672</v>
      </c>
      <c r="B15" s="15">
        <f>MONTH(TBL_OPERATIONS[[#This Row],[DATA]])</f>
        <v>1</v>
      </c>
      <c r="C15" s="5" t="s">
        <v>12</v>
      </c>
      <c r="D15" s="5" t="s">
        <v>21</v>
      </c>
      <c r="E15" s="5" t="s">
        <v>22</v>
      </c>
      <c r="F15" s="7">
        <v>350</v>
      </c>
      <c r="G15" s="5" t="s">
        <v>10</v>
      </c>
      <c r="H15" s="5" t="s">
        <v>11</v>
      </c>
    </row>
    <row r="16" spans="1:8" ht="29" x14ac:dyDescent="0.35">
      <c r="A16" s="3">
        <v>45673</v>
      </c>
      <c r="B16" s="16">
        <f>MONTH(TBL_OPERATIONS[[#This Row],[DATA]])</f>
        <v>1</v>
      </c>
      <c r="C16" s="1" t="s">
        <v>12</v>
      </c>
      <c r="D16" s="1" t="s">
        <v>45</v>
      </c>
      <c r="E16" s="1" t="s">
        <v>47</v>
      </c>
      <c r="F16" s="8">
        <v>120</v>
      </c>
      <c r="G16" s="1" t="s">
        <v>17</v>
      </c>
      <c r="H16" s="1" t="s">
        <v>11</v>
      </c>
    </row>
    <row r="17" spans="1:8" x14ac:dyDescent="0.35">
      <c r="A17" s="4">
        <v>45675</v>
      </c>
      <c r="B17" s="15">
        <f>MONTH(TBL_OPERATIONS[[#This Row],[DATA]])</f>
        <v>1</v>
      </c>
      <c r="C17" s="5" t="s">
        <v>12</v>
      </c>
      <c r="D17" s="5" t="s">
        <v>23</v>
      </c>
      <c r="E17" s="5" t="s">
        <v>24</v>
      </c>
      <c r="F17" s="7">
        <v>150</v>
      </c>
      <c r="G17" s="5" t="s">
        <v>17</v>
      </c>
      <c r="H17" s="5" t="s">
        <v>18</v>
      </c>
    </row>
    <row r="18" spans="1:8" ht="29" x14ac:dyDescent="0.35">
      <c r="A18" s="3">
        <v>45676</v>
      </c>
      <c r="B18" s="16">
        <f>MONTH(TBL_OPERATIONS[[#This Row],[DATA]])</f>
        <v>1</v>
      </c>
      <c r="C18" s="1" t="s">
        <v>12</v>
      </c>
      <c r="D18" s="1" t="s">
        <v>45</v>
      </c>
      <c r="E18" s="1" t="s">
        <v>48</v>
      </c>
      <c r="F18" s="8">
        <v>45</v>
      </c>
      <c r="G18" s="1" t="s">
        <v>10</v>
      </c>
      <c r="H18" s="1" t="s">
        <v>11</v>
      </c>
    </row>
    <row r="19" spans="1:8" ht="29" x14ac:dyDescent="0.35">
      <c r="A19" s="3">
        <v>45678</v>
      </c>
      <c r="B19" s="16">
        <f>MONTH(TBL_OPERATIONS[[#This Row],[DATA]])</f>
        <v>1</v>
      </c>
      <c r="C19" s="1" t="s">
        <v>12</v>
      </c>
      <c r="D19" s="1" t="s">
        <v>49</v>
      </c>
      <c r="E19" s="1" t="s">
        <v>50</v>
      </c>
      <c r="F19" s="8">
        <v>300</v>
      </c>
      <c r="G19" s="1" t="s">
        <v>17</v>
      </c>
      <c r="H19" s="1" t="s">
        <v>11</v>
      </c>
    </row>
    <row r="20" spans="1:8" x14ac:dyDescent="0.35">
      <c r="A20" s="4">
        <v>45679</v>
      </c>
      <c r="B20" s="15">
        <f>MONTH(TBL_OPERATIONS[[#This Row],[DATA]])</f>
        <v>1</v>
      </c>
      <c r="C20" s="5" t="s">
        <v>7</v>
      </c>
      <c r="D20" s="5" t="s">
        <v>25</v>
      </c>
      <c r="E20" s="5" t="s">
        <v>26</v>
      </c>
      <c r="F20" s="7">
        <v>1200</v>
      </c>
      <c r="G20" s="5" t="s">
        <v>10</v>
      </c>
      <c r="H20" s="5" t="s">
        <v>11</v>
      </c>
    </row>
    <row r="21" spans="1:8" x14ac:dyDescent="0.35">
      <c r="A21" s="3">
        <v>45680</v>
      </c>
      <c r="B21" s="16">
        <f>MONTH(TBL_OPERATIONS[[#This Row],[DATA]])</f>
        <v>1</v>
      </c>
      <c r="C21" s="1" t="s">
        <v>12</v>
      </c>
      <c r="D21" s="1" t="s">
        <v>49</v>
      </c>
      <c r="E21" s="1" t="s">
        <v>51</v>
      </c>
      <c r="F21" s="8">
        <v>150</v>
      </c>
      <c r="G21" s="1" t="s">
        <v>10</v>
      </c>
      <c r="H21" s="1" t="s">
        <v>11</v>
      </c>
    </row>
    <row r="22" spans="1:8" x14ac:dyDescent="0.35">
      <c r="A22" s="4">
        <v>45682</v>
      </c>
      <c r="B22" s="15">
        <f>MONTH(TBL_OPERATIONS[[#This Row],[DATA]])</f>
        <v>1</v>
      </c>
      <c r="C22" s="5" t="s">
        <v>12</v>
      </c>
      <c r="D22" s="5" t="s">
        <v>27</v>
      </c>
      <c r="E22" s="5" t="s">
        <v>28</v>
      </c>
      <c r="F22" s="7">
        <v>1200</v>
      </c>
      <c r="G22" s="5" t="s">
        <v>10</v>
      </c>
      <c r="H22" s="5" t="s">
        <v>11</v>
      </c>
    </row>
    <row r="23" spans="1:8" ht="29" x14ac:dyDescent="0.35">
      <c r="A23" s="3">
        <v>45683</v>
      </c>
      <c r="B23" s="16">
        <f>MONTH(TBL_OPERATIONS[[#This Row],[DATA]])</f>
        <v>1</v>
      </c>
      <c r="C23" s="1" t="s">
        <v>12</v>
      </c>
      <c r="D23" s="1" t="s">
        <v>52</v>
      </c>
      <c r="E23" s="1" t="s">
        <v>53</v>
      </c>
      <c r="F23" s="8">
        <v>200</v>
      </c>
      <c r="G23" s="1" t="s">
        <v>17</v>
      </c>
      <c r="H23" s="1" t="s">
        <v>11</v>
      </c>
    </row>
    <row r="24" spans="1:8" x14ac:dyDescent="0.35">
      <c r="A24" s="4">
        <v>45685</v>
      </c>
      <c r="B24" s="15">
        <f>MONTH(TBL_OPERATIONS[[#This Row],[DATA]])</f>
        <v>1</v>
      </c>
      <c r="C24" s="5" t="s">
        <v>12</v>
      </c>
      <c r="D24" s="5" t="s">
        <v>29</v>
      </c>
      <c r="E24" s="5" t="s">
        <v>30</v>
      </c>
      <c r="F24" s="7">
        <v>600</v>
      </c>
      <c r="G24" s="5" t="s">
        <v>17</v>
      </c>
      <c r="H24" s="5" t="s">
        <v>11</v>
      </c>
    </row>
    <row r="25" spans="1:8" ht="29" x14ac:dyDescent="0.35">
      <c r="A25" s="3">
        <v>45686</v>
      </c>
      <c r="B25" s="16">
        <f>MONTH(TBL_OPERATIONS[[#This Row],[DATA]])</f>
        <v>1</v>
      </c>
      <c r="C25" s="1" t="s">
        <v>12</v>
      </c>
      <c r="D25" s="1" t="s">
        <v>54</v>
      </c>
      <c r="E25" s="1" t="s">
        <v>55</v>
      </c>
      <c r="F25" s="8">
        <v>100</v>
      </c>
      <c r="G25" s="1" t="s">
        <v>10</v>
      </c>
      <c r="H25" s="1" t="s">
        <v>11</v>
      </c>
    </row>
    <row r="26" spans="1:8" x14ac:dyDescent="0.35">
      <c r="A26" s="4">
        <v>45687</v>
      </c>
      <c r="B26" s="15">
        <f>MONTH(TBL_OPERATIONS[[#This Row],[DATA]])</f>
        <v>1</v>
      </c>
      <c r="C26" s="5" t="s">
        <v>7</v>
      </c>
      <c r="D26" s="5" t="s">
        <v>31</v>
      </c>
      <c r="E26" s="5" t="s">
        <v>32</v>
      </c>
      <c r="F26" s="7">
        <v>800</v>
      </c>
      <c r="G26" s="5" t="s">
        <v>10</v>
      </c>
      <c r="H26" s="5" t="s">
        <v>11</v>
      </c>
    </row>
    <row r="27" spans="1:8" x14ac:dyDescent="0.35">
      <c r="A27" s="3">
        <v>45689</v>
      </c>
      <c r="B27" s="15">
        <f>MONTH(TBL_OPERATIONS[[#This Row],[DATA]])</f>
        <v>2</v>
      </c>
      <c r="C27" s="1" t="s">
        <v>7</v>
      </c>
      <c r="D27" s="1" t="s">
        <v>8</v>
      </c>
      <c r="E27" s="1" t="s">
        <v>60</v>
      </c>
      <c r="F27" s="8">
        <v>3200</v>
      </c>
      <c r="G27" s="1" t="s">
        <v>10</v>
      </c>
      <c r="H27" s="1" t="s">
        <v>11</v>
      </c>
    </row>
    <row r="28" spans="1:8" x14ac:dyDescent="0.35">
      <c r="A28" s="3">
        <v>45690</v>
      </c>
      <c r="B28" s="15">
        <f>MONTH(TBL_OPERATIONS[[#This Row],[DATA]])</f>
        <v>2</v>
      </c>
      <c r="C28" s="1" t="s">
        <v>12</v>
      </c>
      <c r="D28" s="1" t="s">
        <v>15</v>
      </c>
      <c r="E28" s="1" t="s">
        <v>61</v>
      </c>
      <c r="F28" s="8">
        <v>45</v>
      </c>
      <c r="G28" s="1" t="s">
        <v>17</v>
      </c>
      <c r="H28" s="1" t="s">
        <v>11</v>
      </c>
    </row>
    <row r="29" spans="1:8" x14ac:dyDescent="0.35">
      <c r="A29" s="3">
        <v>45691</v>
      </c>
      <c r="B29" s="15">
        <f>MONTH(TBL_OPERATIONS[[#This Row],[DATA]])</f>
        <v>2</v>
      </c>
      <c r="C29" s="1" t="s">
        <v>12</v>
      </c>
      <c r="D29" s="1" t="s">
        <v>15</v>
      </c>
      <c r="E29" s="1" t="s">
        <v>62</v>
      </c>
      <c r="F29" s="8">
        <v>160</v>
      </c>
      <c r="G29" s="1" t="s">
        <v>10</v>
      </c>
      <c r="H29" s="1" t="s">
        <v>11</v>
      </c>
    </row>
    <row r="30" spans="1:8" ht="29" x14ac:dyDescent="0.35">
      <c r="A30" s="3">
        <v>45692</v>
      </c>
      <c r="B30" s="15">
        <f>MONTH(TBL_OPERATIONS[[#This Row],[DATA]])</f>
        <v>2</v>
      </c>
      <c r="C30" s="1" t="s">
        <v>12</v>
      </c>
      <c r="D30" s="1" t="s">
        <v>45</v>
      </c>
      <c r="E30" s="1" t="s">
        <v>63</v>
      </c>
      <c r="F30" s="8">
        <v>60</v>
      </c>
      <c r="G30" s="1" t="s">
        <v>10</v>
      </c>
      <c r="H30" s="1" t="s">
        <v>11</v>
      </c>
    </row>
    <row r="31" spans="1:8" ht="29" x14ac:dyDescent="0.35">
      <c r="A31" s="3">
        <v>45693</v>
      </c>
      <c r="B31" s="15">
        <f>MONTH(TBL_OPERATIONS[[#This Row],[DATA]])</f>
        <v>2</v>
      </c>
      <c r="C31" s="1" t="s">
        <v>12</v>
      </c>
      <c r="D31" s="1" t="s">
        <v>39</v>
      </c>
      <c r="E31" s="1" t="s">
        <v>40</v>
      </c>
      <c r="F31" s="8">
        <v>200</v>
      </c>
      <c r="G31" s="1" t="s">
        <v>17</v>
      </c>
      <c r="H31" s="1" t="s">
        <v>11</v>
      </c>
    </row>
    <row r="32" spans="1:8" ht="29" x14ac:dyDescent="0.35">
      <c r="A32" s="3">
        <v>45694</v>
      </c>
      <c r="B32" s="15">
        <f>MONTH(TBL_OPERATIONS[[#This Row],[DATA]])</f>
        <v>2</v>
      </c>
      <c r="C32" s="1" t="s">
        <v>12</v>
      </c>
      <c r="D32" s="1" t="s">
        <v>39</v>
      </c>
      <c r="E32" s="1" t="s">
        <v>64</v>
      </c>
      <c r="F32" s="8">
        <v>100</v>
      </c>
      <c r="G32" s="1" t="s">
        <v>10</v>
      </c>
      <c r="H32" s="1" t="s">
        <v>11</v>
      </c>
    </row>
    <row r="33" spans="1:8" x14ac:dyDescent="0.35">
      <c r="A33" s="3">
        <v>45695</v>
      </c>
      <c r="B33" s="15">
        <f>MONTH(TBL_OPERATIONS[[#This Row],[DATA]])</f>
        <v>2</v>
      </c>
      <c r="C33" s="1" t="s">
        <v>12</v>
      </c>
      <c r="D33" s="1" t="s">
        <v>49</v>
      </c>
      <c r="E33" s="1" t="s">
        <v>65</v>
      </c>
      <c r="F33" s="8">
        <v>350</v>
      </c>
      <c r="G33" s="1" t="s">
        <v>17</v>
      </c>
      <c r="H33" s="1" t="s">
        <v>11</v>
      </c>
    </row>
    <row r="34" spans="1:8" x14ac:dyDescent="0.35">
      <c r="A34" s="3">
        <v>45696</v>
      </c>
      <c r="B34" s="15">
        <f>MONTH(TBL_OPERATIONS[[#This Row],[DATA]])</f>
        <v>2</v>
      </c>
      <c r="C34" s="1" t="s">
        <v>12</v>
      </c>
      <c r="D34" s="1" t="s">
        <v>49</v>
      </c>
      <c r="E34" s="1" t="s">
        <v>66</v>
      </c>
      <c r="F34" s="8">
        <v>200</v>
      </c>
      <c r="G34" s="1" t="s">
        <v>10</v>
      </c>
      <c r="H34" s="1" t="s">
        <v>11</v>
      </c>
    </row>
    <row r="35" spans="1:8" x14ac:dyDescent="0.35">
      <c r="A35" s="3">
        <v>45698</v>
      </c>
      <c r="B35" s="15">
        <f>MONTH(TBL_OPERATIONS[[#This Row],[DATA]])</f>
        <v>2</v>
      </c>
      <c r="C35" s="1" t="s">
        <v>12</v>
      </c>
      <c r="D35" s="1" t="s">
        <v>33</v>
      </c>
      <c r="E35" s="1" t="s">
        <v>67</v>
      </c>
      <c r="F35" s="8">
        <v>120</v>
      </c>
      <c r="G35" s="1" t="s">
        <v>17</v>
      </c>
      <c r="H35" s="1" t="s">
        <v>11</v>
      </c>
    </row>
    <row r="36" spans="1:8" x14ac:dyDescent="0.35">
      <c r="A36" s="3">
        <v>45700</v>
      </c>
      <c r="B36" s="15">
        <f>MONTH(TBL_OPERATIONS[[#This Row],[DATA]])</f>
        <v>2</v>
      </c>
      <c r="C36" s="1" t="s">
        <v>12</v>
      </c>
      <c r="D36" s="1" t="s">
        <v>52</v>
      </c>
      <c r="E36" s="1" t="s">
        <v>68</v>
      </c>
      <c r="F36" s="8">
        <v>180</v>
      </c>
      <c r="G36" s="1" t="s">
        <v>10</v>
      </c>
      <c r="H36" s="1" t="s">
        <v>11</v>
      </c>
    </row>
    <row r="37" spans="1:8" x14ac:dyDescent="0.35">
      <c r="A37" s="3">
        <v>45702</v>
      </c>
      <c r="B37" s="15">
        <f>MONTH(TBL_OPERATIONS[[#This Row],[DATA]])</f>
        <v>2</v>
      </c>
      <c r="C37" s="1" t="s">
        <v>12</v>
      </c>
      <c r="D37" s="1" t="s">
        <v>54</v>
      </c>
      <c r="E37" s="1" t="s">
        <v>69</v>
      </c>
      <c r="F37" s="8">
        <v>50</v>
      </c>
      <c r="G37" s="1" t="s">
        <v>17</v>
      </c>
      <c r="H37" s="1" t="s">
        <v>11</v>
      </c>
    </row>
    <row r="38" spans="1:8" x14ac:dyDescent="0.35">
      <c r="A38" s="3">
        <v>45703</v>
      </c>
      <c r="B38" s="15">
        <f>MONTH(TBL_OPERATIONS[[#This Row],[DATA]])</f>
        <v>2</v>
      </c>
      <c r="C38" s="1" t="s">
        <v>12</v>
      </c>
      <c r="D38" s="1" t="s">
        <v>36</v>
      </c>
      <c r="E38" s="1" t="s">
        <v>70</v>
      </c>
      <c r="F38" s="8">
        <v>70</v>
      </c>
      <c r="G38" s="1" t="s">
        <v>10</v>
      </c>
      <c r="H38" s="1" t="s">
        <v>11</v>
      </c>
    </row>
    <row r="39" spans="1:8" x14ac:dyDescent="0.35">
      <c r="A39" s="3">
        <v>45705</v>
      </c>
      <c r="B39" s="15">
        <f>MONTH(TBL_OPERATIONS[[#This Row],[DATA]])</f>
        <v>2</v>
      </c>
      <c r="C39" s="1" t="s">
        <v>12</v>
      </c>
      <c r="D39" s="1" t="s">
        <v>36</v>
      </c>
      <c r="E39" s="1" t="s">
        <v>71</v>
      </c>
      <c r="F39" s="8">
        <v>300</v>
      </c>
      <c r="G39" s="1" t="s">
        <v>17</v>
      </c>
      <c r="H39" s="1" t="s">
        <v>11</v>
      </c>
    </row>
    <row r="40" spans="1:8" x14ac:dyDescent="0.35">
      <c r="A40" s="3">
        <v>45707</v>
      </c>
      <c r="B40" s="15">
        <f>MONTH(TBL_OPERATIONS[[#This Row],[DATA]])</f>
        <v>2</v>
      </c>
      <c r="C40" s="1" t="s">
        <v>12</v>
      </c>
      <c r="D40" s="1" t="s">
        <v>23</v>
      </c>
      <c r="E40" s="1" t="s">
        <v>72</v>
      </c>
      <c r="F40" s="8">
        <v>180</v>
      </c>
      <c r="G40" s="1" t="s">
        <v>10</v>
      </c>
      <c r="H40" s="1" t="s">
        <v>11</v>
      </c>
    </row>
    <row r="41" spans="1:8" ht="29" x14ac:dyDescent="0.35">
      <c r="A41" s="3">
        <v>45710</v>
      </c>
      <c r="B41" s="15">
        <f>MONTH(TBL_OPERATIONS[[#This Row],[DATA]])</f>
        <v>2</v>
      </c>
      <c r="C41" s="1" t="s">
        <v>12</v>
      </c>
      <c r="D41" s="1" t="s">
        <v>45</v>
      </c>
      <c r="E41" s="1" t="s">
        <v>73</v>
      </c>
      <c r="F41" s="8">
        <v>150</v>
      </c>
      <c r="G41" s="1" t="s">
        <v>17</v>
      </c>
      <c r="H41" s="1" t="s">
        <v>11</v>
      </c>
    </row>
    <row r="42" spans="1:8" x14ac:dyDescent="0.35">
      <c r="A42" s="3">
        <v>45712</v>
      </c>
      <c r="B42" s="15">
        <f>MONTH(TBL_OPERATIONS[[#This Row],[DATA]])</f>
        <v>2</v>
      </c>
      <c r="C42" s="1" t="s">
        <v>12</v>
      </c>
      <c r="D42" s="1" t="s">
        <v>33</v>
      </c>
      <c r="E42" s="1" t="s">
        <v>74</v>
      </c>
      <c r="F42" s="8">
        <v>220</v>
      </c>
      <c r="G42" s="1" t="s">
        <v>10</v>
      </c>
      <c r="H42" s="1" t="s">
        <v>11</v>
      </c>
    </row>
    <row r="43" spans="1:8" ht="29" x14ac:dyDescent="0.35">
      <c r="A43" s="3">
        <v>45714</v>
      </c>
      <c r="B43" s="15">
        <f>MONTH(TBL_OPERATIONS[[#This Row],[DATA]])</f>
        <v>2</v>
      </c>
      <c r="C43" s="1" t="s">
        <v>12</v>
      </c>
      <c r="D43" s="1" t="s">
        <v>39</v>
      </c>
      <c r="E43" s="1" t="s">
        <v>75</v>
      </c>
      <c r="F43" s="8">
        <v>90</v>
      </c>
      <c r="G43" s="1" t="s">
        <v>10</v>
      </c>
      <c r="H43" s="1" t="s">
        <v>11</v>
      </c>
    </row>
    <row r="44" spans="1:8" x14ac:dyDescent="0.35">
      <c r="A44" s="3">
        <v>45716</v>
      </c>
      <c r="B44" s="15">
        <f>MONTH(TBL_OPERATIONS[[#This Row],[DATA]])</f>
        <v>2</v>
      </c>
      <c r="C44" s="1" t="s">
        <v>12</v>
      </c>
      <c r="D44" s="1" t="s">
        <v>52</v>
      </c>
      <c r="E44" s="1" t="s">
        <v>76</v>
      </c>
      <c r="F44" s="8">
        <v>140</v>
      </c>
      <c r="G44" s="1" t="s">
        <v>17</v>
      </c>
      <c r="H44" s="1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50D7-7231-4ACA-863E-9E966C2FFD8D}">
  <sheetPr>
    <tabColor theme="9" tint="0.39997558519241921"/>
  </sheetPr>
  <dimension ref="B1:F18"/>
  <sheetViews>
    <sheetView workbookViewId="0">
      <selection activeCell="E6" sqref="E6"/>
    </sheetView>
  </sheetViews>
  <sheetFormatPr defaultRowHeight="14.5" x14ac:dyDescent="0.35"/>
  <cols>
    <col min="2" max="2" width="18.7265625" bestFit="1" customWidth="1"/>
    <col min="3" max="3" width="14.1796875" bestFit="1" customWidth="1"/>
    <col min="5" max="5" width="17" bestFit="1" customWidth="1"/>
    <col min="6" max="6" width="14.1796875" bestFit="1" customWidth="1"/>
  </cols>
  <sheetData>
    <row r="1" spans="2:6" x14ac:dyDescent="0.35">
      <c r="B1" s="9" t="s">
        <v>1</v>
      </c>
      <c r="C1" t="s">
        <v>12</v>
      </c>
      <c r="E1" s="9" t="s">
        <v>1</v>
      </c>
      <c r="F1" t="s">
        <v>7</v>
      </c>
    </row>
    <row r="3" spans="2:6" x14ac:dyDescent="0.35">
      <c r="B3" s="9" t="s">
        <v>56</v>
      </c>
      <c r="C3" t="s">
        <v>58</v>
      </c>
      <c r="E3" s="9" t="s">
        <v>56</v>
      </c>
      <c r="F3" t="s">
        <v>58</v>
      </c>
    </row>
    <row r="4" spans="2:6" x14ac:dyDescent="0.35">
      <c r="B4" s="10" t="s">
        <v>13</v>
      </c>
      <c r="C4" s="12">
        <v>250</v>
      </c>
      <c r="E4" s="10" t="s">
        <v>25</v>
      </c>
      <c r="F4" s="11">
        <v>1200</v>
      </c>
    </row>
    <row r="5" spans="2:6" x14ac:dyDescent="0.35">
      <c r="B5" s="10" t="s">
        <v>41</v>
      </c>
      <c r="C5" s="12">
        <v>200</v>
      </c>
      <c r="E5" s="10" t="s">
        <v>19</v>
      </c>
      <c r="F5" s="11">
        <v>500</v>
      </c>
    </row>
    <row r="6" spans="2:6" x14ac:dyDescent="0.35">
      <c r="B6" s="10" t="s">
        <v>29</v>
      </c>
      <c r="C6" s="12">
        <v>600</v>
      </c>
      <c r="E6" s="10" t="s">
        <v>31</v>
      </c>
      <c r="F6" s="11">
        <v>800</v>
      </c>
    </row>
    <row r="7" spans="2:6" x14ac:dyDescent="0.35">
      <c r="B7" s="10" t="s">
        <v>33</v>
      </c>
      <c r="C7" s="12">
        <v>510</v>
      </c>
      <c r="E7" s="10" t="s">
        <v>8</v>
      </c>
      <c r="F7" s="11">
        <v>6400</v>
      </c>
    </row>
    <row r="8" spans="2:6" x14ac:dyDescent="0.35">
      <c r="B8" s="10" t="s">
        <v>23</v>
      </c>
      <c r="C8" s="12">
        <v>330</v>
      </c>
      <c r="E8" s="10" t="s">
        <v>57</v>
      </c>
      <c r="F8" s="11">
        <v>8900</v>
      </c>
    </row>
    <row r="9" spans="2:6" x14ac:dyDescent="0.35">
      <c r="B9" s="10" t="s">
        <v>27</v>
      </c>
      <c r="C9" s="12">
        <v>1200</v>
      </c>
    </row>
    <row r="10" spans="2:6" x14ac:dyDescent="0.35">
      <c r="B10" s="10" t="s">
        <v>21</v>
      </c>
      <c r="C10" s="12">
        <v>350</v>
      </c>
    </row>
    <row r="11" spans="2:6" x14ac:dyDescent="0.35">
      <c r="B11" s="10" t="s">
        <v>15</v>
      </c>
      <c r="C11" s="12">
        <v>470</v>
      </c>
    </row>
    <row r="12" spans="2:6" x14ac:dyDescent="0.35">
      <c r="B12" s="10" t="s">
        <v>36</v>
      </c>
      <c r="C12" s="12">
        <v>1170</v>
      </c>
    </row>
    <row r="13" spans="2:6" x14ac:dyDescent="0.35">
      <c r="B13" s="10" t="s">
        <v>45</v>
      </c>
      <c r="C13" s="12">
        <v>455</v>
      </c>
    </row>
    <row r="14" spans="2:6" x14ac:dyDescent="0.35">
      <c r="B14" s="10" t="s">
        <v>49</v>
      </c>
      <c r="C14" s="12">
        <v>1000</v>
      </c>
    </row>
    <row r="15" spans="2:6" x14ac:dyDescent="0.35">
      <c r="B15" s="10" t="s">
        <v>52</v>
      </c>
      <c r="C15" s="12">
        <v>520</v>
      </c>
    </row>
    <row r="16" spans="2:6" x14ac:dyDescent="0.35">
      <c r="B16" s="10" t="s">
        <v>54</v>
      </c>
      <c r="C16" s="12">
        <v>150</v>
      </c>
    </row>
    <row r="17" spans="2:3" x14ac:dyDescent="0.35">
      <c r="B17" s="10" t="s">
        <v>39</v>
      </c>
      <c r="C17" s="12">
        <v>390</v>
      </c>
    </row>
    <row r="18" spans="2:3" x14ac:dyDescent="0.35">
      <c r="B18" s="10" t="s">
        <v>57</v>
      </c>
      <c r="C18" s="12">
        <v>7595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79D5-F4D1-490D-8095-9ACDC514EE6A}">
  <dimension ref="C3:D16"/>
  <sheetViews>
    <sheetView workbookViewId="0">
      <selection activeCell="E6" sqref="E6"/>
    </sheetView>
  </sheetViews>
  <sheetFormatPr defaultRowHeight="14.5" x14ac:dyDescent="0.35"/>
  <cols>
    <col min="3" max="3" width="14.26953125" bestFit="1" customWidth="1"/>
    <col min="4" max="4" width="12.6328125" style="6" bestFit="1" customWidth="1"/>
  </cols>
  <sheetData>
    <row r="3" spans="3:4" x14ac:dyDescent="0.35">
      <c r="C3" s="20" t="s">
        <v>80</v>
      </c>
      <c r="D3" s="21">
        <f>SUM(Tabela2[Depósito])</f>
        <v>3411</v>
      </c>
    </row>
    <row r="4" spans="3:4" x14ac:dyDescent="0.35">
      <c r="C4" s="20" t="s">
        <v>81</v>
      </c>
      <c r="D4" s="21">
        <v>20000</v>
      </c>
    </row>
    <row r="6" spans="3:4" x14ac:dyDescent="0.35">
      <c r="C6" t="s">
        <v>77</v>
      </c>
      <c r="D6" s="6" t="s">
        <v>78</v>
      </c>
    </row>
    <row r="7" spans="3:4" x14ac:dyDescent="0.35">
      <c r="C7" s="2">
        <v>45667</v>
      </c>
      <c r="D7" s="6">
        <v>500</v>
      </c>
    </row>
    <row r="8" spans="3:4" x14ac:dyDescent="0.35">
      <c r="C8" s="2">
        <v>45668</v>
      </c>
      <c r="D8" s="6">
        <v>668</v>
      </c>
    </row>
    <row r="9" spans="3:4" x14ac:dyDescent="0.35">
      <c r="C9" s="2">
        <v>45669</v>
      </c>
      <c r="D9" s="6">
        <v>479</v>
      </c>
    </row>
    <row r="10" spans="3:4" x14ac:dyDescent="0.35">
      <c r="C10" s="2">
        <v>45670</v>
      </c>
      <c r="D10" s="6">
        <v>119</v>
      </c>
    </row>
    <row r="11" spans="3:4" x14ac:dyDescent="0.35">
      <c r="C11" s="2">
        <v>45671</v>
      </c>
      <c r="D11" s="6">
        <v>247</v>
      </c>
    </row>
    <row r="12" spans="3:4" x14ac:dyDescent="0.35">
      <c r="C12" s="2">
        <v>45672</v>
      </c>
      <c r="D12" s="6">
        <v>326</v>
      </c>
    </row>
    <row r="13" spans="3:4" x14ac:dyDescent="0.35">
      <c r="C13" s="2">
        <v>45673</v>
      </c>
      <c r="D13" s="6">
        <v>122</v>
      </c>
    </row>
    <row r="14" spans="3:4" x14ac:dyDescent="0.35">
      <c r="C14" s="2">
        <v>45674</v>
      </c>
      <c r="D14" s="6">
        <v>460</v>
      </c>
    </row>
    <row r="15" spans="3:4" x14ac:dyDescent="0.35">
      <c r="C15" s="2">
        <v>45675</v>
      </c>
      <c r="D15" s="6">
        <v>490</v>
      </c>
    </row>
    <row r="16" spans="3:4" x14ac:dyDescent="0.35">
      <c r="D16" s="19" t="s">
        <v>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5C3F-3106-4D74-99CC-A9ECDB77DE84}">
  <dimension ref="A1:U1"/>
  <sheetViews>
    <sheetView showGridLines="0" tabSelected="1" zoomScale="50" zoomScaleNormal="80" workbookViewId="0">
      <selection activeCell="U8" sqref="U8"/>
    </sheetView>
  </sheetViews>
  <sheetFormatPr defaultColWidth="0" defaultRowHeight="14.5" x14ac:dyDescent="0.35"/>
  <cols>
    <col min="1" max="1" width="27.54296875" style="18" customWidth="1"/>
    <col min="2" max="21" width="8.7265625" style="13" customWidth="1"/>
    <col min="22" max="16384" width="8.7265625" hidden="1"/>
  </cols>
  <sheetData>
    <row r="1" spans="1:21" s="14" customFormat="1" ht="61" customHeight="1" x14ac:dyDescent="0.35">
      <c r="A1" s="18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0BE4873C74DB4184A2B87B2307612D" ma:contentTypeVersion="17" ma:contentTypeDescription="Crie um novo documento." ma:contentTypeScope="" ma:versionID="bcd7ff611b90b037c540964d352272bc">
  <xsd:schema xmlns:xsd="http://www.w3.org/2001/XMLSchema" xmlns:xs="http://www.w3.org/2001/XMLSchema" xmlns:p="http://schemas.microsoft.com/office/2006/metadata/properties" xmlns:ns1="http://schemas.microsoft.com/sharepoint/v3" xmlns:ns3="8b7697e6-1ede-46eb-bbe3-57526b5610f4" xmlns:ns4="8616bb9b-4c2c-433e-a9ff-9d4159a1f4ab" targetNamespace="http://schemas.microsoft.com/office/2006/metadata/properties" ma:root="true" ma:fieldsID="3ca578e8c0b3f762bce9f50eac85a531" ns1:_="" ns3:_="" ns4:_="">
    <xsd:import namespace="http://schemas.microsoft.com/sharepoint/v3"/>
    <xsd:import namespace="8b7697e6-1ede-46eb-bbe3-57526b5610f4"/>
    <xsd:import namespace="8616bb9b-4c2c-433e-a9ff-9d4159a1f4ab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LengthInSecond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697e6-1ede-46eb-bbe3-57526b5610f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6bb9b-4c2c-433e-a9ff-9d4159a1f4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t r M / W h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C 2 s z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r M / W i i K R 7 g O A A A A E Q A A A B M A H A B G b 3 J t d W x h c y 9 T Z W N 0 a W 9 u M S 5 t I K I Y A C i g F A A A A A A A A A A A A A A A A A A A A A A A A A A A A C t O T S 7 J z M 9 T C I b Q h t Y A U E s B A i 0 A F A A C A A g A t r M / W h U N 7 q 6 j A A A A 9 g A A A B I A A A A A A A A A A A A A A A A A A A A A A E N v b m Z p Z y 9 Q Y W N r Y W d l L n h t b F B L A Q I t A B Q A A g A I A L a z P 1 o P y u m r p A A A A O k A A A A T A A A A A A A A A A A A A A A A A O 8 A A A B b Q 2 9 u d G V u d F 9 U e X B l c 1 0 u e G 1 s U E s B A i 0 A F A A C A A g A t r M /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Y t 9 c N A m P p J t i L h A 2 L M + Z M A A A A A A g A A A A A A A 2 Y A A M A A A A A Q A A A A 3 G b D N B v N m V n O j 3 0 q 8 N q 2 i w A A A A A E g A A A o A A A A B A A A A A h y U B 0 L r V e x 0 y P i E i i x s j d U A A A A H O w M b e 9 C j Q 2 G H + 9 w r F s 8 6 1 Y 1 W g U w p J T F b N w h f N L K T c h a i u N v H d i W k A X v S w a g S 3 J 6 j n o S / g N L l v t l C h Q H U a 5 u l s M T k 6 m o D a L Q X U p k C a A m G n + F A A A A J 1 E U + X q C p X K N r / E 8 7 D z 2 M C X o 7 X 7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8616bb9b-4c2c-433e-a9ff-9d4159a1f4ab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F38957A-DCD9-4254-9B5E-D151FAC5A9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8555C1-FC11-4057-AEA2-AB0A0DCFEE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b7697e6-1ede-46eb-bbe3-57526b5610f4"/>
    <ds:schemaRef ds:uri="8616bb9b-4c2c-433e-a9ff-9d4159a1f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D2E603-7A7C-4736-A8E3-8AE86A36A50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CA56CD8-134B-4408-85DE-F158512B0911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8616bb9b-4c2c-433e-a9ff-9d4159a1f4ab"/>
    <ds:schemaRef ds:uri="8b7697e6-1ede-46eb-bbe3-57526b5610f4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Mara Souza</dc:creator>
  <cp:lastModifiedBy>Rosana Mara Souza</cp:lastModifiedBy>
  <dcterms:created xsi:type="dcterms:W3CDTF">2025-01-31T23:01:21Z</dcterms:created>
  <dcterms:modified xsi:type="dcterms:W3CDTF">2025-02-01T02:55:18Z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0x010100000BE4873C74DB4184A2B87B2307612D</vt:lpwstr>
  </property>
  <property fmtid="{D5CDD505-2E9C-101B-9397-08002B2CF9AE}" pid="3" name="MSIP_Label_fde7aacd-7cc4-4c31-9e6f-7ef306428f09_Enabled">
    <vt:lpwstr>true</vt:lpwstr>
  </property>
  <property fmtid="{D5CDD505-2E9C-101B-9397-08002B2CF9AE}" pid="4" name="MSIP_Label_fde7aacd-7cc4-4c31-9e6f-7ef306428f09_SetDate">
    <vt:lpwstr>2025-01-31T23:34:44Z</vt:lpwstr>
  </property>
  <property fmtid="{D5CDD505-2E9C-101B-9397-08002B2CF9AE}" pid="5" name="MSIP_Label_fde7aacd-7cc4-4c31-9e6f-7ef306428f09_Method">
    <vt:lpwstr>Privileged</vt:lpwstr>
  </property>
  <property fmtid="{D5CDD505-2E9C-101B-9397-08002B2CF9AE}" pid="6" name="MSIP_Label_fde7aacd-7cc4-4c31-9e6f-7ef306428f09_Name">
    <vt:lpwstr>_PUBLICO</vt:lpwstr>
  </property>
  <property fmtid="{D5CDD505-2E9C-101B-9397-08002B2CF9AE}" pid="7" name="MSIP_Label_fde7aacd-7cc4-4c31-9e6f-7ef306428f09_SiteId">
    <vt:lpwstr>ab9bba98-684a-43fb-add8-9c2bebede229</vt:lpwstr>
  </property>
  <property fmtid="{D5CDD505-2E9C-101B-9397-08002B2CF9AE}" pid="8" name="MSIP_Label_fde7aacd-7cc4-4c31-9e6f-7ef306428f09_ActionId">
    <vt:lpwstr>2dc05bb1-5231-4e07-b65c-300dc427ea7f</vt:lpwstr>
  </property>
  <property fmtid="{D5CDD505-2E9C-101B-9397-08002B2CF9AE}" pid="9" name="MSIP_Label_fde7aacd-7cc4-4c31-9e6f-7ef306428f09_ContentBits">
    <vt:lpwstr>1</vt:lpwstr>
  </property>
</Properties>
</file>