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2da85b6c9120c8a/Počítač/"/>
    </mc:Choice>
  </mc:AlternateContent>
  <xr:revisionPtr revIDLastSave="1358" documentId="11_AD4DCFD4627ACDEAC253F4551C1C5A265ADEDD8C" xr6:coauthVersionLast="47" xr6:coauthVersionMax="47" xr10:uidLastSave="{D2CF07D8-256D-454B-A652-69B2B4756FF2}"/>
  <bookViews>
    <workbookView xWindow="-110" yWindow="-110" windowWidth="19420" windowHeight="11500" xr2:uid="{00000000-000D-0000-FFFF-FFFF00000000}"/>
  </bookViews>
  <sheets>
    <sheet name="Darujme SK" sheetId="1" r:id="rId1"/>
    <sheet name="Donor Perfect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2" l="1"/>
  <c r="P44" i="2"/>
  <c r="P19" i="2"/>
  <c r="P18" i="2"/>
  <c r="P17" i="2"/>
  <c r="P12" i="2"/>
  <c r="P13" i="2"/>
  <c r="P14" i="2"/>
  <c r="P7" i="2"/>
  <c r="P8" i="2"/>
  <c r="P9" i="2"/>
  <c r="P37" i="2"/>
  <c r="P38" i="2"/>
  <c r="P39" i="2"/>
  <c r="P42" i="2"/>
  <c r="P49" i="2"/>
  <c r="P48" i="2"/>
  <c r="P47" i="2"/>
  <c r="P78" i="2"/>
  <c r="P77" i="2"/>
  <c r="P76" i="2"/>
  <c r="P73" i="2"/>
  <c r="P72" i="2"/>
  <c r="P71" i="2"/>
  <c r="P68" i="2"/>
  <c r="P67" i="2"/>
  <c r="P66" i="2"/>
  <c r="O66" i="1"/>
  <c r="O67" i="1"/>
  <c r="O68" i="1"/>
  <c r="O78" i="1"/>
  <c r="O77" i="1"/>
  <c r="O76" i="1"/>
  <c r="O73" i="1"/>
  <c r="O72" i="1"/>
  <c r="O71" i="1"/>
  <c r="O48" i="1"/>
  <c r="O47" i="1"/>
  <c r="O46" i="1"/>
  <c r="O43" i="1"/>
  <c r="O38" i="1"/>
  <c r="O18" i="1"/>
  <c r="O13" i="1"/>
  <c r="O8" i="1"/>
  <c r="O7" i="1"/>
  <c r="O6" i="1"/>
  <c r="O42" i="1"/>
  <c r="O41" i="1"/>
  <c r="O37" i="1"/>
  <c r="O36" i="1"/>
  <c r="O17" i="1"/>
  <c r="O16" i="1"/>
  <c r="O12" i="1"/>
  <c r="O11" i="1"/>
</calcChain>
</file>

<file path=xl/sharedStrings.xml><?xml version="1.0" encoding="utf-8"?>
<sst xmlns="http://schemas.openxmlformats.org/spreadsheetml/2006/main" count="312" uniqueCount="22">
  <si>
    <t>Január</t>
  </si>
  <si>
    <t>Február</t>
  </si>
  <si>
    <t>Marec</t>
  </si>
  <si>
    <t>Apríl</t>
  </si>
  <si>
    <t xml:space="preserve">Máj </t>
  </si>
  <si>
    <t xml:space="preserve">Jún </t>
  </si>
  <si>
    <t xml:space="preserve">Júl </t>
  </si>
  <si>
    <t>August</t>
  </si>
  <si>
    <t>September</t>
  </si>
  <si>
    <t>Október</t>
  </si>
  <si>
    <t>November</t>
  </si>
  <si>
    <t>December</t>
  </si>
  <si>
    <t>CASH</t>
  </si>
  <si>
    <t>Mean</t>
  </si>
  <si>
    <t>C+P</t>
  </si>
  <si>
    <t>Doners n.</t>
  </si>
  <si>
    <t>PLEDGE</t>
  </si>
  <si>
    <t>Amount (€)</t>
  </si>
  <si>
    <t>Total statistics:</t>
  </si>
  <si>
    <t>Total statistics</t>
  </si>
  <si>
    <t>DP</t>
  </si>
  <si>
    <t>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</si>
</sst>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7"/>
      <color theme="1"/>
      <name val="Consolas"/>
      <family val="3"/>
      <charset val="238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2"/>
      <name val="Times New Roman"/>
      <family val="1"/>
      <charset val="238"/>
    </font>
    <font>
      <b/>
      <sz val="12"/>
      <color rgb="FFEE0000"/>
      <name val="Times New Roman"/>
      <family val="1"/>
      <charset val="238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5" xfId="0" applyFont="1" applyFill="1" applyBorder="1"/>
    <xf numFmtId="0" fontId="2" fillId="0" borderId="2" xfId="0" applyFont="1" applyBorder="1"/>
    <xf numFmtId="0" fontId="2" fillId="0" borderId="5" xfId="0" applyFont="1" applyBorder="1"/>
    <xf numFmtId="0" fontId="2" fillId="0" borderId="3" xfId="0" applyFont="1" applyBorder="1"/>
    <xf numFmtId="0" fontId="2" fillId="3" borderId="5" xfId="0" applyFont="1" applyFill="1" applyBorder="1"/>
    <xf numFmtId="0" fontId="2" fillId="4" borderId="1" xfId="0" applyFont="1" applyFill="1" applyBorder="1"/>
    <xf numFmtId="0" fontId="2" fillId="4" borderId="6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2" fillId="6" borderId="5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0" fontId="0" fillId="0" borderId="6" xfId="0" applyBorder="1"/>
    <xf numFmtId="0" fontId="2" fillId="4" borderId="5" xfId="0" applyFont="1" applyFill="1" applyBorder="1"/>
    <xf numFmtId="0" fontId="3" fillId="5" borderId="2" xfId="0" applyFont="1" applyFill="1" applyBorder="1"/>
    <xf numFmtId="0" fontId="3" fillId="5" borderId="13" xfId="0" applyFont="1" applyFill="1" applyBorder="1"/>
    <xf numFmtId="0" fontId="2" fillId="4" borderId="5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6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" fontId="3" fillId="5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4" fillId="5" borderId="8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4" fillId="5" borderId="1" xfId="0" applyNumberFormat="1" applyFont="1" applyFill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164" fontId="4" fillId="5" borderId="9" xfId="0" applyNumberFormat="1" applyFont="1" applyFill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5" borderId="8" xfId="0" applyNumberFormat="1" applyFont="1" applyFill="1" applyBorder="1" applyAlignment="1">
      <alignment horizontal="right"/>
    </xf>
    <xf numFmtId="164" fontId="2" fillId="7" borderId="5" xfId="0" applyNumberFormat="1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right"/>
    </xf>
    <xf numFmtId="164" fontId="3" fillId="5" borderId="9" xfId="0" applyNumberFormat="1" applyFont="1" applyFill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 vertical="center"/>
    </xf>
    <xf numFmtId="0" fontId="0" fillId="0" borderId="15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1" fillId="0" borderId="0" xfId="0" applyFont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2" fillId="4" borderId="10" xfId="0" applyFont="1" applyFill="1" applyBorder="1" applyAlignment="1">
      <alignment horizontal="left"/>
    </xf>
    <xf numFmtId="0" fontId="3" fillId="4" borderId="15" xfId="0" applyFont="1" applyFill="1" applyBorder="1"/>
    <xf numFmtId="0" fontId="3" fillId="4" borderId="12" xfId="0" applyFont="1" applyFill="1" applyBorder="1"/>
    <xf numFmtId="0" fontId="0" fillId="0" borderId="5" xfId="0" applyBorder="1"/>
    <xf numFmtId="0" fontId="0" fillId="0" borderId="7" xfId="0" applyBorder="1"/>
    <xf numFmtId="0" fontId="0" fillId="0" borderId="1" xfId="0" applyBorder="1"/>
    <xf numFmtId="17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0" borderId="1" xfId="0" applyFont="1" applyBorder="1"/>
    <xf numFmtId="164" fontId="3" fillId="5" borderId="0" xfId="0" applyNumberFormat="1" applyFont="1" applyFill="1" applyAlignment="1">
      <alignment horizontal="right"/>
    </xf>
    <xf numFmtId="164" fontId="3" fillId="5" borderId="6" xfId="0" applyNumberFormat="1" applyFont="1" applyFill="1" applyBorder="1" applyAlignment="1">
      <alignment horizontal="right"/>
    </xf>
    <xf numFmtId="164" fontId="3" fillId="5" borderId="4" xfId="0" applyNumberFormat="1" applyFont="1" applyFill="1" applyBorder="1" applyAlignment="1">
      <alignment horizontal="right"/>
    </xf>
    <xf numFmtId="164" fontId="2" fillId="7" borderId="5" xfId="0" applyNumberFormat="1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16" fontId="2" fillId="5" borderId="0" xfId="0" applyNumberFormat="1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top"/>
    </xf>
    <xf numFmtId="164" fontId="2" fillId="7" borderId="3" xfId="0" applyNumberFormat="1" applyFont="1" applyFill="1" applyBorder="1" applyAlignment="1">
      <alignment horizontal="center"/>
    </xf>
    <xf numFmtId="164" fontId="2" fillId="7" borderId="14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546101</xdr:colOff>
      <xdr:row>19</xdr:row>
      <xdr:rowOff>25401</xdr:rowOff>
    </xdr:from>
    <xdr:to>
      <xdr:col>4</xdr:col>
      <xdr:colOff>571500</xdr:colOff>
      <xdr:row>29</xdr:row>
      <xdr:rowOff>12700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A34B13AA-B995-A4EA-51B6-0D27F6F3A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1" y="3797301"/>
          <a:ext cx="2971799" cy="182879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19</xdr:row>
      <xdr:rowOff>6350</xdr:rowOff>
    </xdr:from>
    <xdr:to>
      <xdr:col>10</xdr:col>
      <xdr:colOff>120650</xdr:colOff>
      <xdr:row>29</xdr:row>
      <xdr:rowOff>12700</xdr:rowOff>
    </xdr:to>
    <xdr:pic>
      <xdr:nvPicPr>
        <xdr:cNvPr id="3" name="Obrázok 2">
          <a:extLst>
            <a:ext uri="{FF2B5EF4-FFF2-40B4-BE49-F238E27FC236}">
              <a16:creationId xmlns:a16="http://schemas.microsoft.com/office/drawing/2014/main" id="{4F943F05-5E66-5A17-830E-46D4C4E87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1151" y="3778250"/>
          <a:ext cx="2952749" cy="184785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6351</xdr:colOff>
      <xdr:row>19</xdr:row>
      <xdr:rowOff>12700</xdr:rowOff>
    </xdr:from>
    <xdr:to>
      <xdr:col>15</xdr:col>
      <xdr:colOff>146051</xdr:colOff>
      <xdr:row>29</xdr:row>
      <xdr:rowOff>12700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C38F7DE7-70FC-190D-8A4C-DA93494E8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1" y="3784600"/>
          <a:ext cx="2952750" cy="184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49</xdr:row>
      <xdr:rowOff>86093</xdr:rowOff>
    </xdr:from>
    <xdr:to>
      <xdr:col>4</xdr:col>
      <xdr:colOff>279400</xdr:colOff>
      <xdr:row>59</xdr:row>
      <xdr:rowOff>25400</xdr:rowOff>
    </xdr:to>
    <xdr:pic>
      <xdr:nvPicPr>
        <xdr:cNvPr id="6" name="Obrázok 5">
          <a:extLst>
            <a:ext uri="{FF2B5EF4-FFF2-40B4-BE49-F238E27FC236}">
              <a16:creationId xmlns:a16="http://schemas.microsoft.com/office/drawing/2014/main" id="{209E1213-CC13-FA6C-F497-D69E39CBF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" y="9725393"/>
          <a:ext cx="2444750" cy="1780807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49</xdr:row>
      <xdr:rowOff>101875</xdr:rowOff>
    </xdr:from>
    <xdr:to>
      <xdr:col>9</xdr:col>
      <xdr:colOff>361950</xdr:colOff>
      <xdr:row>59</xdr:row>
      <xdr:rowOff>12701</xdr:rowOff>
    </xdr:to>
    <xdr:pic>
      <xdr:nvPicPr>
        <xdr:cNvPr id="7" name="Obrázok 6">
          <a:extLst>
            <a:ext uri="{FF2B5EF4-FFF2-40B4-BE49-F238E27FC236}">
              <a16:creationId xmlns:a16="http://schemas.microsoft.com/office/drawing/2014/main" id="{9ACC4325-9AC5-1BD5-F1FD-8876AD29E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1800" y="9741175"/>
          <a:ext cx="2419350" cy="1752326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49</xdr:row>
      <xdr:rowOff>114300</xdr:rowOff>
    </xdr:from>
    <xdr:to>
      <xdr:col>14</xdr:col>
      <xdr:colOff>521597</xdr:colOff>
      <xdr:row>59</xdr:row>
      <xdr:rowOff>19050</xdr:rowOff>
    </xdr:to>
    <xdr:pic>
      <xdr:nvPicPr>
        <xdr:cNvPr id="8" name="Obrázok 7">
          <a:extLst>
            <a:ext uri="{FF2B5EF4-FFF2-40B4-BE49-F238E27FC236}">
              <a16:creationId xmlns:a16="http://schemas.microsoft.com/office/drawing/2014/main" id="{EB2F1D8C-E1B2-65F1-400B-C5C28C755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31150" y="9753600"/>
          <a:ext cx="2591697" cy="1746250"/>
        </a:xfrm>
        <a:prstGeom prst="rect">
          <a:avLst/>
        </a:prstGeom>
      </xdr:spPr>
    </xdr:pic>
    <xdr:clientData/>
  </xdr:twoCellAnchor>
  <xdr:twoCellAnchor editAs="oneCell">
    <xdr:from>
      <xdr:col>1</xdr:col>
      <xdr:colOff>113664</xdr:colOff>
      <xdr:row>79</xdr:row>
      <xdr:rowOff>12700</xdr:rowOff>
    </xdr:from>
    <xdr:to>
      <xdr:col>4</xdr:col>
      <xdr:colOff>438150</xdr:colOff>
      <xdr:row>88</xdr:row>
      <xdr:rowOff>176328</xdr:rowOff>
    </xdr:to>
    <xdr:pic>
      <xdr:nvPicPr>
        <xdr:cNvPr id="9" name="Obrázok 8">
          <a:extLst>
            <a:ext uri="{FF2B5EF4-FFF2-40B4-BE49-F238E27FC236}">
              <a16:creationId xmlns:a16="http://schemas.microsoft.com/office/drawing/2014/main" id="{AFE6CAED-30A2-D4A3-407E-07B9BEF98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2464" y="15481300"/>
          <a:ext cx="2712086" cy="1820978"/>
        </a:xfrm>
        <a:prstGeom prst="rect">
          <a:avLst/>
        </a:prstGeom>
      </xdr:spPr>
    </xdr:pic>
    <xdr:clientData/>
  </xdr:twoCellAnchor>
  <xdr:twoCellAnchor editAs="oneCell">
    <xdr:from>
      <xdr:col>6</xdr:col>
      <xdr:colOff>713247</xdr:colOff>
      <xdr:row>79</xdr:row>
      <xdr:rowOff>57150</xdr:rowOff>
    </xdr:from>
    <xdr:to>
      <xdr:col>10</xdr:col>
      <xdr:colOff>374650</xdr:colOff>
      <xdr:row>89</xdr:row>
      <xdr:rowOff>63734</xdr:rowOff>
    </xdr:to>
    <xdr:pic>
      <xdr:nvPicPr>
        <xdr:cNvPr id="10" name="Obrázok 9">
          <a:extLst>
            <a:ext uri="{FF2B5EF4-FFF2-40B4-BE49-F238E27FC236}">
              <a16:creationId xmlns:a16="http://schemas.microsoft.com/office/drawing/2014/main" id="{E59E50D2-6A17-2865-97A1-6605C8D61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23297" y="15525750"/>
          <a:ext cx="2493503" cy="1848084"/>
        </a:xfrm>
        <a:prstGeom prst="rect">
          <a:avLst/>
        </a:prstGeom>
      </xdr:spPr>
    </xdr:pic>
    <xdr:clientData/>
  </xdr:twoCellAnchor>
  <xdr:twoCellAnchor editAs="oneCell">
    <xdr:from>
      <xdr:col>11</xdr:col>
      <xdr:colOff>641351</xdr:colOff>
      <xdr:row>79</xdr:row>
      <xdr:rowOff>83304</xdr:rowOff>
    </xdr:from>
    <xdr:to>
      <xdr:col>16</xdr:col>
      <xdr:colOff>19050</xdr:colOff>
      <xdr:row>89</xdr:row>
      <xdr:rowOff>797</xdr:rowOff>
    </xdr:to>
    <xdr:pic>
      <xdr:nvPicPr>
        <xdr:cNvPr id="11" name="Obrázok 10">
          <a:extLst>
            <a:ext uri="{FF2B5EF4-FFF2-40B4-BE49-F238E27FC236}">
              <a16:creationId xmlns:a16="http://schemas.microsoft.com/office/drawing/2014/main" id="{81FD06CE-0254-3B27-5362-7613B546B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39151" y="15551904"/>
          <a:ext cx="2673349" cy="17589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12089</xdr:colOff>
      <xdr:row>19</xdr:row>
      <xdr:rowOff>165100</xdr:rowOff>
    </xdr:from>
    <xdr:to>
      <xdr:col>11</xdr:col>
      <xdr:colOff>565149</xdr:colOff>
      <xdr:row>29</xdr:row>
      <xdr:rowOff>177800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B7917501-6C7A-0C4A-DB9F-497DDDCF8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4589" y="3962400"/>
          <a:ext cx="2991460" cy="185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177800</xdr:rowOff>
    </xdr:from>
    <xdr:to>
      <xdr:col>16</xdr:col>
      <xdr:colOff>1117599</xdr:colOff>
      <xdr:row>30</xdr:row>
      <xdr:rowOff>17145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F0C1D07D-90CC-F108-8581-A72094093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0450" y="3975100"/>
          <a:ext cx="3213099" cy="1864995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20</xdr:row>
      <xdr:rowOff>11187</xdr:rowOff>
    </xdr:from>
    <xdr:to>
      <xdr:col>5</xdr:col>
      <xdr:colOff>520700</xdr:colOff>
      <xdr:row>29</xdr:row>
      <xdr:rowOff>177799</xdr:rowOff>
    </xdr:to>
    <xdr:pic>
      <xdr:nvPicPr>
        <xdr:cNvPr id="6" name="Obrázok 5">
          <a:extLst>
            <a:ext uri="{FF2B5EF4-FFF2-40B4-BE49-F238E27FC236}">
              <a16:creationId xmlns:a16="http://schemas.microsoft.com/office/drawing/2014/main" id="{452F455F-9461-9C2C-BDC8-A6DACB81D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2850" y="3992637"/>
          <a:ext cx="2851150" cy="1823962"/>
        </a:xfrm>
        <a:prstGeom prst="rect">
          <a:avLst/>
        </a:prstGeom>
      </xdr:spPr>
    </xdr:pic>
    <xdr:clientData/>
  </xdr:twoCellAnchor>
  <xdr:twoCellAnchor editAs="oneCell">
    <xdr:from>
      <xdr:col>2</xdr:col>
      <xdr:colOff>7205</xdr:colOff>
      <xdr:row>50</xdr:row>
      <xdr:rowOff>0</xdr:rowOff>
    </xdr:from>
    <xdr:to>
      <xdr:col>6</xdr:col>
      <xdr:colOff>336550</xdr:colOff>
      <xdr:row>59</xdr:row>
      <xdr:rowOff>114300</xdr:rowOff>
    </xdr:to>
    <xdr:pic>
      <xdr:nvPicPr>
        <xdr:cNvPr id="8" name="Obrázok 7" descr="Výstupný obrázok">
          <a:extLst>
            <a:ext uri="{FF2B5EF4-FFF2-40B4-BE49-F238E27FC236}">
              <a16:creationId xmlns:a16="http://schemas.microsoft.com/office/drawing/2014/main" id="{CA0B5444-BB40-C504-C840-76B018064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405" y="9804400"/>
          <a:ext cx="3263045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260350</xdr:colOff>
      <xdr:row>50</xdr:row>
      <xdr:rowOff>1205</xdr:rowOff>
    </xdr:from>
    <xdr:to>
      <xdr:col>12</xdr:col>
      <xdr:colOff>247650</xdr:colOff>
      <xdr:row>59</xdr:row>
      <xdr:rowOff>114300</xdr:rowOff>
    </xdr:to>
    <xdr:pic>
      <xdr:nvPicPr>
        <xdr:cNvPr id="9" name="Obrázok 8" descr="Výstupný obrázok">
          <a:extLst>
            <a:ext uri="{FF2B5EF4-FFF2-40B4-BE49-F238E27FC236}">
              <a16:creationId xmlns:a16="http://schemas.microsoft.com/office/drawing/2014/main" id="{2660A199-E3DA-9073-798A-DF4BA5E2F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2850" y="9805605"/>
          <a:ext cx="3213100" cy="1770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78721</xdr:colOff>
      <xdr:row>49</xdr:row>
      <xdr:rowOff>182999</xdr:rowOff>
    </xdr:from>
    <xdr:to>
      <xdr:col>16</xdr:col>
      <xdr:colOff>1009650</xdr:colOff>
      <xdr:row>59</xdr:row>
      <xdr:rowOff>95250</xdr:rowOff>
    </xdr:to>
    <xdr:pic>
      <xdr:nvPicPr>
        <xdr:cNvPr id="10" name="Obrázok 9" descr="Výstupný obrázok">
          <a:extLst>
            <a:ext uri="{FF2B5EF4-FFF2-40B4-BE49-F238E27FC236}">
              <a16:creationId xmlns:a16="http://schemas.microsoft.com/office/drawing/2014/main" id="{F93F572F-DD82-33F6-9BD7-A9E889C43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9171" y="9803249"/>
          <a:ext cx="3026429" cy="1753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4331</xdr:colOff>
      <xdr:row>79</xdr:row>
      <xdr:rowOff>6350</xdr:rowOff>
    </xdr:from>
    <xdr:to>
      <xdr:col>6</xdr:col>
      <xdr:colOff>387351</xdr:colOff>
      <xdr:row>89</xdr:row>
      <xdr:rowOff>19050</xdr:rowOff>
    </xdr:to>
    <xdr:pic>
      <xdr:nvPicPr>
        <xdr:cNvPr id="11" name="Obrázok 10" descr="Výstupný obrázok">
          <a:extLst>
            <a:ext uri="{FF2B5EF4-FFF2-40B4-BE49-F238E27FC236}">
              <a16:creationId xmlns:a16="http://schemas.microsoft.com/office/drawing/2014/main" id="{7741FE1C-C338-400A-6697-5E2C52B4F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531" y="15449550"/>
          <a:ext cx="3316720" cy="185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447319</xdr:colOff>
      <xdr:row>78</xdr:row>
      <xdr:rowOff>171450</xdr:rowOff>
    </xdr:from>
    <xdr:to>
      <xdr:col>12</xdr:col>
      <xdr:colOff>514350</xdr:colOff>
      <xdr:row>89</xdr:row>
      <xdr:rowOff>0</xdr:rowOff>
    </xdr:to>
    <xdr:pic>
      <xdr:nvPicPr>
        <xdr:cNvPr id="12" name="Obrázok 11" descr="Výstupný obrázok">
          <a:extLst>
            <a:ext uri="{FF2B5EF4-FFF2-40B4-BE49-F238E27FC236}">
              <a16:creationId xmlns:a16="http://schemas.microsoft.com/office/drawing/2014/main" id="{BF9340E5-1B7F-57CA-134B-0B244322C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9819" y="15430500"/>
          <a:ext cx="3292831" cy="185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263327</xdr:colOff>
      <xdr:row>78</xdr:row>
      <xdr:rowOff>171450</xdr:rowOff>
    </xdr:from>
    <xdr:to>
      <xdr:col>16</xdr:col>
      <xdr:colOff>1238250</xdr:colOff>
      <xdr:row>88</xdr:row>
      <xdr:rowOff>171450</xdr:rowOff>
    </xdr:to>
    <xdr:pic>
      <xdr:nvPicPr>
        <xdr:cNvPr id="13" name="Obrázok 12" descr="Výstupný obrázok">
          <a:extLst>
            <a:ext uri="{FF2B5EF4-FFF2-40B4-BE49-F238E27FC236}">
              <a16:creationId xmlns:a16="http://schemas.microsoft.com/office/drawing/2014/main" id="{6DC40520-386A-231A-6E27-90E93702C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777" y="15430500"/>
          <a:ext cx="3070423" cy="184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2"/>
  <sheetViews>
    <sheetView tabSelected="1" topLeftCell="A51" workbookViewId="0">
      <selection activeCell="C63" sqref="C63"/>
    </sheetView>
  </sheetViews>
  <sheetFormatPr defaultRowHeight="14.5" x14ac:dyDescent="0.35"/>
  <cols>
    <col min="1" max="1" width="8" customWidth="1"/>
    <col min="2" max="2" width="16.08984375" customWidth="1"/>
    <col min="3" max="3" width="9" bestFit="1" customWidth="1"/>
    <col min="4" max="5" width="9.08984375" bestFit="1" customWidth="1"/>
    <col min="6" max="6" width="9" bestFit="1" customWidth="1"/>
    <col min="7" max="7" width="11.453125" customWidth="1"/>
    <col min="8" max="8" width="9.7265625" customWidth="1"/>
    <col min="10" max="10" width="10.6328125" customWidth="1"/>
    <col min="11" max="11" width="10.81640625" customWidth="1"/>
    <col min="12" max="12" width="10.08984375" customWidth="1"/>
    <col min="13" max="13" width="11.1796875" customWidth="1"/>
    <col min="14" max="14" width="10.26953125" customWidth="1"/>
    <col min="16" max="16" width="6.90625" customWidth="1"/>
  </cols>
  <sheetData>
    <row r="1" spans="2:18" ht="15.5" x14ac:dyDescent="0.35">
      <c r="E1" s="22"/>
      <c r="F1" s="22"/>
      <c r="G1" s="23"/>
      <c r="H1" s="22"/>
      <c r="I1" s="24"/>
      <c r="J1" s="25"/>
      <c r="K1" s="25"/>
      <c r="L1" s="25"/>
      <c r="M1" s="25"/>
      <c r="N1" s="25"/>
      <c r="O1" s="25"/>
      <c r="P1" s="25"/>
      <c r="Q1" s="67"/>
      <c r="R1" s="67"/>
    </row>
    <row r="2" spans="2:18" ht="15" thickBot="1" x14ac:dyDescent="0.4"/>
    <row r="3" spans="2:18" ht="16" thickBot="1" x14ac:dyDescent="0.4">
      <c r="B3" s="53" t="s">
        <v>21</v>
      </c>
      <c r="C3" s="54">
        <v>2025</v>
      </c>
      <c r="D3" s="5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/>
    </row>
    <row r="4" spans="2:18" ht="15" thickBot="1" x14ac:dyDescent="0.4">
      <c r="B4" s="56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57"/>
    </row>
    <row r="5" spans="2:18" ht="16" thickBot="1" x14ac:dyDescent="0.4">
      <c r="B5" s="1" t="s">
        <v>12</v>
      </c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7" t="s">
        <v>6</v>
      </c>
      <c r="J5" s="6" t="s">
        <v>7</v>
      </c>
      <c r="K5" s="7" t="s">
        <v>8</v>
      </c>
      <c r="L5" s="6" t="s">
        <v>9</v>
      </c>
      <c r="M5" s="7" t="s">
        <v>10</v>
      </c>
      <c r="N5" s="6" t="s">
        <v>11</v>
      </c>
      <c r="O5" s="70" t="s">
        <v>18</v>
      </c>
      <c r="P5" s="71"/>
    </row>
    <row r="6" spans="2:18" ht="16" thickBot="1" x14ac:dyDescent="0.4">
      <c r="B6" s="2" t="s">
        <v>15</v>
      </c>
      <c r="C6" s="26">
        <v>193</v>
      </c>
      <c r="D6" s="26">
        <v>250</v>
      </c>
      <c r="E6" s="26">
        <v>319</v>
      </c>
      <c r="F6" s="26">
        <v>299</v>
      </c>
      <c r="G6" s="38">
        <v>1935</v>
      </c>
      <c r="H6" s="26">
        <v>713</v>
      </c>
      <c r="I6" s="41">
        <v>491</v>
      </c>
      <c r="J6" s="26"/>
      <c r="K6" s="29"/>
      <c r="L6" s="26"/>
      <c r="M6" s="29"/>
      <c r="N6" s="30"/>
      <c r="O6" s="65">
        <f>SUM(C6:N6)</f>
        <v>4200</v>
      </c>
      <c r="P6" s="66"/>
    </row>
    <row r="7" spans="2:18" ht="16" thickBot="1" x14ac:dyDescent="0.4">
      <c r="B7" s="3" t="s">
        <v>17</v>
      </c>
      <c r="C7" s="28">
        <v>6122</v>
      </c>
      <c r="D7" s="28">
        <v>6534.5</v>
      </c>
      <c r="E7" s="28">
        <v>9804.9</v>
      </c>
      <c r="F7" s="28">
        <v>9451</v>
      </c>
      <c r="G7" s="41">
        <v>26419.7</v>
      </c>
      <c r="H7" s="28">
        <v>15497</v>
      </c>
      <c r="I7" s="62">
        <v>13030</v>
      </c>
      <c r="J7" s="28"/>
      <c r="K7" s="32"/>
      <c r="L7" s="28"/>
      <c r="M7" s="32"/>
      <c r="N7" s="33"/>
      <c r="O7" s="65">
        <f>SUM(C7:N7)</f>
        <v>86859.1</v>
      </c>
      <c r="P7" s="66"/>
    </row>
    <row r="8" spans="2:18" ht="16" thickBot="1" x14ac:dyDescent="0.4">
      <c r="B8" s="4" t="s">
        <v>13</v>
      </c>
      <c r="C8" s="34">
        <v>31.7</v>
      </c>
      <c r="D8" s="34">
        <v>26.1</v>
      </c>
      <c r="E8" s="42">
        <v>30.7</v>
      </c>
      <c r="F8" s="34">
        <v>31.6</v>
      </c>
      <c r="G8" s="42">
        <v>13.7</v>
      </c>
      <c r="H8" s="34">
        <v>21.7</v>
      </c>
      <c r="I8" s="41">
        <v>26.5</v>
      </c>
      <c r="J8" s="34"/>
      <c r="K8" s="36"/>
      <c r="L8" s="34"/>
      <c r="M8" s="36"/>
      <c r="N8" s="37"/>
      <c r="O8" s="65">
        <f>AVERAGE(C8:N8)</f>
        <v>25.999999999999996</v>
      </c>
      <c r="P8" s="66"/>
    </row>
    <row r="9" spans="2:18" ht="16" thickBot="1" x14ac:dyDescent="0.4">
      <c r="B9" s="8"/>
      <c r="C9" s="9"/>
      <c r="D9" s="9"/>
      <c r="E9" s="9"/>
      <c r="F9" s="9"/>
      <c r="G9" s="14"/>
      <c r="H9" s="9"/>
      <c r="I9" s="9"/>
      <c r="J9" s="9"/>
      <c r="K9" s="9"/>
      <c r="L9" s="9"/>
      <c r="M9" s="9"/>
      <c r="N9" s="9"/>
      <c r="O9" s="68"/>
      <c r="P9" s="69"/>
    </row>
    <row r="10" spans="2:18" ht="16" thickBot="1" x14ac:dyDescent="0.4">
      <c r="B10" s="5" t="s">
        <v>16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5</v>
      </c>
      <c r="I10" s="7" t="s">
        <v>6</v>
      </c>
      <c r="J10" s="6" t="s">
        <v>7</v>
      </c>
      <c r="K10" s="7" t="s">
        <v>8</v>
      </c>
      <c r="L10" s="6" t="s">
        <v>9</v>
      </c>
      <c r="M10" s="7" t="s">
        <v>10</v>
      </c>
      <c r="N10" s="15" t="s">
        <v>11</v>
      </c>
      <c r="O10" s="70" t="s">
        <v>18</v>
      </c>
      <c r="P10" s="71"/>
    </row>
    <row r="11" spans="2:18" ht="16" thickBot="1" x14ac:dyDescent="0.4">
      <c r="B11" s="2" t="s">
        <v>15</v>
      </c>
      <c r="C11" s="43">
        <v>184</v>
      </c>
      <c r="D11" s="26">
        <v>202</v>
      </c>
      <c r="E11" s="26">
        <v>263</v>
      </c>
      <c r="F11" s="26">
        <v>298</v>
      </c>
      <c r="G11" s="38">
        <v>480</v>
      </c>
      <c r="H11" s="26">
        <v>462</v>
      </c>
      <c r="I11" s="29">
        <v>575</v>
      </c>
      <c r="J11" s="26"/>
      <c r="K11" s="29"/>
      <c r="L11" s="26"/>
      <c r="M11" s="29"/>
      <c r="N11" s="30"/>
      <c r="O11" s="65">
        <f>SUM(C11:N11)</f>
        <v>2464</v>
      </c>
      <c r="P11" s="66"/>
    </row>
    <row r="12" spans="2:18" ht="16" thickBot="1" x14ac:dyDescent="0.4">
      <c r="B12" s="3" t="s">
        <v>17</v>
      </c>
      <c r="C12" s="44">
        <v>2667.5</v>
      </c>
      <c r="D12" s="28">
        <v>2725</v>
      </c>
      <c r="E12" s="28">
        <v>3603</v>
      </c>
      <c r="F12" s="28">
        <v>4199</v>
      </c>
      <c r="G12" s="41">
        <v>6177.4</v>
      </c>
      <c r="H12" s="28">
        <v>6042</v>
      </c>
      <c r="I12" s="32">
        <v>8025</v>
      </c>
      <c r="J12" s="28"/>
      <c r="K12" s="32"/>
      <c r="L12" s="28"/>
      <c r="M12" s="32"/>
      <c r="N12" s="33"/>
      <c r="O12" s="65">
        <f>SUM(C12:N12)</f>
        <v>33438.9</v>
      </c>
      <c r="P12" s="66"/>
    </row>
    <row r="13" spans="2:18" ht="16" thickBot="1" x14ac:dyDescent="0.4">
      <c r="B13" s="4" t="s">
        <v>13</v>
      </c>
      <c r="C13" s="34">
        <v>14.5</v>
      </c>
      <c r="D13" s="34">
        <v>13.5</v>
      </c>
      <c r="E13" s="34">
        <v>13.7</v>
      </c>
      <c r="F13" s="34">
        <v>14</v>
      </c>
      <c r="G13" s="42">
        <v>12.9</v>
      </c>
      <c r="H13" s="34">
        <v>13.1</v>
      </c>
      <c r="I13" s="36">
        <v>14</v>
      </c>
      <c r="J13" s="34"/>
      <c r="K13" s="36"/>
      <c r="L13" s="34"/>
      <c r="M13" s="36"/>
      <c r="N13" s="37"/>
      <c r="O13" s="65">
        <f>AVERAGE(C13:N13)</f>
        <v>13.671428571428573</v>
      </c>
      <c r="P13" s="66"/>
    </row>
    <row r="14" spans="2:18" ht="16" thickBot="1" x14ac:dyDescent="0.4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6"/>
      <c r="P14" s="17"/>
    </row>
    <row r="15" spans="2:18" ht="16" thickBot="1" x14ac:dyDescent="0.4">
      <c r="B15" s="10" t="s">
        <v>14</v>
      </c>
      <c r="C15" s="6" t="s">
        <v>0</v>
      </c>
      <c r="D15" s="6" t="s">
        <v>1</v>
      </c>
      <c r="E15" s="6" t="s">
        <v>2</v>
      </c>
      <c r="F15" s="6" t="s">
        <v>3</v>
      </c>
      <c r="G15" s="6" t="s">
        <v>4</v>
      </c>
      <c r="H15" s="6" t="s">
        <v>5</v>
      </c>
      <c r="I15" s="7" t="s">
        <v>6</v>
      </c>
      <c r="J15" s="6" t="s">
        <v>7</v>
      </c>
      <c r="K15" s="7" t="s">
        <v>8</v>
      </c>
      <c r="L15" s="6" t="s">
        <v>9</v>
      </c>
      <c r="M15" s="7" t="s">
        <v>10</v>
      </c>
      <c r="N15" s="15" t="s">
        <v>11</v>
      </c>
      <c r="O15" s="72" t="s">
        <v>18</v>
      </c>
      <c r="P15" s="73"/>
    </row>
    <row r="16" spans="2:18" ht="16" thickBot="1" x14ac:dyDescent="0.4">
      <c r="B16" s="2" t="s">
        <v>15</v>
      </c>
      <c r="C16" s="43">
        <v>377</v>
      </c>
      <c r="D16" s="26">
        <v>452</v>
      </c>
      <c r="E16" s="26">
        <v>582</v>
      </c>
      <c r="F16" s="26">
        <v>597</v>
      </c>
      <c r="G16" s="38">
        <v>2415</v>
      </c>
      <c r="H16" s="26">
        <v>1175</v>
      </c>
      <c r="I16" s="29">
        <v>1066</v>
      </c>
      <c r="J16" s="26"/>
      <c r="K16" s="29"/>
      <c r="L16" s="26"/>
      <c r="M16" s="29"/>
      <c r="N16" s="30"/>
      <c r="O16" s="65">
        <f>SUM(C16:N16)</f>
        <v>6664</v>
      </c>
      <c r="P16" s="66"/>
    </row>
    <row r="17" spans="2:16" ht="16" thickBot="1" x14ac:dyDescent="0.4">
      <c r="B17" s="3" t="s">
        <v>17</v>
      </c>
      <c r="C17" s="44">
        <v>8789.5</v>
      </c>
      <c r="D17" s="28">
        <v>9259.5</v>
      </c>
      <c r="E17" s="28">
        <v>13407.3</v>
      </c>
      <c r="F17" s="28">
        <v>13650</v>
      </c>
      <c r="G17" s="41">
        <v>32597</v>
      </c>
      <c r="H17" s="28">
        <v>21539</v>
      </c>
      <c r="I17" s="32">
        <v>21055</v>
      </c>
      <c r="J17" s="28"/>
      <c r="K17" s="32"/>
      <c r="L17" s="28"/>
      <c r="M17" s="32"/>
      <c r="N17" s="33"/>
      <c r="O17" s="74">
        <f>SUM(C17:N17)</f>
        <v>120297.3</v>
      </c>
      <c r="P17" s="75"/>
    </row>
    <row r="18" spans="2:16" ht="16" thickBot="1" x14ac:dyDescent="0.4">
      <c r="B18" s="4" t="s">
        <v>13</v>
      </c>
      <c r="C18" s="34">
        <v>23.3</v>
      </c>
      <c r="D18" s="34">
        <v>20.5</v>
      </c>
      <c r="E18" s="42">
        <v>23</v>
      </c>
      <c r="F18" s="34">
        <v>22.9</v>
      </c>
      <c r="G18" s="42">
        <v>13.5</v>
      </c>
      <c r="H18" s="34">
        <v>18.3</v>
      </c>
      <c r="I18" s="36">
        <v>19.8</v>
      </c>
      <c r="J18" s="34"/>
      <c r="K18" s="36"/>
      <c r="L18" s="34"/>
      <c r="M18" s="36"/>
      <c r="N18" s="37"/>
      <c r="O18" s="65">
        <f>AVERAGE(C18:N18)</f>
        <v>20.185714285714283</v>
      </c>
      <c r="P18" s="66"/>
    </row>
    <row r="19" spans="2:16" x14ac:dyDescent="0.35">
      <c r="B19" s="47"/>
      <c r="P19" s="48"/>
    </row>
    <row r="20" spans="2:16" x14ac:dyDescent="0.35">
      <c r="B20" s="47"/>
      <c r="P20" s="48"/>
    </row>
    <row r="21" spans="2:16" x14ac:dyDescent="0.35">
      <c r="B21" s="47"/>
      <c r="J21" s="49"/>
      <c r="P21" s="48"/>
    </row>
    <row r="22" spans="2:16" x14ac:dyDescent="0.35">
      <c r="B22" s="47"/>
      <c r="P22" s="48"/>
    </row>
    <row r="23" spans="2:16" x14ac:dyDescent="0.35">
      <c r="B23" s="47"/>
      <c r="P23" s="48"/>
    </row>
    <row r="24" spans="2:16" x14ac:dyDescent="0.35">
      <c r="B24" s="47"/>
      <c r="P24" s="48"/>
    </row>
    <row r="25" spans="2:16" x14ac:dyDescent="0.35">
      <c r="B25" s="47"/>
      <c r="P25" s="48"/>
    </row>
    <row r="26" spans="2:16" x14ac:dyDescent="0.35">
      <c r="B26" s="47"/>
      <c r="P26" s="48"/>
    </row>
    <row r="27" spans="2:16" x14ac:dyDescent="0.35">
      <c r="B27" s="47"/>
      <c r="P27" s="48"/>
    </row>
    <row r="28" spans="2:16" x14ac:dyDescent="0.35">
      <c r="B28" s="47"/>
      <c r="P28" s="48"/>
    </row>
    <row r="29" spans="2:16" x14ac:dyDescent="0.35">
      <c r="B29" s="47"/>
      <c r="P29" s="48"/>
    </row>
    <row r="30" spans="2:16" x14ac:dyDescent="0.35">
      <c r="B30" s="47"/>
      <c r="P30" s="48"/>
    </row>
    <row r="31" spans="2:16" ht="15" thickBot="1" x14ac:dyDescent="0.4"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2"/>
    </row>
    <row r="32" spans="2:16" ht="15" thickBot="1" x14ac:dyDescent="0.4"/>
    <row r="33" spans="2:16" ht="16" thickBot="1" x14ac:dyDescent="0.4">
      <c r="B33" s="11" t="s">
        <v>21</v>
      </c>
      <c r="C33" s="12">
        <v>2024</v>
      </c>
      <c r="D33" s="13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6"/>
    </row>
    <row r="34" spans="2:16" ht="15" thickBot="1" x14ac:dyDescent="0.4">
      <c r="B34" s="47"/>
      <c r="P34" s="48"/>
    </row>
    <row r="35" spans="2:16" ht="16" thickBot="1" x14ac:dyDescent="0.4">
      <c r="B35" s="1" t="s">
        <v>12</v>
      </c>
      <c r="C35" s="6" t="s">
        <v>0</v>
      </c>
      <c r="D35" s="6" t="s">
        <v>1</v>
      </c>
      <c r="E35" s="6" t="s">
        <v>2</v>
      </c>
      <c r="F35" s="6" t="s">
        <v>3</v>
      </c>
      <c r="G35" s="6" t="s">
        <v>4</v>
      </c>
      <c r="H35" s="6" t="s">
        <v>5</v>
      </c>
      <c r="I35" s="7" t="s">
        <v>6</v>
      </c>
      <c r="J35" s="6" t="s">
        <v>7</v>
      </c>
      <c r="K35" s="7" t="s">
        <v>8</v>
      </c>
      <c r="L35" s="6" t="s">
        <v>9</v>
      </c>
      <c r="M35" s="7" t="s">
        <v>10</v>
      </c>
      <c r="N35" s="6" t="s">
        <v>11</v>
      </c>
      <c r="O35" s="70" t="s">
        <v>18</v>
      </c>
      <c r="P35" s="71"/>
    </row>
    <row r="36" spans="2:16" ht="16" thickBot="1" x14ac:dyDescent="0.4">
      <c r="B36" s="2" t="s">
        <v>15</v>
      </c>
      <c r="C36" s="26">
        <v>5</v>
      </c>
      <c r="D36" s="26">
        <v>74</v>
      </c>
      <c r="E36" s="26">
        <v>69</v>
      </c>
      <c r="F36" s="26">
        <v>42</v>
      </c>
      <c r="G36" s="27">
        <v>176</v>
      </c>
      <c r="H36" s="26">
        <v>75</v>
      </c>
      <c r="I36" s="28">
        <v>97</v>
      </c>
      <c r="J36" s="26">
        <v>193</v>
      </c>
      <c r="K36" s="29">
        <v>34</v>
      </c>
      <c r="L36" s="26">
        <v>151</v>
      </c>
      <c r="M36" s="29">
        <v>320</v>
      </c>
      <c r="N36" s="30">
        <v>212</v>
      </c>
      <c r="O36" s="65">
        <f>SUM(C36:N36)</f>
        <v>1448</v>
      </c>
      <c r="P36" s="66"/>
    </row>
    <row r="37" spans="2:16" ht="16" thickBot="1" x14ac:dyDescent="0.4">
      <c r="B37" s="3" t="s">
        <v>17</v>
      </c>
      <c r="C37" s="28">
        <v>108</v>
      </c>
      <c r="D37" s="28">
        <v>1497</v>
      </c>
      <c r="E37" s="28">
        <v>3195.4</v>
      </c>
      <c r="F37" s="28">
        <v>1276.2</v>
      </c>
      <c r="G37" s="31">
        <v>4452</v>
      </c>
      <c r="H37" s="28">
        <v>3280</v>
      </c>
      <c r="I37" s="29">
        <v>3603</v>
      </c>
      <c r="J37" s="28">
        <v>61810.1</v>
      </c>
      <c r="K37" s="32">
        <v>677.9</v>
      </c>
      <c r="L37" s="28">
        <v>5990.5</v>
      </c>
      <c r="M37" s="32">
        <v>8804</v>
      </c>
      <c r="N37" s="33">
        <v>7968.5</v>
      </c>
      <c r="O37" s="65">
        <f>SUM(C37:N37)</f>
        <v>102662.59999999999</v>
      </c>
      <c r="P37" s="66"/>
    </row>
    <row r="38" spans="2:16" ht="16" thickBot="1" x14ac:dyDescent="0.4">
      <c r="B38" s="4" t="s">
        <v>13</v>
      </c>
      <c r="C38" s="34">
        <v>21.6</v>
      </c>
      <c r="D38" s="34">
        <v>20.2</v>
      </c>
      <c r="E38" s="34">
        <v>46.3</v>
      </c>
      <c r="F38" s="34">
        <v>30.4</v>
      </c>
      <c r="G38" s="35">
        <v>25.3</v>
      </c>
      <c r="H38" s="34">
        <v>43.7</v>
      </c>
      <c r="I38" s="28">
        <v>37.1</v>
      </c>
      <c r="J38" s="34">
        <v>35.299999999999997</v>
      </c>
      <c r="K38" s="36">
        <v>19.899999999999999</v>
      </c>
      <c r="L38" s="34">
        <v>39.700000000000003</v>
      </c>
      <c r="M38" s="36">
        <v>27.5</v>
      </c>
      <c r="N38" s="37">
        <v>37.6</v>
      </c>
      <c r="O38" s="65">
        <f>AVERAGE(C38:N38)</f>
        <v>32.049999999999997</v>
      </c>
      <c r="P38" s="66"/>
    </row>
    <row r="39" spans="2:16" ht="16" thickBot="1" x14ac:dyDescent="0.4">
      <c r="B39" s="8"/>
      <c r="C39" s="9"/>
      <c r="D39" s="9"/>
      <c r="E39" s="9"/>
      <c r="F39" s="9"/>
      <c r="H39" s="9"/>
      <c r="I39" s="9"/>
      <c r="J39" s="9"/>
      <c r="K39" s="9"/>
      <c r="L39" s="9"/>
      <c r="M39" s="9"/>
      <c r="N39" s="9"/>
      <c r="O39" s="68"/>
      <c r="P39" s="69"/>
    </row>
    <row r="40" spans="2:16" ht="16" thickBot="1" x14ac:dyDescent="0.4">
      <c r="B40" s="5" t="s">
        <v>16</v>
      </c>
      <c r="C40" s="6" t="s">
        <v>0</v>
      </c>
      <c r="D40" s="6" t="s">
        <v>1</v>
      </c>
      <c r="E40" s="6" t="s">
        <v>2</v>
      </c>
      <c r="F40" s="6" t="s">
        <v>3</v>
      </c>
      <c r="G40" s="6" t="s">
        <v>4</v>
      </c>
      <c r="H40" s="6" t="s">
        <v>5</v>
      </c>
      <c r="I40" s="7" t="s">
        <v>6</v>
      </c>
      <c r="J40" s="6" t="s">
        <v>7</v>
      </c>
      <c r="K40" s="7" t="s">
        <v>8</v>
      </c>
      <c r="L40" s="6" t="s">
        <v>9</v>
      </c>
      <c r="M40" s="7" t="s">
        <v>10</v>
      </c>
      <c r="N40" s="15" t="s">
        <v>11</v>
      </c>
      <c r="O40" s="70" t="s">
        <v>18</v>
      </c>
      <c r="P40" s="71"/>
    </row>
    <row r="41" spans="2:16" ht="16" thickBot="1" x14ac:dyDescent="0.4">
      <c r="B41" s="2" t="s">
        <v>15</v>
      </c>
      <c r="C41" s="43">
        <v>1</v>
      </c>
      <c r="D41" s="26">
        <v>1</v>
      </c>
      <c r="E41" s="26">
        <v>1</v>
      </c>
      <c r="F41" s="26">
        <v>33</v>
      </c>
      <c r="G41" s="26">
        <v>52</v>
      </c>
      <c r="H41" s="26">
        <v>64</v>
      </c>
      <c r="I41" s="29">
        <v>68</v>
      </c>
      <c r="J41" s="26">
        <v>111</v>
      </c>
      <c r="K41" s="29">
        <v>94</v>
      </c>
      <c r="L41" s="26">
        <v>105</v>
      </c>
      <c r="M41" s="29">
        <v>113</v>
      </c>
      <c r="N41" s="30">
        <v>141</v>
      </c>
      <c r="O41" s="65">
        <f>SUM(C41:N41)</f>
        <v>784</v>
      </c>
      <c r="P41" s="66"/>
    </row>
    <row r="42" spans="2:16" ht="16" thickBot="1" x14ac:dyDescent="0.4">
      <c r="B42" s="3" t="s">
        <v>17</v>
      </c>
      <c r="C42" s="44">
        <v>20</v>
      </c>
      <c r="D42" s="28">
        <v>20</v>
      </c>
      <c r="E42" s="28">
        <v>20</v>
      </c>
      <c r="F42" s="28">
        <v>378</v>
      </c>
      <c r="G42" s="41">
        <v>378</v>
      </c>
      <c r="H42" s="28">
        <v>716</v>
      </c>
      <c r="I42" s="32">
        <v>782</v>
      </c>
      <c r="J42" s="28">
        <v>1554</v>
      </c>
      <c r="K42" s="32">
        <v>1308</v>
      </c>
      <c r="L42" s="28">
        <v>1406</v>
      </c>
      <c r="M42" s="32">
        <v>1540.27</v>
      </c>
      <c r="N42" s="33">
        <v>2070.5</v>
      </c>
      <c r="O42" s="65">
        <f>SUM(C42:N42)</f>
        <v>10192.77</v>
      </c>
      <c r="P42" s="66"/>
    </row>
    <row r="43" spans="2:16" ht="16" thickBot="1" x14ac:dyDescent="0.4">
      <c r="B43" s="4" t="s">
        <v>13</v>
      </c>
      <c r="C43" s="34">
        <v>20</v>
      </c>
      <c r="D43" s="34">
        <v>20</v>
      </c>
      <c r="E43" s="34">
        <v>20</v>
      </c>
      <c r="F43" s="34">
        <v>11.5</v>
      </c>
      <c r="G43" s="42">
        <v>13.5</v>
      </c>
      <c r="H43" s="34">
        <v>11.2</v>
      </c>
      <c r="I43" s="36">
        <v>11.5</v>
      </c>
      <c r="J43" s="34">
        <v>14</v>
      </c>
      <c r="K43" s="36">
        <v>13.9</v>
      </c>
      <c r="L43" s="34">
        <v>13.4</v>
      </c>
      <c r="M43" s="36">
        <v>13.6</v>
      </c>
      <c r="N43" s="37">
        <v>14.7</v>
      </c>
      <c r="O43" s="65">
        <f>AVERAGE(C43:N43)</f>
        <v>14.774999999999999</v>
      </c>
      <c r="P43" s="66"/>
    </row>
    <row r="44" spans="2:16" ht="16" thickBot="1" x14ac:dyDescent="0.4"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6"/>
      <c r="P44" s="17"/>
    </row>
    <row r="45" spans="2:16" ht="16" thickBot="1" x14ac:dyDescent="0.4">
      <c r="B45" s="10" t="s">
        <v>14</v>
      </c>
      <c r="C45" s="6" t="s">
        <v>0</v>
      </c>
      <c r="D45" s="6" t="s">
        <v>1</v>
      </c>
      <c r="E45" s="6" t="s">
        <v>2</v>
      </c>
      <c r="F45" s="6" t="s">
        <v>3</v>
      </c>
      <c r="G45" s="6" t="s">
        <v>4</v>
      </c>
      <c r="H45" s="6" t="s">
        <v>5</v>
      </c>
      <c r="I45" s="7" t="s">
        <v>6</v>
      </c>
      <c r="J45" s="6" t="s">
        <v>7</v>
      </c>
      <c r="K45" s="7" t="s">
        <v>8</v>
      </c>
      <c r="L45" s="6" t="s">
        <v>9</v>
      </c>
      <c r="M45" s="7" t="s">
        <v>10</v>
      </c>
      <c r="N45" s="15" t="s">
        <v>11</v>
      </c>
      <c r="O45" s="70" t="s">
        <v>18</v>
      </c>
      <c r="P45" s="71"/>
    </row>
    <row r="46" spans="2:16" ht="16" thickBot="1" x14ac:dyDescent="0.4">
      <c r="B46" s="2" t="s">
        <v>15</v>
      </c>
      <c r="C46" s="43">
        <v>6</v>
      </c>
      <c r="D46" s="26">
        <v>75</v>
      </c>
      <c r="E46" s="26">
        <v>70</v>
      </c>
      <c r="F46" s="26">
        <v>75</v>
      </c>
      <c r="G46" s="38">
        <v>228</v>
      </c>
      <c r="H46" s="26">
        <v>139</v>
      </c>
      <c r="I46" s="29">
        <v>165</v>
      </c>
      <c r="J46" s="26">
        <v>304</v>
      </c>
      <c r="K46" s="29">
        <v>128</v>
      </c>
      <c r="L46" s="26">
        <v>256</v>
      </c>
      <c r="M46" s="29">
        <v>433</v>
      </c>
      <c r="N46" s="29">
        <v>353</v>
      </c>
      <c r="O46" s="65">
        <f>SUM(C46:N46)</f>
        <v>2232</v>
      </c>
      <c r="P46" s="66"/>
    </row>
    <row r="47" spans="2:16" ht="16" thickBot="1" x14ac:dyDescent="0.4">
      <c r="B47" s="3" t="s">
        <v>17</v>
      </c>
      <c r="C47" s="44">
        <v>128</v>
      </c>
      <c r="D47" s="28">
        <v>1717</v>
      </c>
      <c r="E47" s="28">
        <v>3215.4</v>
      </c>
      <c r="F47" s="28">
        <v>1654.2</v>
      </c>
      <c r="G47" s="41">
        <v>5154</v>
      </c>
      <c r="H47" s="28">
        <v>3996</v>
      </c>
      <c r="I47" s="32">
        <v>4385</v>
      </c>
      <c r="J47" s="28">
        <v>8364.2000000000007</v>
      </c>
      <c r="K47" s="32">
        <v>1985.9</v>
      </c>
      <c r="L47" s="28">
        <v>7396.5</v>
      </c>
      <c r="M47" s="32">
        <v>10344.27</v>
      </c>
      <c r="N47" s="30">
        <v>10039</v>
      </c>
      <c r="O47" s="65">
        <f>SUM(C47:N47)</f>
        <v>58379.47</v>
      </c>
      <c r="P47" s="66"/>
    </row>
    <row r="48" spans="2:16" ht="16" thickBot="1" x14ac:dyDescent="0.4">
      <c r="B48" s="4" t="s">
        <v>13</v>
      </c>
      <c r="C48" s="34">
        <v>21.3</v>
      </c>
      <c r="D48" s="34">
        <v>20.2</v>
      </c>
      <c r="E48" s="34">
        <v>45.9</v>
      </c>
      <c r="F48" s="34">
        <v>22</v>
      </c>
      <c r="G48" s="42">
        <v>22.6</v>
      </c>
      <c r="H48" s="34">
        <v>28.7</v>
      </c>
      <c r="I48" s="36">
        <v>26.6</v>
      </c>
      <c r="J48" s="34">
        <v>27.5</v>
      </c>
      <c r="K48" s="36">
        <v>15.5</v>
      </c>
      <c r="L48" s="34">
        <v>28.9</v>
      </c>
      <c r="M48" s="36">
        <v>23.9</v>
      </c>
      <c r="N48" s="37">
        <v>28.4</v>
      </c>
      <c r="O48" s="65">
        <f>AVERAGE(C48:N48)</f>
        <v>25.958333333333329</v>
      </c>
      <c r="P48" s="66"/>
    </row>
    <row r="49" spans="2:16" x14ac:dyDescent="0.35">
      <c r="B49" s="47"/>
      <c r="P49" s="48"/>
    </row>
    <row r="50" spans="2:16" x14ac:dyDescent="0.35">
      <c r="B50" s="47"/>
      <c r="P50" s="48"/>
    </row>
    <row r="51" spans="2:16" x14ac:dyDescent="0.35">
      <c r="B51" s="47"/>
      <c r="P51" s="48"/>
    </row>
    <row r="52" spans="2:16" x14ac:dyDescent="0.35">
      <c r="B52" s="47"/>
      <c r="P52" s="48"/>
    </row>
    <row r="53" spans="2:16" x14ac:dyDescent="0.35">
      <c r="B53" s="47"/>
      <c r="P53" s="48"/>
    </row>
    <row r="54" spans="2:16" x14ac:dyDescent="0.35">
      <c r="B54" s="47"/>
      <c r="P54" s="48"/>
    </row>
    <row r="55" spans="2:16" x14ac:dyDescent="0.35">
      <c r="B55" s="47"/>
      <c r="P55" s="48"/>
    </row>
    <row r="56" spans="2:16" x14ac:dyDescent="0.35">
      <c r="B56" s="47"/>
      <c r="P56" s="48"/>
    </row>
    <row r="57" spans="2:16" x14ac:dyDescent="0.35">
      <c r="B57" s="47"/>
      <c r="P57" s="48"/>
    </row>
    <row r="58" spans="2:16" x14ac:dyDescent="0.35">
      <c r="B58" s="47"/>
      <c r="P58" s="48"/>
    </row>
    <row r="59" spans="2:16" x14ac:dyDescent="0.35">
      <c r="B59" s="47"/>
      <c r="P59" s="48"/>
    </row>
    <row r="60" spans="2:16" x14ac:dyDescent="0.35">
      <c r="B60" s="47"/>
      <c r="P60" s="48"/>
    </row>
    <row r="61" spans="2:16" ht="15" thickBot="1" x14ac:dyDescent="0.4">
      <c r="B61" s="5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2"/>
    </row>
    <row r="62" spans="2:16" ht="15" thickBot="1" x14ac:dyDescent="0.4"/>
    <row r="63" spans="2:16" ht="16" thickBot="1" x14ac:dyDescent="0.4">
      <c r="B63" s="11" t="s">
        <v>21</v>
      </c>
      <c r="C63" s="12">
        <v>2023</v>
      </c>
      <c r="D63" s="13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6"/>
    </row>
    <row r="64" spans="2:16" ht="15" thickBot="1" x14ac:dyDescent="0.4">
      <c r="B64" s="47"/>
      <c r="P64" s="48"/>
    </row>
    <row r="65" spans="2:16" ht="16" thickBot="1" x14ac:dyDescent="0.4">
      <c r="B65" s="1" t="s">
        <v>12</v>
      </c>
      <c r="C65" s="6" t="s">
        <v>0</v>
      </c>
      <c r="D65" s="6" t="s">
        <v>1</v>
      </c>
      <c r="E65" s="6" t="s">
        <v>2</v>
      </c>
      <c r="F65" s="6" t="s">
        <v>3</v>
      </c>
      <c r="G65" s="6" t="s">
        <v>4</v>
      </c>
      <c r="H65" s="6" t="s">
        <v>5</v>
      </c>
      <c r="I65" s="7" t="s">
        <v>6</v>
      </c>
      <c r="J65" s="6" t="s">
        <v>7</v>
      </c>
      <c r="K65" s="7" t="s">
        <v>8</v>
      </c>
      <c r="L65" s="6" t="s">
        <v>9</v>
      </c>
      <c r="M65" s="7" t="s">
        <v>10</v>
      </c>
      <c r="N65" s="6" t="s">
        <v>11</v>
      </c>
      <c r="O65" s="18" t="s">
        <v>18</v>
      </c>
      <c r="P65" s="19"/>
    </row>
    <row r="66" spans="2:16" ht="16" thickBot="1" x14ac:dyDescent="0.4">
      <c r="B66" s="2" t="s">
        <v>15</v>
      </c>
      <c r="C66" s="28">
        <v>8</v>
      </c>
      <c r="D66" s="26">
        <v>6</v>
      </c>
      <c r="E66" s="26">
        <v>0</v>
      </c>
      <c r="F66" s="26">
        <v>0</v>
      </c>
      <c r="G66" s="27">
        <v>1</v>
      </c>
      <c r="H66" s="26">
        <v>0</v>
      </c>
      <c r="I66" s="28">
        <v>0</v>
      </c>
      <c r="J66" s="26">
        <v>0</v>
      </c>
      <c r="K66" s="29">
        <v>0</v>
      </c>
      <c r="L66" s="26">
        <v>1</v>
      </c>
      <c r="M66" s="29">
        <v>73</v>
      </c>
      <c r="N66" s="30">
        <v>77</v>
      </c>
      <c r="O66" s="39">
        <f>SUM(C66:N66)</f>
        <v>166</v>
      </c>
      <c r="P66" s="40"/>
    </row>
    <row r="67" spans="2:16" ht="16" thickBot="1" x14ac:dyDescent="0.4">
      <c r="B67" s="3" t="s">
        <v>17</v>
      </c>
      <c r="C67" s="58">
        <v>126</v>
      </c>
      <c r="D67" s="28">
        <v>128</v>
      </c>
      <c r="E67" s="28">
        <v>0</v>
      </c>
      <c r="F67" s="28">
        <v>0</v>
      </c>
      <c r="G67" s="31">
        <v>20</v>
      </c>
      <c r="H67" s="28">
        <v>0</v>
      </c>
      <c r="I67" s="29">
        <v>0</v>
      </c>
      <c r="J67" s="28">
        <v>0</v>
      </c>
      <c r="K67" s="32">
        <v>0</v>
      </c>
      <c r="L67" s="28">
        <v>5</v>
      </c>
      <c r="M67" s="32">
        <v>2200</v>
      </c>
      <c r="N67" s="33">
        <v>3241</v>
      </c>
      <c r="O67" s="39">
        <f>SUM(C67:N67)</f>
        <v>5720</v>
      </c>
      <c r="P67" s="40"/>
    </row>
    <row r="68" spans="2:16" ht="16" thickBot="1" x14ac:dyDescent="0.4">
      <c r="B68" s="4" t="s">
        <v>13</v>
      </c>
      <c r="C68" s="34">
        <v>15.7</v>
      </c>
      <c r="D68" s="34">
        <v>21.3</v>
      </c>
      <c r="E68" s="34">
        <v>0</v>
      </c>
      <c r="F68" s="34">
        <v>0</v>
      </c>
      <c r="G68" s="35">
        <v>20</v>
      </c>
      <c r="H68" s="34">
        <v>0</v>
      </c>
      <c r="I68" s="28">
        <v>0</v>
      </c>
      <c r="J68" s="34">
        <v>0</v>
      </c>
      <c r="K68" s="36">
        <v>0</v>
      </c>
      <c r="L68" s="34">
        <v>5</v>
      </c>
      <c r="M68" s="36">
        <v>30.1</v>
      </c>
      <c r="N68" s="29">
        <v>42</v>
      </c>
      <c r="O68" s="39">
        <f>AVERAGE(C68:N68)</f>
        <v>11.174999999999999</v>
      </c>
      <c r="P68" s="40"/>
    </row>
    <row r="69" spans="2:16" ht="16" thickBot="1" x14ac:dyDescent="0.4">
      <c r="B69" s="8"/>
      <c r="C69" s="9"/>
      <c r="D69" s="9"/>
      <c r="E69" s="9"/>
      <c r="F69" s="9"/>
      <c r="H69" s="9"/>
      <c r="I69" s="9"/>
      <c r="J69" s="9"/>
      <c r="K69" s="9"/>
      <c r="L69" s="9"/>
      <c r="M69" s="9"/>
      <c r="N69" s="9"/>
      <c r="O69" s="20"/>
      <c r="P69" s="21"/>
    </row>
    <row r="70" spans="2:16" ht="16" thickBot="1" x14ac:dyDescent="0.4">
      <c r="B70" s="5" t="s">
        <v>16</v>
      </c>
      <c r="C70" s="6" t="s">
        <v>0</v>
      </c>
      <c r="D70" s="6" t="s">
        <v>1</v>
      </c>
      <c r="E70" s="6" t="s">
        <v>2</v>
      </c>
      <c r="F70" s="6" t="s">
        <v>3</v>
      </c>
      <c r="G70" s="6" t="s">
        <v>4</v>
      </c>
      <c r="H70" s="6" t="s">
        <v>5</v>
      </c>
      <c r="I70" s="7" t="s">
        <v>6</v>
      </c>
      <c r="J70" s="6" t="s">
        <v>7</v>
      </c>
      <c r="K70" s="7" t="s">
        <v>8</v>
      </c>
      <c r="L70" s="6" t="s">
        <v>9</v>
      </c>
      <c r="M70" s="7" t="s">
        <v>10</v>
      </c>
      <c r="N70" s="15" t="s">
        <v>11</v>
      </c>
      <c r="O70" s="18" t="s">
        <v>18</v>
      </c>
      <c r="P70" s="19"/>
    </row>
    <row r="71" spans="2:16" ht="16" thickBot="1" x14ac:dyDescent="0.4">
      <c r="B71" s="2" t="s">
        <v>15</v>
      </c>
      <c r="C71" s="43">
        <v>0</v>
      </c>
      <c r="D71" s="26">
        <v>1</v>
      </c>
      <c r="E71" s="26">
        <v>1</v>
      </c>
      <c r="F71" s="26">
        <v>1</v>
      </c>
      <c r="G71" s="26">
        <v>1</v>
      </c>
      <c r="H71" s="26">
        <v>1</v>
      </c>
      <c r="I71" s="29">
        <v>2</v>
      </c>
      <c r="J71" s="26">
        <v>1</v>
      </c>
      <c r="K71" s="29">
        <v>1</v>
      </c>
      <c r="L71" s="26">
        <v>1</v>
      </c>
      <c r="M71" s="29">
        <v>3</v>
      </c>
      <c r="N71" s="30">
        <v>3</v>
      </c>
      <c r="O71" s="39">
        <f>SUM(C71:N71)</f>
        <v>16</v>
      </c>
      <c r="P71" s="40"/>
    </row>
    <row r="72" spans="2:16" ht="16" thickBot="1" x14ac:dyDescent="0.4">
      <c r="B72" s="3" t="s">
        <v>17</v>
      </c>
      <c r="C72" s="44">
        <v>0</v>
      </c>
      <c r="D72" s="28">
        <v>20</v>
      </c>
      <c r="E72" s="28">
        <v>20</v>
      </c>
      <c r="F72" s="28">
        <v>20</v>
      </c>
      <c r="G72" s="41">
        <v>20</v>
      </c>
      <c r="H72" s="28">
        <v>20</v>
      </c>
      <c r="I72" s="32">
        <v>40</v>
      </c>
      <c r="J72" s="28">
        <v>20</v>
      </c>
      <c r="K72" s="32">
        <v>20</v>
      </c>
      <c r="L72" s="28">
        <v>20</v>
      </c>
      <c r="M72" s="32">
        <v>60</v>
      </c>
      <c r="N72" s="33">
        <v>60</v>
      </c>
      <c r="O72" s="39">
        <f>SUM(C72:N72)</f>
        <v>320</v>
      </c>
      <c r="P72" s="40"/>
    </row>
    <row r="73" spans="2:16" ht="16" thickBot="1" x14ac:dyDescent="0.4">
      <c r="B73" s="4" t="s">
        <v>13</v>
      </c>
      <c r="C73" s="34">
        <v>0</v>
      </c>
      <c r="D73" s="34">
        <v>20</v>
      </c>
      <c r="E73" s="34">
        <v>20</v>
      </c>
      <c r="F73" s="34">
        <v>20</v>
      </c>
      <c r="G73" s="42">
        <v>20</v>
      </c>
      <c r="H73" s="34">
        <v>20</v>
      </c>
      <c r="I73" s="36">
        <v>20</v>
      </c>
      <c r="J73" s="34">
        <v>20</v>
      </c>
      <c r="K73" s="36">
        <v>20</v>
      </c>
      <c r="L73" s="34">
        <v>20</v>
      </c>
      <c r="M73" s="36">
        <v>20</v>
      </c>
      <c r="N73" s="37">
        <v>20</v>
      </c>
      <c r="O73" s="39">
        <f>AVERAGE(C73:N73)</f>
        <v>18.333333333333332</v>
      </c>
      <c r="P73" s="40"/>
    </row>
    <row r="74" spans="2:16" ht="16" thickBot="1" x14ac:dyDescent="0.4"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16"/>
      <c r="P74" s="17"/>
    </row>
    <row r="75" spans="2:16" ht="16" thickBot="1" x14ac:dyDescent="0.4">
      <c r="B75" s="10" t="s">
        <v>14</v>
      </c>
      <c r="C75" s="6" t="s">
        <v>0</v>
      </c>
      <c r="D75" s="6" t="s">
        <v>1</v>
      </c>
      <c r="E75" s="6" t="s">
        <v>2</v>
      </c>
      <c r="F75" s="6" t="s">
        <v>3</v>
      </c>
      <c r="G75" s="6" t="s">
        <v>4</v>
      </c>
      <c r="H75" s="6" t="s">
        <v>5</v>
      </c>
      <c r="I75" s="7" t="s">
        <v>6</v>
      </c>
      <c r="J75" s="6" t="s">
        <v>7</v>
      </c>
      <c r="K75" s="7" t="s">
        <v>8</v>
      </c>
      <c r="L75" s="6" t="s">
        <v>9</v>
      </c>
      <c r="M75" s="7" t="s">
        <v>10</v>
      </c>
      <c r="N75" s="15" t="s">
        <v>11</v>
      </c>
      <c r="O75" s="18" t="s">
        <v>18</v>
      </c>
      <c r="P75" s="19"/>
    </row>
    <row r="76" spans="2:16" ht="16" thickBot="1" x14ac:dyDescent="0.4">
      <c r="B76" s="2" t="s">
        <v>15</v>
      </c>
      <c r="C76" s="43">
        <v>8</v>
      </c>
      <c r="D76" s="28">
        <v>7</v>
      </c>
      <c r="E76" s="26">
        <v>1</v>
      </c>
      <c r="F76" s="26">
        <v>1</v>
      </c>
      <c r="G76" s="38">
        <v>2</v>
      </c>
      <c r="H76" s="26">
        <v>1</v>
      </c>
      <c r="I76" s="29">
        <v>2</v>
      </c>
      <c r="J76" s="26">
        <v>1</v>
      </c>
      <c r="K76" s="29">
        <v>1</v>
      </c>
      <c r="L76" s="26">
        <v>2</v>
      </c>
      <c r="M76" s="29">
        <v>76</v>
      </c>
      <c r="N76" s="28">
        <v>80</v>
      </c>
      <c r="O76" s="65">
        <f>SUM(C76:N76)</f>
        <v>182</v>
      </c>
      <c r="P76" s="66"/>
    </row>
    <row r="77" spans="2:16" ht="16" thickBot="1" x14ac:dyDescent="0.4">
      <c r="B77" s="3" t="s">
        <v>17</v>
      </c>
      <c r="C77" s="44">
        <v>126</v>
      </c>
      <c r="D77" s="26">
        <v>148</v>
      </c>
      <c r="E77" s="28">
        <v>20</v>
      </c>
      <c r="F77" s="28">
        <v>20</v>
      </c>
      <c r="G77" s="41">
        <v>40</v>
      </c>
      <c r="H77" s="28">
        <v>20</v>
      </c>
      <c r="I77" s="32">
        <v>40</v>
      </c>
      <c r="J77" s="28">
        <v>20</v>
      </c>
      <c r="K77" s="32">
        <v>20</v>
      </c>
      <c r="L77" s="28">
        <v>25</v>
      </c>
      <c r="M77" s="32">
        <v>2260</v>
      </c>
      <c r="N77" s="30">
        <v>3301</v>
      </c>
      <c r="O77" s="65">
        <f>SUM(C77:N77)</f>
        <v>6040</v>
      </c>
      <c r="P77" s="66"/>
    </row>
    <row r="78" spans="2:16" ht="16" thickBot="1" x14ac:dyDescent="0.4">
      <c r="B78" s="4" t="s">
        <v>13</v>
      </c>
      <c r="C78" s="34">
        <v>15.7</v>
      </c>
      <c r="D78" s="28">
        <v>21.1</v>
      </c>
      <c r="E78" s="34">
        <v>20</v>
      </c>
      <c r="F78" s="34">
        <v>20</v>
      </c>
      <c r="G78" s="42">
        <v>20</v>
      </c>
      <c r="H78" s="34">
        <v>20</v>
      </c>
      <c r="I78" s="36">
        <v>20</v>
      </c>
      <c r="J78" s="34">
        <v>20</v>
      </c>
      <c r="K78" s="36">
        <v>20</v>
      </c>
      <c r="L78" s="34">
        <v>12.5</v>
      </c>
      <c r="M78" s="36">
        <v>29.7</v>
      </c>
      <c r="N78" s="28">
        <v>41.26</v>
      </c>
      <c r="O78" s="65">
        <f>AVERAGE(C78:N78)</f>
        <v>21.688333333333333</v>
      </c>
      <c r="P78" s="66"/>
    </row>
    <row r="79" spans="2:16" x14ac:dyDescent="0.35">
      <c r="B79" s="47"/>
      <c r="P79" s="48"/>
    </row>
    <row r="80" spans="2:16" x14ac:dyDescent="0.35">
      <c r="B80" s="47"/>
      <c r="P80" s="48"/>
    </row>
    <row r="81" spans="2:16" x14ac:dyDescent="0.35">
      <c r="B81" s="47"/>
      <c r="P81" s="48"/>
    </row>
    <row r="82" spans="2:16" x14ac:dyDescent="0.35">
      <c r="B82" s="47"/>
      <c r="P82" s="48"/>
    </row>
    <row r="83" spans="2:16" x14ac:dyDescent="0.35">
      <c r="B83" s="47"/>
      <c r="P83" s="48"/>
    </row>
    <row r="84" spans="2:16" x14ac:dyDescent="0.35">
      <c r="B84" s="47"/>
      <c r="P84" s="48"/>
    </row>
    <row r="85" spans="2:16" x14ac:dyDescent="0.35">
      <c r="B85" s="47"/>
      <c r="P85" s="48"/>
    </row>
    <row r="86" spans="2:16" x14ac:dyDescent="0.35">
      <c r="B86" s="47"/>
      <c r="P86" s="48"/>
    </row>
    <row r="87" spans="2:16" x14ac:dyDescent="0.35">
      <c r="B87" s="47"/>
      <c r="P87" s="48"/>
    </row>
    <row r="88" spans="2:16" x14ac:dyDescent="0.35">
      <c r="B88" s="47"/>
      <c r="P88" s="48"/>
    </row>
    <row r="89" spans="2:16" x14ac:dyDescent="0.35">
      <c r="B89" s="47"/>
      <c r="P89" s="48"/>
    </row>
    <row r="90" spans="2:16" x14ac:dyDescent="0.35">
      <c r="B90" s="47"/>
      <c r="P90" s="48"/>
    </row>
    <row r="91" spans="2:16" x14ac:dyDescent="0.35">
      <c r="B91" s="47"/>
      <c r="P91" s="48"/>
    </row>
    <row r="92" spans="2:16" ht="15" thickBot="1" x14ac:dyDescent="0.4">
      <c r="B92" s="50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2"/>
    </row>
  </sheetData>
  <mergeCells count="30">
    <mergeCell ref="O76:P76"/>
    <mergeCell ref="O77:P77"/>
    <mergeCell ref="O78:P78"/>
    <mergeCell ref="O6:P6"/>
    <mergeCell ref="O8:P8"/>
    <mergeCell ref="O9:P9"/>
    <mergeCell ref="O11:P11"/>
    <mergeCell ref="O13:P13"/>
    <mergeCell ref="O12:P12"/>
    <mergeCell ref="O15:P15"/>
    <mergeCell ref="O17:P17"/>
    <mergeCell ref="O18:P18"/>
    <mergeCell ref="O16:P16"/>
    <mergeCell ref="O7:P7"/>
    <mergeCell ref="O46:P46"/>
    <mergeCell ref="O47:P47"/>
    <mergeCell ref="O48:P48"/>
    <mergeCell ref="Q1:R1"/>
    <mergeCell ref="O39:P39"/>
    <mergeCell ref="O38:P38"/>
    <mergeCell ref="O37:P37"/>
    <mergeCell ref="O36:P36"/>
    <mergeCell ref="O40:P40"/>
    <mergeCell ref="O41:P41"/>
    <mergeCell ref="O42:P42"/>
    <mergeCell ref="O43:P43"/>
    <mergeCell ref="O45:P45"/>
    <mergeCell ref="O35:P35"/>
    <mergeCell ref="O5:P5"/>
    <mergeCell ref="O10:P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89FC-5C6F-4A4C-8E5B-FF56857ABD1E}">
  <dimension ref="C3:Q78"/>
  <sheetViews>
    <sheetView topLeftCell="A86" workbookViewId="0">
      <selection activeCell="D102" sqref="D102"/>
    </sheetView>
  </sheetViews>
  <sheetFormatPr defaultRowHeight="14.5" x14ac:dyDescent="0.35"/>
  <cols>
    <col min="3" max="3" width="15.1796875" customWidth="1"/>
    <col min="4" max="4" width="9.36328125" customWidth="1"/>
    <col min="12" max="12" width="11.26953125" customWidth="1"/>
    <col min="13" max="13" width="9.90625" customWidth="1"/>
    <col min="15" max="15" width="12.54296875" customWidth="1"/>
    <col min="17" max="17" width="18.1796875" customWidth="1"/>
  </cols>
  <sheetData>
    <row r="3" spans="3:17" ht="15" thickBot="1" x14ac:dyDescent="0.4"/>
    <row r="4" spans="3:17" ht="16" thickBot="1" x14ac:dyDescent="0.4">
      <c r="C4" s="11" t="s">
        <v>20</v>
      </c>
      <c r="D4" s="12">
        <v>2025</v>
      </c>
      <c r="E4" s="13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3:17" ht="15" thickBot="1" x14ac:dyDescent="0.4">
      <c r="C5" s="47"/>
      <c r="Q5" s="48"/>
    </row>
    <row r="6" spans="3:17" ht="16" thickBot="1" x14ac:dyDescent="0.4">
      <c r="C6" s="1" t="s">
        <v>12</v>
      </c>
      <c r="D6" s="6" t="s">
        <v>0</v>
      </c>
      <c r="E6" s="6" t="s">
        <v>1</v>
      </c>
      <c r="F6" s="6" t="s">
        <v>2</v>
      </c>
      <c r="G6" s="6" t="s">
        <v>3</v>
      </c>
      <c r="H6" s="6" t="s">
        <v>4</v>
      </c>
      <c r="I6" s="6" t="s">
        <v>5</v>
      </c>
      <c r="J6" s="7" t="s">
        <v>6</v>
      </c>
      <c r="K6" s="6" t="s">
        <v>7</v>
      </c>
      <c r="L6" s="7" t="s">
        <v>8</v>
      </c>
      <c r="M6" s="6" t="s">
        <v>9</v>
      </c>
      <c r="N6" s="7" t="s">
        <v>10</v>
      </c>
      <c r="O6" s="6" t="s">
        <v>11</v>
      </c>
      <c r="P6" s="70" t="s">
        <v>18</v>
      </c>
      <c r="Q6" s="71"/>
    </row>
    <row r="7" spans="3:17" ht="16" thickBot="1" x14ac:dyDescent="0.4">
      <c r="C7" s="2" t="s">
        <v>15</v>
      </c>
      <c r="D7" s="28">
        <v>341</v>
      </c>
      <c r="E7" s="26">
        <v>390</v>
      </c>
      <c r="F7" s="26">
        <v>556</v>
      </c>
      <c r="G7" s="26">
        <v>612</v>
      </c>
      <c r="H7" s="27">
        <v>2010</v>
      </c>
      <c r="I7" s="26">
        <v>776</v>
      </c>
      <c r="J7" s="41"/>
      <c r="K7" s="26"/>
      <c r="L7" s="29"/>
      <c r="M7" s="26"/>
      <c r="N7" s="29"/>
      <c r="O7" s="30"/>
      <c r="P7" s="65">
        <f>SUM(D7:O7)</f>
        <v>4685</v>
      </c>
      <c r="Q7" s="66"/>
    </row>
    <row r="8" spans="3:17" ht="16" thickBot="1" x14ac:dyDescent="0.4">
      <c r="C8" s="3" t="s">
        <v>17</v>
      </c>
      <c r="D8" s="58">
        <v>11796.9</v>
      </c>
      <c r="E8" s="28">
        <v>10158.6</v>
      </c>
      <c r="F8" s="28">
        <v>14578.1</v>
      </c>
      <c r="G8" s="28">
        <v>15993.6</v>
      </c>
      <c r="H8" s="31">
        <v>27797.200000000001</v>
      </c>
      <c r="I8" s="28">
        <v>16988.400000000001</v>
      </c>
      <c r="J8" s="62"/>
      <c r="K8" s="28"/>
      <c r="L8" s="32"/>
      <c r="M8" s="28"/>
      <c r="N8" s="32"/>
      <c r="O8" s="33"/>
      <c r="P8" s="76">
        <f>SUM(D8:O8)</f>
        <v>97312.799999999988</v>
      </c>
      <c r="Q8" s="77"/>
    </row>
    <row r="9" spans="3:17" ht="16" thickBot="1" x14ac:dyDescent="0.4">
      <c r="C9" s="4" t="s">
        <v>13</v>
      </c>
      <c r="D9" s="34">
        <v>34.6</v>
      </c>
      <c r="E9" s="34">
        <v>26</v>
      </c>
      <c r="F9" s="34">
        <v>26.2</v>
      </c>
      <c r="G9" s="34">
        <v>26.1</v>
      </c>
      <c r="H9" s="35">
        <v>13.8</v>
      </c>
      <c r="I9" s="34">
        <v>21.9</v>
      </c>
      <c r="J9" s="41"/>
      <c r="K9" s="34"/>
      <c r="L9" s="36"/>
      <c r="M9" s="34"/>
      <c r="N9" s="36"/>
      <c r="O9" s="29"/>
      <c r="P9" s="65">
        <f>AVERAGE(D9:O9)</f>
        <v>24.766666666666666</v>
      </c>
      <c r="Q9" s="66"/>
    </row>
    <row r="10" spans="3:17" ht="16" thickBot="1" x14ac:dyDescent="0.4">
      <c r="C10" s="8"/>
      <c r="D10" s="9"/>
      <c r="E10" s="9"/>
      <c r="F10" s="9"/>
      <c r="G10" s="9"/>
      <c r="I10" s="9"/>
      <c r="J10" s="9"/>
      <c r="K10" s="9"/>
      <c r="L10" s="9"/>
      <c r="M10" s="9"/>
      <c r="N10" s="9"/>
      <c r="O10" s="9"/>
      <c r="P10" s="20"/>
      <c r="Q10" s="21"/>
    </row>
    <row r="11" spans="3:17" ht="16" thickBot="1" x14ac:dyDescent="0.4">
      <c r="C11" s="5" t="s">
        <v>16</v>
      </c>
      <c r="D11" s="6" t="s">
        <v>0</v>
      </c>
      <c r="E11" s="6" t="s">
        <v>1</v>
      </c>
      <c r="F11" s="6" t="s">
        <v>2</v>
      </c>
      <c r="G11" s="6" t="s">
        <v>3</v>
      </c>
      <c r="H11" s="6" t="s">
        <v>4</v>
      </c>
      <c r="I11" s="6" t="s">
        <v>5</v>
      </c>
      <c r="J11" s="7" t="s">
        <v>6</v>
      </c>
      <c r="K11" s="6" t="s">
        <v>7</v>
      </c>
      <c r="L11" s="7" t="s">
        <v>8</v>
      </c>
      <c r="M11" s="6" t="s">
        <v>9</v>
      </c>
      <c r="N11" s="7" t="s">
        <v>10</v>
      </c>
      <c r="O11" s="15" t="s">
        <v>11</v>
      </c>
      <c r="P11" s="70" t="s">
        <v>19</v>
      </c>
      <c r="Q11" s="71"/>
    </row>
    <row r="12" spans="3:17" ht="16" thickBot="1" x14ac:dyDescent="0.4">
      <c r="C12" s="2" t="s">
        <v>15</v>
      </c>
      <c r="D12" s="43">
        <v>1482</v>
      </c>
      <c r="E12" s="26">
        <v>1456</v>
      </c>
      <c r="F12" s="26">
        <v>1544</v>
      </c>
      <c r="G12" s="26">
        <v>1583</v>
      </c>
      <c r="H12" s="26">
        <v>1737</v>
      </c>
      <c r="I12" s="26">
        <v>1703</v>
      </c>
      <c r="J12" s="62"/>
      <c r="K12" s="26"/>
      <c r="L12" s="29"/>
      <c r="M12" s="26"/>
      <c r="N12" s="29"/>
      <c r="O12" s="30"/>
      <c r="P12" s="65">
        <f>SUM(D12:O12)</f>
        <v>9505</v>
      </c>
      <c r="Q12" s="66"/>
    </row>
    <row r="13" spans="3:17" ht="16" thickBot="1" x14ac:dyDescent="0.4">
      <c r="C13" s="3" t="s">
        <v>17</v>
      </c>
      <c r="D13" s="44">
        <v>18500.7</v>
      </c>
      <c r="E13" s="28">
        <v>18061.2</v>
      </c>
      <c r="F13" s="28">
        <v>19313.2</v>
      </c>
      <c r="G13" s="28">
        <v>19981.2</v>
      </c>
      <c r="H13" s="41">
        <v>21738.6</v>
      </c>
      <c r="I13" s="28">
        <v>21401.200000000001</v>
      </c>
      <c r="J13" s="63"/>
      <c r="K13" s="28"/>
      <c r="L13" s="32"/>
      <c r="M13" s="28"/>
      <c r="N13" s="32"/>
      <c r="O13" s="33"/>
      <c r="P13" s="65">
        <f>SUM(D13:O13)</f>
        <v>118996.09999999999</v>
      </c>
      <c r="Q13" s="66"/>
    </row>
    <row r="14" spans="3:17" ht="16" thickBot="1" x14ac:dyDescent="0.4">
      <c r="C14" s="4" t="s">
        <v>13</v>
      </c>
      <c r="D14" s="34">
        <v>12.5</v>
      </c>
      <c r="E14" s="34">
        <v>12.4</v>
      </c>
      <c r="F14" s="34">
        <v>12.5</v>
      </c>
      <c r="G14" s="60">
        <v>12.6</v>
      </c>
      <c r="H14" s="42">
        <v>12.5</v>
      </c>
      <c r="I14" s="34">
        <v>12.6</v>
      </c>
      <c r="J14" s="64"/>
      <c r="K14" s="34"/>
      <c r="L14" s="36"/>
      <c r="M14" s="34"/>
      <c r="N14" s="36"/>
      <c r="O14" s="37"/>
      <c r="P14" s="65">
        <f>AVERAGE(D14:O14)</f>
        <v>12.516666666666666</v>
      </c>
      <c r="Q14" s="66"/>
    </row>
    <row r="15" spans="3:17" ht="16" thickBot="1" x14ac:dyDescent="0.4"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6"/>
      <c r="Q15" s="17"/>
    </row>
    <row r="16" spans="3:17" ht="16" thickBot="1" x14ac:dyDescent="0.4">
      <c r="C16" s="10" t="s">
        <v>14</v>
      </c>
      <c r="D16" s="6" t="s">
        <v>0</v>
      </c>
      <c r="E16" s="6" t="s">
        <v>1</v>
      </c>
      <c r="F16" s="6" t="s">
        <v>2</v>
      </c>
      <c r="G16" s="6" t="s">
        <v>3</v>
      </c>
      <c r="H16" s="6" t="s">
        <v>4</v>
      </c>
      <c r="I16" s="6" t="s">
        <v>5</v>
      </c>
      <c r="J16" s="7" t="s">
        <v>6</v>
      </c>
      <c r="K16" s="6" t="s">
        <v>7</v>
      </c>
      <c r="L16" s="7" t="s">
        <v>8</v>
      </c>
      <c r="M16" s="6" t="s">
        <v>9</v>
      </c>
      <c r="N16" s="7" t="s">
        <v>10</v>
      </c>
      <c r="O16" s="15" t="s">
        <v>11</v>
      </c>
      <c r="P16" s="70" t="s">
        <v>18</v>
      </c>
      <c r="Q16" s="71"/>
    </row>
    <row r="17" spans="3:17" ht="16" thickBot="1" x14ac:dyDescent="0.4">
      <c r="C17" s="2" t="s">
        <v>15</v>
      </c>
      <c r="D17" s="43">
        <v>1823</v>
      </c>
      <c r="E17" s="28">
        <v>1846</v>
      </c>
      <c r="F17" s="26">
        <v>2100</v>
      </c>
      <c r="G17" s="26">
        <v>2195</v>
      </c>
      <c r="H17" s="38">
        <v>3747</v>
      </c>
      <c r="I17" s="26">
        <v>2479</v>
      </c>
      <c r="J17" s="62"/>
      <c r="K17" s="26"/>
      <c r="L17" s="29"/>
      <c r="M17" s="26"/>
      <c r="N17" s="29"/>
      <c r="O17" s="28"/>
      <c r="P17" s="65">
        <f>SUM(D17:O17)</f>
        <v>14190</v>
      </c>
      <c r="Q17" s="66"/>
    </row>
    <row r="18" spans="3:17" ht="16" thickBot="1" x14ac:dyDescent="0.4">
      <c r="C18" s="3" t="s">
        <v>17</v>
      </c>
      <c r="D18" s="44">
        <v>30297.7</v>
      </c>
      <c r="E18" s="26">
        <v>28219.8</v>
      </c>
      <c r="F18" s="28">
        <v>33891.4</v>
      </c>
      <c r="G18" s="61">
        <v>35974.81</v>
      </c>
      <c r="H18" s="41">
        <v>49535.8</v>
      </c>
      <c r="I18" s="28">
        <v>38389.599999999999</v>
      </c>
      <c r="J18" s="63"/>
      <c r="K18" s="28"/>
      <c r="L18" s="32"/>
      <c r="M18" s="28"/>
      <c r="N18" s="32"/>
      <c r="O18" s="30"/>
      <c r="P18" s="65">
        <f>SUM(D18:O18)</f>
        <v>216309.11000000002</v>
      </c>
      <c r="Q18" s="66"/>
    </row>
    <row r="19" spans="3:17" ht="16" thickBot="1" x14ac:dyDescent="0.4">
      <c r="C19" s="4" t="s">
        <v>13</v>
      </c>
      <c r="D19" s="34">
        <v>16.600000000000001</v>
      </c>
      <c r="E19" s="28">
        <v>15.3</v>
      </c>
      <c r="F19" s="34">
        <v>16.100000000000001</v>
      </c>
      <c r="G19" s="28">
        <v>16.399999999999999</v>
      </c>
      <c r="H19" s="42">
        <v>13.2</v>
      </c>
      <c r="I19" s="34">
        <v>15.5</v>
      </c>
      <c r="J19" s="64"/>
      <c r="K19" s="34"/>
      <c r="L19" s="32"/>
      <c r="M19" s="34"/>
      <c r="N19" s="36"/>
      <c r="O19" s="28"/>
      <c r="P19" s="65">
        <f>AVERAGE(D19:O19)</f>
        <v>15.516666666666667</v>
      </c>
      <c r="Q19" s="66"/>
    </row>
    <row r="33" spans="3:17" ht="15" thickBot="1" x14ac:dyDescent="0.4"/>
    <row r="34" spans="3:17" ht="16" thickBot="1" x14ac:dyDescent="0.4">
      <c r="C34" s="11" t="s">
        <v>20</v>
      </c>
      <c r="D34" s="12">
        <v>2024</v>
      </c>
      <c r="E34" s="13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6"/>
    </row>
    <row r="35" spans="3:17" ht="15" thickBot="1" x14ac:dyDescent="0.4">
      <c r="C35" s="47"/>
      <c r="Q35" s="48"/>
    </row>
    <row r="36" spans="3:17" ht="16" thickBot="1" x14ac:dyDescent="0.4">
      <c r="C36" s="1" t="s">
        <v>12</v>
      </c>
      <c r="D36" s="6" t="s">
        <v>0</v>
      </c>
      <c r="E36" s="6" t="s">
        <v>1</v>
      </c>
      <c r="F36" s="6" t="s">
        <v>2</v>
      </c>
      <c r="G36" s="6" t="s">
        <v>3</v>
      </c>
      <c r="H36" s="6" t="s">
        <v>4</v>
      </c>
      <c r="I36" s="6" t="s">
        <v>5</v>
      </c>
      <c r="J36" s="7" t="s">
        <v>6</v>
      </c>
      <c r="K36" s="6" t="s">
        <v>7</v>
      </c>
      <c r="L36" s="7" t="s">
        <v>8</v>
      </c>
      <c r="M36" s="6" t="s">
        <v>9</v>
      </c>
      <c r="N36" s="7" t="s">
        <v>10</v>
      </c>
      <c r="O36" s="6" t="s">
        <v>11</v>
      </c>
      <c r="P36" s="18" t="s">
        <v>18</v>
      </c>
      <c r="Q36" s="19"/>
    </row>
    <row r="37" spans="3:17" ht="16" thickBot="1" x14ac:dyDescent="0.4">
      <c r="C37" s="2" t="s">
        <v>15</v>
      </c>
      <c r="D37" s="28">
        <v>148</v>
      </c>
      <c r="E37" s="26">
        <v>124</v>
      </c>
      <c r="F37" s="26">
        <v>169</v>
      </c>
      <c r="G37" s="26">
        <v>135</v>
      </c>
      <c r="H37" s="27">
        <v>293</v>
      </c>
      <c r="I37" s="26">
        <v>508</v>
      </c>
      <c r="J37" s="28">
        <v>233</v>
      </c>
      <c r="K37" s="26">
        <v>261</v>
      </c>
      <c r="L37" s="29">
        <v>91</v>
      </c>
      <c r="M37" s="26">
        <v>584</v>
      </c>
      <c r="N37" s="29">
        <v>642</v>
      </c>
      <c r="O37" s="30">
        <v>1356</v>
      </c>
      <c r="P37" s="65">
        <f>SUM(D37:O37)</f>
        <v>4544</v>
      </c>
      <c r="Q37" s="66"/>
    </row>
    <row r="38" spans="3:17" ht="16" thickBot="1" x14ac:dyDescent="0.4">
      <c r="C38" s="3" t="s">
        <v>17</v>
      </c>
      <c r="D38" s="58">
        <v>8623.7999999999993</v>
      </c>
      <c r="E38" s="28">
        <v>4544.1000000000004</v>
      </c>
      <c r="F38" s="28">
        <v>5966.6</v>
      </c>
      <c r="G38" s="28">
        <v>4635.1499999999996</v>
      </c>
      <c r="H38" s="31">
        <v>7710.7</v>
      </c>
      <c r="I38" s="28">
        <v>13156.8</v>
      </c>
      <c r="J38" s="29">
        <v>6047.9</v>
      </c>
      <c r="K38" s="28">
        <v>8248.9</v>
      </c>
      <c r="L38" s="32">
        <v>6117.3</v>
      </c>
      <c r="M38" s="28">
        <v>17478.400000000001</v>
      </c>
      <c r="N38" s="32">
        <v>16129.2</v>
      </c>
      <c r="O38" s="33">
        <v>42398</v>
      </c>
      <c r="P38" s="76">
        <f>SUM(D38:O38)</f>
        <v>141056.85</v>
      </c>
      <c r="Q38" s="77"/>
    </row>
    <row r="39" spans="3:17" ht="16" thickBot="1" x14ac:dyDescent="0.4">
      <c r="C39" s="4" t="s">
        <v>13</v>
      </c>
      <c r="D39" s="34">
        <v>58.3</v>
      </c>
      <c r="E39" s="34">
        <v>36.6</v>
      </c>
      <c r="F39" s="34">
        <v>35.299999999999997</v>
      </c>
      <c r="G39" s="34">
        <v>34.299999999999997</v>
      </c>
      <c r="H39" s="35">
        <v>26.3</v>
      </c>
      <c r="I39" s="34">
        <v>25.9</v>
      </c>
      <c r="J39" s="28">
        <v>26</v>
      </c>
      <c r="K39" s="34">
        <v>31.6</v>
      </c>
      <c r="L39" s="36">
        <v>67.2</v>
      </c>
      <c r="M39" s="34">
        <v>29.9</v>
      </c>
      <c r="N39" s="36">
        <v>25.1</v>
      </c>
      <c r="O39" s="29">
        <v>31.3</v>
      </c>
      <c r="P39" s="65">
        <f>AVERAGE(D39:O39)</f>
        <v>35.65</v>
      </c>
      <c r="Q39" s="66"/>
    </row>
    <row r="40" spans="3:17" ht="16" thickBot="1" x14ac:dyDescent="0.4">
      <c r="C40" s="8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20"/>
      <c r="Q40" s="21"/>
    </row>
    <row r="41" spans="3:17" ht="16" thickBot="1" x14ac:dyDescent="0.4">
      <c r="C41" s="5" t="s">
        <v>16</v>
      </c>
      <c r="D41" s="6" t="s">
        <v>0</v>
      </c>
      <c r="E41" s="6" t="s">
        <v>1</v>
      </c>
      <c r="F41" s="6" t="s">
        <v>2</v>
      </c>
      <c r="G41" s="6" t="s">
        <v>3</v>
      </c>
      <c r="H41" s="6" t="s">
        <v>4</v>
      </c>
      <c r="I41" s="6" t="s">
        <v>5</v>
      </c>
      <c r="J41" s="7" t="s">
        <v>6</v>
      </c>
      <c r="K41" s="6" t="s">
        <v>7</v>
      </c>
      <c r="L41" s="7" t="s">
        <v>8</v>
      </c>
      <c r="M41" s="6" t="s">
        <v>9</v>
      </c>
      <c r="N41" s="7" t="s">
        <v>10</v>
      </c>
      <c r="O41" s="15" t="s">
        <v>11</v>
      </c>
      <c r="P41" s="18" t="s">
        <v>19</v>
      </c>
      <c r="Q41" s="19"/>
    </row>
    <row r="42" spans="3:17" ht="16" thickBot="1" x14ac:dyDescent="0.4">
      <c r="C42" s="2" t="s">
        <v>15</v>
      </c>
      <c r="D42" s="43">
        <v>1393</v>
      </c>
      <c r="E42" s="26">
        <v>1347</v>
      </c>
      <c r="F42" s="26">
        <v>1327</v>
      </c>
      <c r="G42" s="26">
        <v>1415</v>
      </c>
      <c r="H42" s="26">
        <v>1439</v>
      </c>
      <c r="I42" s="26">
        <v>1371</v>
      </c>
      <c r="J42" s="29">
        <v>1454</v>
      </c>
      <c r="K42" s="26">
        <v>1455</v>
      </c>
      <c r="L42" s="29">
        <v>1415</v>
      </c>
      <c r="M42" s="26">
        <v>1449</v>
      </c>
      <c r="N42" s="29">
        <v>1403</v>
      </c>
      <c r="O42" s="30">
        <v>1466</v>
      </c>
      <c r="P42" s="65">
        <f>SUM(D42:O42)</f>
        <v>16934</v>
      </c>
      <c r="Q42" s="66"/>
    </row>
    <row r="43" spans="3:17" ht="16" thickBot="1" x14ac:dyDescent="0.4">
      <c r="C43" s="3" t="s">
        <v>17</v>
      </c>
      <c r="D43" s="44">
        <v>16106.3</v>
      </c>
      <c r="E43" s="28">
        <v>16190.8</v>
      </c>
      <c r="F43" s="28">
        <v>15535.5</v>
      </c>
      <c r="G43" s="28">
        <v>17374.2</v>
      </c>
      <c r="H43" s="41">
        <v>16863.2</v>
      </c>
      <c r="I43" s="28">
        <v>16056.2</v>
      </c>
      <c r="J43" s="32">
        <v>17287.2</v>
      </c>
      <c r="K43" s="28">
        <v>17459.900000000001</v>
      </c>
      <c r="L43" s="32">
        <v>17097.900000000001</v>
      </c>
      <c r="M43" s="28">
        <v>17386.900000000001</v>
      </c>
      <c r="N43" s="32">
        <v>16816.2</v>
      </c>
      <c r="O43" s="33">
        <v>17798.7</v>
      </c>
      <c r="P43" s="65">
        <f>SUM(D43:O43)</f>
        <v>201973</v>
      </c>
      <c r="Q43" s="66"/>
    </row>
    <row r="44" spans="3:17" ht="16" thickBot="1" x14ac:dyDescent="0.4">
      <c r="C44" s="4" t="s">
        <v>13</v>
      </c>
      <c r="D44" s="34">
        <v>11.56</v>
      </c>
      <c r="E44" s="34">
        <v>12</v>
      </c>
      <c r="F44" s="34">
        <v>12</v>
      </c>
      <c r="G44" s="59">
        <v>12.3</v>
      </c>
      <c r="H44" s="42">
        <v>11.7</v>
      </c>
      <c r="I44" s="34">
        <v>11.7</v>
      </c>
      <c r="J44" s="36">
        <v>11.9</v>
      </c>
      <c r="K44" s="34">
        <v>12</v>
      </c>
      <c r="L44" s="36">
        <v>12.08</v>
      </c>
      <c r="M44" s="34">
        <v>12</v>
      </c>
      <c r="N44" s="36">
        <v>12</v>
      </c>
      <c r="O44" s="37">
        <v>12.1</v>
      </c>
      <c r="P44" s="65">
        <f>AVERAGE(D44:O44)</f>
        <v>11.945</v>
      </c>
      <c r="Q44" s="66"/>
    </row>
    <row r="45" spans="3:17" ht="16" thickBot="1" x14ac:dyDescent="0.4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6"/>
      <c r="Q45" s="17"/>
    </row>
    <row r="46" spans="3:17" ht="16" thickBot="1" x14ac:dyDescent="0.4">
      <c r="C46" s="10" t="s">
        <v>14</v>
      </c>
      <c r="D46" s="6" t="s">
        <v>0</v>
      </c>
      <c r="E46" s="6" t="s">
        <v>1</v>
      </c>
      <c r="F46" s="6" t="s">
        <v>2</v>
      </c>
      <c r="G46" s="6" t="s">
        <v>3</v>
      </c>
      <c r="H46" s="6" t="s">
        <v>4</v>
      </c>
      <c r="I46" s="6" t="s">
        <v>5</v>
      </c>
      <c r="J46" s="7" t="s">
        <v>6</v>
      </c>
      <c r="K46" s="6" t="s">
        <v>7</v>
      </c>
      <c r="L46" s="7" t="s">
        <v>8</v>
      </c>
      <c r="M46" s="6" t="s">
        <v>9</v>
      </c>
      <c r="N46" s="7" t="s">
        <v>10</v>
      </c>
      <c r="O46" s="15" t="s">
        <v>11</v>
      </c>
      <c r="P46" s="70" t="s">
        <v>18</v>
      </c>
      <c r="Q46" s="71"/>
    </row>
    <row r="47" spans="3:17" ht="16" thickBot="1" x14ac:dyDescent="0.4">
      <c r="C47" s="2" t="s">
        <v>15</v>
      </c>
      <c r="D47" s="43">
        <v>1541</v>
      </c>
      <c r="E47" s="28">
        <v>1471</v>
      </c>
      <c r="F47" s="26">
        <v>1496</v>
      </c>
      <c r="G47" s="26">
        <v>1550</v>
      </c>
      <c r="H47" s="38">
        <v>1732</v>
      </c>
      <c r="I47" s="26">
        <v>1879</v>
      </c>
      <c r="J47" s="29">
        <v>1687</v>
      </c>
      <c r="K47" s="26">
        <v>1716</v>
      </c>
      <c r="L47" s="29">
        <v>1506</v>
      </c>
      <c r="M47" s="26">
        <v>2033</v>
      </c>
      <c r="N47" s="29">
        <v>2045</v>
      </c>
      <c r="O47" s="28">
        <v>2822</v>
      </c>
      <c r="P47" s="65">
        <f>SUM(D47:O47)</f>
        <v>21478</v>
      </c>
      <c r="Q47" s="66"/>
    </row>
    <row r="48" spans="3:17" ht="16" thickBot="1" x14ac:dyDescent="0.4">
      <c r="C48" s="3" t="s">
        <v>17</v>
      </c>
      <c r="D48" s="44">
        <v>24730.1</v>
      </c>
      <c r="E48" s="26">
        <v>20735</v>
      </c>
      <c r="F48" s="28">
        <v>21502.2</v>
      </c>
      <c r="G48" s="28">
        <v>22009.4</v>
      </c>
      <c r="H48" s="41">
        <v>24573.9</v>
      </c>
      <c r="I48" s="28">
        <v>29212.95</v>
      </c>
      <c r="J48" s="32">
        <v>23335.1</v>
      </c>
      <c r="K48" s="28">
        <v>25708.799999999999</v>
      </c>
      <c r="L48" s="32">
        <v>23215.200000000001</v>
      </c>
      <c r="M48" s="28">
        <v>34865.300000000003</v>
      </c>
      <c r="N48" s="32">
        <v>32945.47</v>
      </c>
      <c r="O48" s="30">
        <v>60196.800000000003</v>
      </c>
      <c r="P48" s="65">
        <f>SUM(D48:O48)</f>
        <v>343030.22000000003</v>
      </c>
      <c r="Q48" s="66"/>
    </row>
    <row r="49" spans="3:17" ht="16" thickBot="1" x14ac:dyDescent="0.4">
      <c r="C49" s="4" t="s">
        <v>13</v>
      </c>
      <c r="D49" s="34">
        <v>16</v>
      </c>
      <c r="E49" s="28">
        <v>14.1</v>
      </c>
      <c r="F49" s="34">
        <v>14.4</v>
      </c>
      <c r="G49" s="34">
        <v>14.2</v>
      </c>
      <c r="H49" s="42">
        <v>14.2</v>
      </c>
      <c r="I49" s="34">
        <v>15.54</v>
      </c>
      <c r="J49" s="36">
        <v>13.8</v>
      </c>
      <c r="K49" s="34">
        <v>15</v>
      </c>
      <c r="L49" s="32">
        <v>15.4</v>
      </c>
      <c r="M49" s="34">
        <v>17.100000000000001</v>
      </c>
      <c r="N49" s="36">
        <v>16.100000000000001</v>
      </c>
      <c r="O49" s="28">
        <v>21.3</v>
      </c>
      <c r="P49" s="65">
        <f>AVERAGE(D49:O49)</f>
        <v>15.594999999999999</v>
      </c>
      <c r="Q49" s="66"/>
    </row>
    <row r="62" spans="3:17" ht="15" thickBot="1" x14ac:dyDescent="0.4"/>
    <row r="63" spans="3:17" ht="16" thickBot="1" x14ac:dyDescent="0.4">
      <c r="C63" s="11" t="s">
        <v>20</v>
      </c>
      <c r="D63" s="12">
        <v>2023</v>
      </c>
      <c r="E63" s="13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6"/>
    </row>
    <row r="64" spans="3:17" ht="15" thickBot="1" x14ac:dyDescent="0.4">
      <c r="C64" s="47"/>
      <c r="Q64" s="48"/>
    </row>
    <row r="65" spans="3:17" ht="16" thickBot="1" x14ac:dyDescent="0.4">
      <c r="C65" s="1" t="s">
        <v>12</v>
      </c>
      <c r="D65" s="6" t="s">
        <v>0</v>
      </c>
      <c r="E65" s="6" t="s">
        <v>1</v>
      </c>
      <c r="F65" s="6" t="s">
        <v>2</v>
      </c>
      <c r="G65" s="6" t="s">
        <v>3</v>
      </c>
      <c r="H65" s="6" t="s">
        <v>4</v>
      </c>
      <c r="I65" s="6" t="s">
        <v>5</v>
      </c>
      <c r="J65" s="7" t="s">
        <v>6</v>
      </c>
      <c r="K65" s="6" t="s">
        <v>7</v>
      </c>
      <c r="L65" s="7" t="s">
        <v>8</v>
      </c>
      <c r="M65" s="6" t="s">
        <v>9</v>
      </c>
      <c r="N65" s="7" t="s">
        <v>10</v>
      </c>
      <c r="O65" s="6" t="s">
        <v>11</v>
      </c>
      <c r="P65" s="18" t="s">
        <v>18</v>
      </c>
      <c r="Q65" s="19"/>
    </row>
    <row r="66" spans="3:17" ht="16" thickBot="1" x14ac:dyDescent="0.4">
      <c r="C66" s="2" t="s">
        <v>15</v>
      </c>
      <c r="D66" s="28">
        <v>247</v>
      </c>
      <c r="E66" s="26">
        <v>1101</v>
      </c>
      <c r="F66" s="26">
        <v>352</v>
      </c>
      <c r="G66" s="26">
        <v>127</v>
      </c>
      <c r="H66" s="27">
        <v>190</v>
      </c>
      <c r="I66" s="26">
        <v>284</v>
      </c>
      <c r="J66" s="28">
        <v>163</v>
      </c>
      <c r="K66" s="26">
        <v>124</v>
      </c>
      <c r="L66" s="29">
        <v>472</v>
      </c>
      <c r="M66" s="26">
        <v>258</v>
      </c>
      <c r="N66" s="29">
        <v>198</v>
      </c>
      <c r="O66" s="30">
        <v>875</v>
      </c>
      <c r="P66" s="65">
        <f>SUM(D66:O66)</f>
        <v>4391</v>
      </c>
      <c r="Q66" s="66"/>
    </row>
    <row r="67" spans="3:17" ht="16" thickBot="1" x14ac:dyDescent="0.4">
      <c r="C67" s="3" t="s">
        <v>17</v>
      </c>
      <c r="D67" s="58">
        <v>7664.5</v>
      </c>
      <c r="E67" s="28">
        <v>30665.8</v>
      </c>
      <c r="F67" s="28">
        <v>8785.6</v>
      </c>
      <c r="G67" s="28">
        <v>4581.3</v>
      </c>
      <c r="H67" s="31">
        <v>3520</v>
      </c>
      <c r="I67" s="28">
        <v>8649.6</v>
      </c>
      <c r="J67" s="29">
        <v>3535.5</v>
      </c>
      <c r="K67" s="28">
        <v>3223</v>
      </c>
      <c r="L67" s="32">
        <v>8534.7000000000007</v>
      </c>
      <c r="M67" s="28">
        <v>8472.73</v>
      </c>
      <c r="N67" s="32">
        <v>5035.3</v>
      </c>
      <c r="O67" s="33">
        <v>32047.5</v>
      </c>
      <c r="P67" s="76">
        <f>SUM(D67:O67)</f>
        <v>124715.53</v>
      </c>
      <c r="Q67" s="77"/>
    </row>
    <row r="68" spans="3:17" ht="16" thickBot="1" x14ac:dyDescent="0.4">
      <c r="C68" s="4" t="s">
        <v>13</v>
      </c>
      <c r="D68" s="34">
        <v>31</v>
      </c>
      <c r="E68" s="34">
        <v>27.9</v>
      </c>
      <c r="F68" s="34">
        <v>25</v>
      </c>
      <c r="G68" s="34">
        <v>36.1</v>
      </c>
      <c r="H68" s="35">
        <v>18.5</v>
      </c>
      <c r="I68" s="34">
        <v>30.5</v>
      </c>
      <c r="J68" s="28">
        <v>21.7</v>
      </c>
      <c r="K68" s="34">
        <v>26</v>
      </c>
      <c r="L68" s="36">
        <v>18.100000000000001</v>
      </c>
      <c r="M68" s="34">
        <v>32.799999999999997</v>
      </c>
      <c r="N68" s="36">
        <v>25.4</v>
      </c>
      <c r="O68" s="29">
        <v>36.6</v>
      </c>
      <c r="P68" s="65">
        <f>AVERAGE(D68:O68)</f>
        <v>27.466666666666665</v>
      </c>
      <c r="Q68" s="66"/>
    </row>
    <row r="69" spans="3:17" ht="16" thickBot="1" x14ac:dyDescent="0.4">
      <c r="C69" s="8"/>
      <c r="D69" s="9"/>
      <c r="E69" s="9"/>
      <c r="F69" s="9"/>
      <c r="G69" s="9"/>
      <c r="I69" s="9"/>
      <c r="J69" s="9"/>
      <c r="K69" s="9"/>
      <c r="L69" s="9"/>
      <c r="M69" s="9"/>
      <c r="N69" s="9"/>
      <c r="O69" s="9"/>
      <c r="P69" s="20"/>
      <c r="Q69" s="21"/>
    </row>
    <row r="70" spans="3:17" ht="16" thickBot="1" x14ac:dyDescent="0.4">
      <c r="C70" s="5" t="s">
        <v>16</v>
      </c>
      <c r="D70" s="6" t="s">
        <v>0</v>
      </c>
      <c r="E70" s="6" t="s">
        <v>1</v>
      </c>
      <c r="F70" s="6" t="s">
        <v>2</v>
      </c>
      <c r="G70" s="6" t="s">
        <v>3</v>
      </c>
      <c r="H70" s="6" t="s">
        <v>4</v>
      </c>
      <c r="I70" s="6" t="s">
        <v>5</v>
      </c>
      <c r="J70" s="7" t="s">
        <v>6</v>
      </c>
      <c r="K70" s="6" t="s">
        <v>7</v>
      </c>
      <c r="L70" s="7" t="s">
        <v>8</v>
      </c>
      <c r="M70" s="6" t="s">
        <v>9</v>
      </c>
      <c r="N70" s="7" t="s">
        <v>10</v>
      </c>
      <c r="O70" s="15" t="s">
        <v>11</v>
      </c>
      <c r="P70" s="18" t="s">
        <v>19</v>
      </c>
      <c r="Q70" s="19"/>
    </row>
    <row r="71" spans="3:17" ht="16" thickBot="1" x14ac:dyDescent="0.4">
      <c r="C71" s="2" t="s">
        <v>15</v>
      </c>
      <c r="D71" s="43">
        <v>1376</v>
      </c>
      <c r="E71" s="26">
        <v>1340</v>
      </c>
      <c r="F71" s="26">
        <v>1417</v>
      </c>
      <c r="G71" s="26">
        <v>1285</v>
      </c>
      <c r="H71" s="26">
        <v>1385</v>
      </c>
      <c r="I71" s="26">
        <v>1407</v>
      </c>
      <c r="J71" s="29">
        <v>1357</v>
      </c>
      <c r="K71" s="26">
        <v>1398</v>
      </c>
      <c r="L71" s="29">
        <v>1349</v>
      </c>
      <c r="M71" s="26">
        <v>1397</v>
      </c>
      <c r="N71" s="29">
        <v>1353</v>
      </c>
      <c r="O71" s="30">
        <v>1361</v>
      </c>
      <c r="P71" s="65">
        <f>SUM(D71:O71)</f>
        <v>16425</v>
      </c>
      <c r="Q71" s="66"/>
    </row>
    <row r="72" spans="3:17" ht="16" thickBot="1" x14ac:dyDescent="0.4">
      <c r="C72" s="3" t="s">
        <v>17</v>
      </c>
      <c r="D72" s="44">
        <v>15782.3</v>
      </c>
      <c r="E72" s="28">
        <v>14942.7</v>
      </c>
      <c r="F72" s="28">
        <v>16148.2</v>
      </c>
      <c r="G72" s="28">
        <v>14499.9</v>
      </c>
      <c r="H72" s="41">
        <v>15573.9</v>
      </c>
      <c r="I72" s="28">
        <v>16075.3</v>
      </c>
      <c r="J72" s="32">
        <v>15418.3</v>
      </c>
      <c r="K72" s="28">
        <v>15817.3</v>
      </c>
      <c r="L72" s="32">
        <v>15599.8</v>
      </c>
      <c r="M72" s="28">
        <v>15716.8</v>
      </c>
      <c r="N72" s="32">
        <v>15497.3</v>
      </c>
      <c r="O72" s="33">
        <v>15628.8</v>
      </c>
      <c r="P72" s="65">
        <f>SUM(D72:O72)</f>
        <v>186700.59999999998</v>
      </c>
      <c r="Q72" s="66"/>
    </row>
    <row r="73" spans="3:17" ht="16" thickBot="1" x14ac:dyDescent="0.4">
      <c r="C73" s="4" t="s">
        <v>13</v>
      </c>
      <c r="D73" s="34">
        <v>11.46</v>
      </c>
      <c r="E73" s="34">
        <v>11.2</v>
      </c>
      <c r="F73" s="34">
        <v>11.4</v>
      </c>
      <c r="G73" s="34">
        <v>11.3</v>
      </c>
      <c r="H73" s="42">
        <v>11.3</v>
      </c>
      <c r="I73" s="34">
        <v>11.4</v>
      </c>
      <c r="J73" s="36">
        <v>11.4</v>
      </c>
      <c r="K73" s="34">
        <v>11.3</v>
      </c>
      <c r="L73" s="36">
        <v>11.6</v>
      </c>
      <c r="M73" s="34">
        <v>11.2</v>
      </c>
      <c r="N73" s="36">
        <v>11.5</v>
      </c>
      <c r="O73" s="37">
        <v>11.5</v>
      </c>
      <c r="P73" s="65">
        <f>AVERAGE(D73:O73)</f>
        <v>11.38</v>
      </c>
      <c r="Q73" s="66"/>
    </row>
    <row r="74" spans="3:17" ht="16" thickBot="1" x14ac:dyDescent="0.4"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6"/>
      <c r="Q74" s="17"/>
    </row>
    <row r="75" spans="3:17" ht="16" thickBot="1" x14ac:dyDescent="0.4">
      <c r="C75" s="10" t="s">
        <v>14</v>
      </c>
      <c r="D75" s="6" t="s">
        <v>0</v>
      </c>
      <c r="E75" s="6" t="s">
        <v>1</v>
      </c>
      <c r="F75" s="6" t="s">
        <v>2</v>
      </c>
      <c r="G75" s="6" t="s">
        <v>3</v>
      </c>
      <c r="H75" s="6" t="s">
        <v>4</v>
      </c>
      <c r="I75" s="6" t="s">
        <v>5</v>
      </c>
      <c r="J75" s="7" t="s">
        <v>6</v>
      </c>
      <c r="K75" s="6" t="s">
        <v>7</v>
      </c>
      <c r="L75" s="7" t="s">
        <v>8</v>
      </c>
      <c r="M75" s="6" t="s">
        <v>9</v>
      </c>
      <c r="N75" s="7" t="s">
        <v>10</v>
      </c>
      <c r="O75" s="15" t="s">
        <v>11</v>
      </c>
      <c r="P75" s="70" t="s">
        <v>18</v>
      </c>
      <c r="Q75" s="71"/>
    </row>
    <row r="76" spans="3:17" ht="16" thickBot="1" x14ac:dyDescent="0.4">
      <c r="C76" s="2" t="s">
        <v>15</v>
      </c>
      <c r="D76" s="43">
        <v>1623</v>
      </c>
      <c r="E76" s="28">
        <v>2441</v>
      </c>
      <c r="F76" s="26">
        <v>1769</v>
      </c>
      <c r="G76" s="26">
        <v>1412</v>
      </c>
      <c r="H76" s="38">
        <v>1575</v>
      </c>
      <c r="I76" s="26">
        <v>1691</v>
      </c>
      <c r="J76" s="29">
        <v>1520</v>
      </c>
      <c r="K76" s="26">
        <v>1522</v>
      </c>
      <c r="L76" s="29">
        <v>1821</v>
      </c>
      <c r="M76" s="26">
        <v>1655</v>
      </c>
      <c r="N76" s="29">
        <v>1551</v>
      </c>
      <c r="O76" s="28">
        <v>2236</v>
      </c>
      <c r="P76" s="65">
        <f>SUM(D76:O76)</f>
        <v>20816</v>
      </c>
      <c r="Q76" s="66"/>
    </row>
    <row r="77" spans="3:17" ht="16" thickBot="1" x14ac:dyDescent="0.4">
      <c r="C77" s="3" t="s">
        <v>17</v>
      </c>
      <c r="D77" s="44">
        <v>23446.9</v>
      </c>
      <c r="E77" s="26">
        <v>45608.5</v>
      </c>
      <c r="F77" s="28">
        <v>24933.8</v>
      </c>
      <c r="G77" s="28">
        <v>19080.400000000001</v>
      </c>
      <c r="H77" s="41">
        <v>19093.2</v>
      </c>
      <c r="I77" s="28">
        <v>24725</v>
      </c>
      <c r="J77" s="32">
        <v>18953.900000000001</v>
      </c>
      <c r="K77" s="28">
        <v>19040.400000000001</v>
      </c>
      <c r="L77" s="32">
        <v>24134.6</v>
      </c>
      <c r="M77" s="28">
        <v>24189.58</v>
      </c>
      <c r="N77" s="32">
        <v>20532.7</v>
      </c>
      <c r="O77" s="30">
        <v>47676.4</v>
      </c>
      <c r="P77" s="65">
        <f>SUM(D77:O77)</f>
        <v>311415.38000000006</v>
      </c>
      <c r="Q77" s="66"/>
    </row>
    <row r="78" spans="3:17" ht="16" thickBot="1" x14ac:dyDescent="0.4">
      <c r="C78" s="4" t="s">
        <v>13</v>
      </c>
      <c r="D78" s="34">
        <v>14.4</v>
      </c>
      <c r="E78" s="28">
        <v>18.7</v>
      </c>
      <c r="F78" s="34">
        <v>14.1</v>
      </c>
      <c r="G78" s="34">
        <v>13.5</v>
      </c>
      <c r="H78" s="42">
        <v>12.1</v>
      </c>
      <c r="I78" s="34">
        <v>14.6</v>
      </c>
      <c r="J78" s="36">
        <v>12.5</v>
      </c>
      <c r="K78" s="34">
        <v>12.5</v>
      </c>
      <c r="L78" s="36">
        <v>13.3</v>
      </c>
      <c r="M78" s="34">
        <v>14.6</v>
      </c>
      <c r="N78" s="36">
        <v>13.2</v>
      </c>
      <c r="O78" s="28">
        <v>21.3</v>
      </c>
      <c r="P78" s="65">
        <f>AVERAGE(D78:O78)</f>
        <v>14.566666666666665</v>
      </c>
      <c r="Q78" s="66"/>
    </row>
  </sheetData>
  <mergeCells count="32">
    <mergeCell ref="P78:Q78"/>
    <mergeCell ref="P77:Q77"/>
    <mergeCell ref="P75:Q75"/>
    <mergeCell ref="P76:Q76"/>
    <mergeCell ref="P18:Q18"/>
    <mergeCell ref="P19:Q19"/>
    <mergeCell ref="P39:Q39"/>
    <mergeCell ref="P38:Q38"/>
    <mergeCell ref="P37:Q37"/>
    <mergeCell ref="P73:Q73"/>
    <mergeCell ref="P68:Q68"/>
    <mergeCell ref="P67:Q67"/>
    <mergeCell ref="P66:Q66"/>
    <mergeCell ref="P71:Q71"/>
    <mergeCell ref="P72:Q72"/>
    <mergeCell ref="P47:Q47"/>
    <mergeCell ref="P12:Q12"/>
    <mergeCell ref="P13:Q13"/>
    <mergeCell ref="P14:Q14"/>
    <mergeCell ref="P16:Q16"/>
    <mergeCell ref="P17:Q17"/>
    <mergeCell ref="P6:Q6"/>
    <mergeCell ref="P7:Q7"/>
    <mergeCell ref="P8:Q8"/>
    <mergeCell ref="P9:Q9"/>
    <mergeCell ref="P11:Q11"/>
    <mergeCell ref="P48:Q48"/>
    <mergeCell ref="P49:Q49"/>
    <mergeCell ref="P46:Q46"/>
    <mergeCell ref="P42:Q42"/>
    <mergeCell ref="P43:Q43"/>
    <mergeCell ref="P44:Q4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Darujme SK</vt:lpstr>
      <vt:lpstr>Donor Perfect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rokyta</dc:creator>
  <cp:lastModifiedBy>peter rokyta</cp:lastModifiedBy>
  <dcterms:created xsi:type="dcterms:W3CDTF">2015-06-05T18:19:34Z</dcterms:created>
  <dcterms:modified xsi:type="dcterms:W3CDTF">2025-09-09T07:58:35Z</dcterms:modified>
</cp:coreProperties>
</file>