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82634c3a109c6b4/ASSESSMENT/"/>
    </mc:Choice>
  </mc:AlternateContent>
  <xr:revisionPtr revIDLastSave="0" documentId="8_{45D1A8BB-ED4C-4FD4-A484-09E35D6578AE}" xr6:coauthVersionLast="47" xr6:coauthVersionMax="47" xr10:uidLastSave="{00000000-0000-0000-0000-000000000000}"/>
  <bookViews>
    <workbookView xWindow="-110" yWindow="-110" windowWidth="19420" windowHeight="10300" activeTab="1" xr2:uid="{0F259864-0493-4AF7-B0FC-22BD2E06209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2" l="1"/>
  <c r="B19" i="2"/>
  <c r="C17" i="2"/>
  <c r="C15" i="2"/>
  <c r="C13" i="2"/>
  <c r="B13" i="2"/>
  <c r="C12" i="2"/>
  <c r="B12" i="2"/>
  <c r="C9" i="2"/>
  <c r="C8" i="2"/>
  <c r="B9" i="2"/>
  <c r="B8" i="2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<sst xmlns="http://schemas.openxmlformats.org/spreadsheetml/2006/main" count="32" uniqueCount="22">
  <si>
    <t>Mean</t>
  </si>
  <si>
    <t>standard deviation</t>
  </si>
  <si>
    <t>size</t>
  </si>
  <si>
    <t>Girls</t>
  </si>
  <si>
    <t>Boys</t>
  </si>
  <si>
    <t>G</t>
  </si>
  <si>
    <t>B</t>
  </si>
  <si>
    <t>T TEST</t>
  </si>
  <si>
    <t>Df</t>
  </si>
  <si>
    <t>Diff</t>
  </si>
  <si>
    <t>T value</t>
  </si>
  <si>
    <t>Category</t>
  </si>
  <si>
    <t>Diagnosed as cancer</t>
  </si>
  <si>
    <t>Without Cancer</t>
  </si>
  <si>
    <t>Total</t>
  </si>
  <si>
    <t>Smokers</t>
  </si>
  <si>
    <t>Non-Smokers</t>
  </si>
  <si>
    <t>without cancer</t>
  </si>
  <si>
    <t>Non-smokers</t>
  </si>
  <si>
    <t>Without</t>
  </si>
  <si>
    <t>Chi-square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</si>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</sst>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242B9-2516-43F5-873A-954976BC0449}">
  <dimension ref="A1:D13"/>
  <sheetViews>
    <sheetView workbookViewId="0">
      <selection activeCell="C14" sqref="C14"/>
    </sheetView>
  </sheetViews>
  <sheetFormatPr defaultRowHeight="14.5" x14ac:dyDescent="0.35"/>
  <cols>
    <col min="2" max="2" width="16.7265625" customWidth="1"/>
    <col min="3" max="3" width="18.90625" customWidth="1"/>
  </cols>
  <sheetData>
    <row r="1" spans="1:4" x14ac:dyDescent="0.35">
      <c r="B1" t="s">
        <v>0</v>
      </c>
      <c r="C1" t="s">
        <v>1</v>
      </c>
      <c r="D1" t="s">
        <v>2</v>
      </c>
    </row>
    <row r="2" spans="1:4" x14ac:dyDescent="0.35">
      <c r="A2" t="s">
        <v>3</v>
      </c>
      <c r="B2">
        <v>89</v>
      </c>
      <c r="C2">
        <v>4</v>
      </c>
      <c r="D2">
        <v>50</v>
      </c>
    </row>
    <row r="3" spans="1:4" x14ac:dyDescent="0.35">
      <c r="A3" t="s">
        <v>4</v>
      </c>
      <c r="B3">
        <v>82</v>
      </c>
      <c r="C3">
        <v>9</v>
      </c>
      <c r="D3">
        <v>120</v>
      </c>
    </row>
    <row r="6" spans="1:4" x14ac:dyDescent="0.35">
      <c r="B6" t="s">
        <v>5</v>
      </c>
      <c r="C6">
        <v>16</v>
      </c>
    </row>
    <row r="7" spans="1:4" x14ac:dyDescent="0.35">
      <c r="B7" t="s">
        <v>6</v>
      </c>
      <c r="C7">
        <v>81</v>
      </c>
    </row>
    <row r="8" spans="1:4" x14ac:dyDescent="0.35">
      <c r="B8" t="s">
        <v>1</v>
      </c>
      <c r="C8">
        <f>SQRT(C6/D2+C7/D3)</f>
        <v>0.99749686716300023</v>
      </c>
    </row>
    <row r="9" spans="1:4" x14ac:dyDescent="0.35">
      <c r="B9" t="s">
        <v>7</v>
      </c>
      <c r="C9">
        <f>(B2-B3)/C8</f>
        <v>7.0175658996391963</v>
      </c>
    </row>
    <row r="10" spans="1:4" x14ac:dyDescent="0.35">
      <c r="B10" t="s">
        <v>8</v>
      </c>
      <c r="C10">
        <f>(C6/D2+C7/D3)^2</f>
        <v>0.99002500000000027</v>
      </c>
    </row>
    <row r="11" spans="1:4" x14ac:dyDescent="0.35">
      <c r="C11">
        <f>(C6/D2)^2/(D2-1)+(C7/D3)^2/(D3-1)</f>
        <v>5.9185774309723892E-3</v>
      </c>
    </row>
    <row r="12" spans="1:4" x14ac:dyDescent="0.35">
      <c r="B12" t="s">
        <v>9</v>
      </c>
      <c r="C12">
        <f>C10/C11</f>
        <v>167.27414848357313</v>
      </c>
    </row>
    <row r="13" spans="1:4" x14ac:dyDescent="0.35">
      <c r="B13" t="s">
        <v>10</v>
      </c>
      <c r="C13">
        <f>_xlfn.T.INV.2T(0.05,C12)</f>
        <v>1.9742709570280526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93676-3A06-4390-B1DE-EC8EAEC4FD71}">
  <dimension ref="A1:D20"/>
  <sheetViews>
    <sheetView tabSelected="1" workbookViewId="0">
      <selection activeCell="C20" sqref="C20"/>
    </sheetView>
  </sheetViews>
  <sheetFormatPr defaultRowHeight="14.5" x14ac:dyDescent="0.35"/>
  <cols>
    <col min="1" max="1" width="18.54296875" customWidth="1"/>
    <col min="2" max="2" width="31.1796875" customWidth="1"/>
    <col min="3" max="3" width="22.1796875" customWidth="1"/>
    <col min="4" max="4" width="12.7265625" customWidth="1"/>
  </cols>
  <sheetData>
    <row r="1" spans="1:4" x14ac:dyDescent="0.35">
      <c r="A1" t="s">
        <v>11</v>
      </c>
      <c r="B1" t="s">
        <v>12</v>
      </c>
      <c r="C1" t="s">
        <v>13</v>
      </c>
      <c r="D1" t="s">
        <v>14</v>
      </c>
    </row>
    <row r="2" spans="1:4" x14ac:dyDescent="0.35">
      <c r="A2" t="s">
        <v>15</v>
      </c>
      <c r="B2">
        <v>220</v>
      </c>
      <c r="C2">
        <v>230</v>
      </c>
      <c r="D2">
        <v>550</v>
      </c>
    </row>
    <row r="3" spans="1:4" x14ac:dyDescent="0.35">
      <c r="A3" t="s">
        <v>16</v>
      </c>
      <c r="B3">
        <v>350</v>
      </c>
      <c r="C3">
        <v>640</v>
      </c>
      <c r="D3">
        <v>990</v>
      </c>
    </row>
    <row r="4" spans="1:4" x14ac:dyDescent="0.35">
      <c r="A4" t="s">
        <v>14</v>
      </c>
      <c r="B4">
        <v>680</v>
      </c>
      <c r="C4">
        <v>910</v>
      </c>
      <c r="D4">
        <v>1590</v>
      </c>
    </row>
    <row r="7" spans="1:4" x14ac:dyDescent="0.35">
      <c r="A7" t="s">
        <v>11</v>
      </c>
      <c r="B7" t="s">
        <v>12</v>
      </c>
      <c r="C7" t="s">
        <v>17</v>
      </c>
    </row>
    <row r="8" spans="1:4" x14ac:dyDescent="0.35">
      <c r="A8" t="s">
        <v>15</v>
      </c>
      <c r="B8">
        <f>(D2*B4)/D4</f>
        <v>235.22012578616352</v>
      </c>
      <c r="C8">
        <f>(D2*$C$4)/$D$4</f>
        <v>314.77987421383648</v>
      </c>
    </row>
    <row r="9" spans="1:4" x14ac:dyDescent="0.35">
      <c r="A9" t="s">
        <v>18</v>
      </c>
      <c r="B9">
        <f>(D3*$B$4)/$D$4</f>
        <v>423.39622641509436</v>
      </c>
      <c r="C9">
        <f>(D3*$C$4)/$D$4</f>
        <v>566.60377358490564</v>
      </c>
    </row>
    <row r="11" spans="1:4" x14ac:dyDescent="0.35">
      <c r="A11" t="s">
        <v>11</v>
      </c>
      <c r="B11" t="s">
        <v>12</v>
      </c>
      <c r="C11" t="s">
        <v>19</v>
      </c>
    </row>
    <row r="12" spans="1:4" x14ac:dyDescent="0.35">
      <c r="A12" t="s">
        <v>15</v>
      </c>
      <c r="B12">
        <f>((B2-B8)^2)/B8</f>
        <v>0.98483166851646309</v>
      </c>
      <c r="C12">
        <f>((C2-C8)^2/C8)</f>
        <v>22.833820267782531</v>
      </c>
    </row>
    <row r="13" spans="1:4" x14ac:dyDescent="0.35">
      <c r="A13" t="s">
        <v>16</v>
      </c>
      <c r="B13">
        <f>((B3-B9)^2)/B9</f>
        <v>12.723320889247644</v>
      </c>
      <c r="C13">
        <f>((C3-C9)^2)/C9</f>
        <v>9.5075364886685705</v>
      </c>
    </row>
    <row r="15" spans="1:4" x14ac:dyDescent="0.35">
      <c r="B15" t="s">
        <v>20</v>
      </c>
      <c r="C15">
        <f>SUM(B12:B13)+SUM(C12:C13)</f>
        <v>46.049509314215214</v>
      </c>
    </row>
    <row r="16" spans="1:4" x14ac:dyDescent="0.35">
      <c r="B16" t="s">
        <v>8</v>
      </c>
      <c r="C16">
        <v>1</v>
      </c>
    </row>
    <row r="17" spans="2:3" x14ac:dyDescent="0.35">
      <c r="B17" t="s">
        <v>21</v>
      </c>
      <c r="C17">
        <f>_xlfn.CHISQ.DIST.RT(C15,C16)</f>
        <v>1.1530202159547562E-11</v>
      </c>
    </row>
    <row r="19" spans="2:3" x14ac:dyDescent="0.35">
      <c r="B19">
        <f>680*550</f>
        <v>374000</v>
      </c>
    </row>
    <row r="20" spans="2:3" x14ac:dyDescent="0.35">
      <c r="B20">
        <f>374000/1590</f>
        <v>235.22012578616352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STARC</dc:creator>
  <cp:lastModifiedBy>MR. STARC</cp:lastModifiedBy>
  <dcterms:created xsi:type="dcterms:W3CDTF">2025-01-08T17:51:49Z</dcterms:created>
  <dcterms:modified xsi:type="dcterms:W3CDTF">2025-01-08T18:36:55Z</dcterms:modified>
</cp:coreProperties>
</file>