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ser/Desktop/MIcobiome_SR/Microbiome_Meta/gitignore/input_ROB/"/>
    </mc:Choice>
  </mc:AlternateContent>
  <xr:revisionPtr revIDLastSave="0" documentId="8_{F3A675F3-A5FD-A240-8BC8-B0C3F1931FB9}" xr6:coauthVersionLast="47" xr6:coauthVersionMax="47" xr10:uidLastSave="{00000000-0000-0000-0000-000000000000}"/>
  <bookViews>
    <workbookView xWindow="380" yWindow="500" windowWidth="28040" windowHeight="16940"/>
  </bookViews>
  <sheets>
    <sheet name="ROB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I29" i="1" l="1"/>
  <c r="J29" i="1"/>
  <c r="B29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B28" i="1"/>
  <c r="C25" i="1"/>
  <c r="C29" i="1" s="1"/>
  <c r="D25" i="1"/>
  <c r="D29" i="1" s="1"/>
  <c r="E25" i="1"/>
  <c r="F25" i="1"/>
  <c r="G25" i="1"/>
  <c r="H25" i="1"/>
  <c r="H29" i="1" s="1"/>
  <c r="I25" i="1"/>
  <c r="J25" i="1"/>
  <c r="K25" i="1"/>
  <c r="K29" i="1" s="1"/>
  <c r="L25" i="1"/>
  <c r="L29" i="1" s="1"/>
  <c r="M25" i="1"/>
  <c r="N25" i="1"/>
  <c r="O25" i="1"/>
  <c r="P25" i="1"/>
  <c r="P29" i="1" s="1"/>
  <c r="C26" i="1"/>
  <c r="D26" i="1"/>
  <c r="E26" i="1"/>
  <c r="E29" i="1" s="1"/>
  <c r="F26" i="1"/>
  <c r="F29" i="1" s="1"/>
  <c r="G26" i="1"/>
  <c r="H26" i="1"/>
  <c r="I26" i="1"/>
  <c r="J26" i="1"/>
  <c r="K26" i="1"/>
  <c r="L26" i="1"/>
  <c r="M26" i="1"/>
  <c r="M29" i="1" s="1"/>
  <c r="N26" i="1"/>
  <c r="N29" i="1" s="1"/>
  <c r="O26" i="1"/>
  <c r="P26" i="1"/>
  <c r="C27" i="1"/>
  <c r="D27" i="1"/>
  <c r="E27" i="1"/>
  <c r="F27" i="1"/>
  <c r="G27" i="1"/>
  <c r="G29" i="1" s="1"/>
  <c r="H27" i="1"/>
  <c r="I27" i="1"/>
  <c r="J27" i="1"/>
  <c r="K27" i="1"/>
  <c r="L27" i="1"/>
  <c r="M27" i="1"/>
  <c r="N27" i="1"/>
  <c r="O27" i="1"/>
  <c r="O29" i="1" s="1"/>
  <c r="P27" i="1"/>
  <c r="B27" i="1"/>
  <c r="B26" i="1"/>
  <c r="B25" i="1"/>
</calcChain>
</file>

<file path=xl/sharedStrings.xml><?xml version="1.0" encoding="utf-8"?>
<sst xmlns="http://purl.oclc.org/ooxml/spreadsheetml/main" count="367" uniqueCount="54">
  <si>
    <t>Sequence generation</t>
  </si>
  <si>
    <t>Baseline characteristics</t>
  </si>
  <si>
    <t>Allocation concealment</t>
  </si>
  <si>
    <t>Random housing</t>
  </si>
  <si>
    <t>Blinding</t>
  </si>
  <si>
    <t>Random outcome assessment</t>
  </si>
  <si>
    <t>Incomplete outcome data</t>
  </si>
  <si>
    <t>Selective outcome reporting</t>
  </si>
  <si>
    <t>Other sources of bias</t>
  </si>
  <si>
    <t>Publication in peer-reviewed journal</t>
  </si>
  <si>
    <t>Statement of control of temperature</t>
  </si>
  <si>
    <t>Sample size calculation</t>
  </si>
  <si>
    <t>Statement of compliance with regulatory requirements</t>
  </si>
  <si>
    <t>Statement regarding possible conflict of interest</t>
  </si>
  <si>
    <t>Wang XM. (2012)</t>
  </si>
  <si>
    <t>LOW</t>
  </si>
  <si>
    <t>UK</t>
  </si>
  <si>
    <t>NA</t>
  </si>
  <si>
    <t>Xu Z (2013)</t>
  </si>
  <si>
    <t>HIGH</t>
  </si>
  <si>
    <t>all woman</t>
  </si>
  <si>
    <t>Qi Q. (2018)</t>
  </si>
  <si>
    <t>Si YC. (2018)</t>
  </si>
  <si>
    <t>Wang X.(2018)</t>
  </si>
  <si>
    <t>Bao CH. (2019)</t>
  </si>
  <si>
    <t>He QD. (2019)</t>
  </si>
  <si>
    <t>Huang W. (2019)</t>
  </si>
  <si>
    <t>Wang H. (2019)</t>
  </si>
  <si>
    <t>Wei D. (2019)</t>
  </si>
  <si>
    <t>Chen Y. (2020)</t>
  </si>
  <si>
    <t>groupÎßàÎã§ 3ÎßàÎ¶¨Ïî© Î¨¥ÏûëÏúÑ fecal ÏñªÏñ¥ÏÑú ÏÇ¨Ïö©</t>
  </si>
  <si>
    <t>Dou D. (2020)</t>
  </si>
  <si>
    <t>Jang JH. (2020)</t>
  </si>
  <si>
    <t>Jin X. (2020)</t>
  </si>
  <si>
    <t>Li BR. (2020)</t>
  </si>
  <si>
    <t>n=7 per condition</t>
  </si>
  <si>
    <t>Liu GH. (2020)</t>
  </si>
  <si>
    <t>Íµ∞ÏóêÏÑú 3Í∞úÏî©</t>
  </si>
  <si>
    <t>Shen Y. (2020)</t>
  </si>
  <si>
    <t>Song YF. (2020)</t>
  </si>
  <si>
    <t>Wang L. (2020)</t>
  </si>
  <si>
    <t>Xie LL. (2020)</t>
  </si>
  <si>
    <t>fecal sampleÏùÄ 3ÎßàÎ¶¨/group</t>
  </si>
  <si>
    <t>Xu X. (2020)</t>
  </si>
  <si>
    <t>all female</t>
  </si>
  <si>
    <t>Han QQ. (2021)</t>
  </si>
  <si>
    <t>selective ÌïòÍ≤å Íµ∞ÏóêÏÑú Î™áÎßàÎ¶¨Ïî© Ï∂îÏ∂úÌñàÎã§</t>
  </si>
  <si>
    <t>Wang JM. (2021)</t>
  </si>
  <si>
    <t>Î∞õÏùÑ Ïàò ÏûàÎäî fecalÎßå Î∞õÏïÑÏÑú Î™®Îì† ÏÇ¨ÎûåÏóêÏÑú Î∞õÏùÄ Í≤ÉÏù¥ ÏïÑÎãò.</t>
  </si>
  <si>
    <t>Low</t>
  </si>
  <si>
    <t>High</t>
  </si>
  <si>
    <t>Unknown</t>
  </si>
  <si>
    <t>Not applicable</t>
  </si>
  <si>
    <t>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</si>
</sst>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H32" sqref="H32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15</v>
      </c>
      <c r="L2" t="s">
        <v>15</v>
      </c>
      <c r="M2" t="s">
        <v>16</v>
      </c>
      <c r="N2" t="s">
        <v>17</v>
      </c>
      <c r="O2" t="s">
        <v>15</v>
      </c>
      <c r="P2" t="s">
        <v>16</v>
      </c>
    </row>
    <row r="3" spans="1:16" x14ac:dyDescent="0.2">
      <c r="A3" t="s">
        <v>18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15</v>
      </c>
      <c r="H3" t="s">
        <v>15</v>
      </c>
      <c r="I3" t="s">
        <v>19</v>
      </c>
      <c r="J3" t="s">
        <v>15</v>
      </c>
      <c r="K3" t="s">
        <v>20</v>
      </c>
      <c r="L3" t="s">
        <v>19</v>
      </c>
      <c r="M3" t="s">
        <v>17</v>
      </c>
      <c r="N3" t="s">
        <v>19</v>
      </c>
      <c r="O3" t="s">
        <v>15</v>
      </c>
      <c r="P3" t="s">
        <v>15</v>
      </c>
    </row>
    <row r="4" spans="1:16" x14ac:dyDescent="0.2">
      <c r="A4" t="s">
        <v>21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L4" t="s">
        <v>15</v>
      </c>
      <c r="M4" t="s">
        <v>15</v>
      </c>
      <c r="N4" t="s">
        <v>17</v>
      </c>
      <c r="O4" t="s">
        <v>15</v>
      </c>
      <c r="P4" t="s">
        <v>16</v>
      </c>
    </row>
    <row r="5" spans="1:16" x14ac:dyDescent="0.2">
      <c r="A5" t="s">
        <v>22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15</v>
      </c>
      <c r="M5" t="s">
        <v>15</v>
      </c>
      <c r="N5" t="s">
        <v>17</v>
      </c>
      <c r="O5" t="s">
        <v>15</v>
      </c>
      <c r="P5" t="s">
        <v>16</v>
      </c>
    </row>
    <row r="6" spans="1:16" x14ac:dyDescent="0.2">
      <c r="A6" t="s">
        <v>23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L6" t="s">
        <v>15</v>
      </c>
      <c r="M6" t="s">
        <v>15</v>
      </c>
      <c r="N6" t="s">
        <v>17</v>
      </c>
      <c r="O6" t="s">
        <v>15</v>
      </c>
      <c r="P6" t="s">
        <v>15</v>
      </c>
    </row>
    <row r="7" spans="1:16" x14ac:dyDescent="0.2">
      <c r="A7" t="s">
        <v>24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19</v>
      </c>
      <c r="J7" t="s">
        <v>16</v>
      </c>
      <c r="L7" t="s">
        <v>15</v>
      </c>
      <c r="M7" t="s">
        <v>16</v>
      </c>
      <c r="N7" t="s">
        <v>17</v>
      </c>
      <c r="O7" t="s">
        <v>15</v>
      </c>
      <c r="P7" t="s">
        <v>15</v>
      </c>
    </row>
    <row r="8" spans="1:16" x14ac:dyDescent="0.2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L8" t="s">
        <v>15</v>
      </c>
      <c r="M8" t="s">
        <v>16</v>
      </c>
      <c r="N8" t="s">
        <v>17</v>
      </c>
      <c r="O8" t="s">
        <v>15</v>
      </c>
      <c r="P8" t="s">
        <v>15</v>
      </c>
    </row>
    <row r="9" spans="1:16" x14ac:dyDescent="0.2">
      <c r="A9" t="s">
        <v>26</v>
      </c>
      <c r="B9" t="s">
        <v>16</v>
      </c>
      <c r="C9" t="s">
        <v>15</v>
      </c>
      <c r="D9" t="s">
        <v>16</v>
      </c>
      <c r="E9" t="s">
        <v>17</v>
      </c>
      <c r="F9" t="s">
        <v>16</v>
      </c>
      <c r="G9" t="s">
        <v>16</v>
      </c>
      <c r="H9" t="s">
        <v>16</v>
      </c>
      <c r="I9" t="s">
        <v>16</v>
      </c>
      <c r="J9" t="s">
        <v>15</v>
      </c>
      <c r="M9" t="s">
        <v>17</v>
      </c>
      <c r="N9" t="s">
        <v>19</v>
      </c>
      <c r="O9" t="s">
        <v>15</v>
      </c>
      <c r="P9" t="s">
        <v>15</v>
      </c>
    </row>
    <row r="10" spans="1:16" x14ac:dyDescent="0.2">
      <c r="A10" t="s">
        <v>27</v>
      </c>
      <c r="B10" t="s">
        <v>15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19</v>
      </c>
      <c r="J10" t="s">
        <v>15</v>
      </c>
      <c r="L10" t="s">
        <v>15</v>
      </c>
      <c r="M10" t="s">
        <v>15</v>
      </c>
      <c r="N10" t="s">
        <v>17</v>
      </c>
      <c r="O10" t="s">
        <v>15</v>
      </c>
      <c r="P10" t="s">
        <v>15</v>
      </c>
    </row>
    <row r="11" spans="1:16" x14ac:dyDescent="0.2">
      <c r="A11" t="s">
        <v>28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19</v>
      </c>
      <c r="J11" t="s">
        <v>15</v>
      </c>
      <c r="L11" t="s">
        <v>15</v>
      </c>
      <c r="M11" t="s">
        <v>15</v>
      </c>
      <c r="N11" t="s">
        <v>17</v>
      </c>
      <c r="O11" t="s">
        <v>15</v>
      </c>
      <c r="P11" t="s">
        <v>15</v>
      </c>
    </row>
    <row r="12" spans="1:16" x14ac:dyDescent="0.2">
      <c r="A12" t="s">
        <v>29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15</v>
      </c>
      <c r="K12" t="s">
        <v>30</v>
      </c>
      <c r="L12" t="s">
        <v>15</v>
      </c>
      <c r="M12" t="s">
        <v>15</v>
      </c>
      <c r="N12" t="s">
        <v>17</v>
      </c>
      <c r="O12" t="s">
        <v>15</v>
      </c>
      <c r="P12" t="s">
        <v>15</v>
      </c>
    </row>
    <row r="13" spans="1:16" x14ac:dyDescent="0.2">
      <c r="A13" t="s">
        <v>31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M13" t="s">
        <v>15</v>
      </c>
      <c r="N13" t="s">
        <v>17</v>
      </c>
      <c r="O13" t="s">
        <v>15</v>
      </c>
      <c r="P13" t="s">
        <v>15</v>
      </c>
    </row>
    <row r="14" spans="1:16" x14ac:dyDescent="0.2">
      <c r="A14" t="s">
        <v>32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19</v>
      </c>
      <c r="J14" t="s">
        <v>15</v>
      </c>
      <c r="M14" t="s">
        <v>15</v>
      </c>
      <c r="N14" t="s">
        <v>17</v>
      </c>
      <c r="O14" t="s">
        <v>15</v>
      </c>
      <c r="P14" t="s">
        <v>15</v>
      </c>
    </row>
    <row r="15" spans="1:16" x14ac:dyDescent="0.2">
      <c r="A15" t="s">
        <v>33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L15" t="s">
        <v>15</v>
      </c>
      <c r="M15" t="s">
        <v>15</v>
      </c>
      <c r="N15" t="s">
        <v>17</v>
      </c>
      <c r="O15" t="s">
        <v>15</v>
      </c>
      <c r="P15" t="s">
        <v>15</v>
      </c>
    </row>
    <row r="16" spans="1:16" x14ac:dyDescent="0.2">
      <c r="A16" t="s">
        <v>34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19</v>
      </c>
      <c r="K16" t="s">
        <v>35</v>
      </c>
      <c r="L16" t="s">
        <v>15</v>
      </c>
      <c r="M16" t="s">
        <v>15</v>
      </c>
      <c r="N16" t="s">
        <v>17</v>
      </c>
      <c r="O16" t="s">
        <v>15</v>
      </c>
      <c r="P16" t="s">
        <v>15</v>
      </c>
    </row>
    <row r="17" spans="1:16" x14ac:dyDescent="0.2">
      <c r="A17" t="s">
        <v>36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19</v>
      </c>
      <c r="K17" t="s">
        <v>37</v>
      </c>
      <c r="L17" t="s">
        <v>15</v>
      </c>
      <c r="M17" t="s">
        <v>15</v>
      </c>
      <c r="N17" t="s">
        <v>17</v>
      </c>
      <c r="O17" t="s">
        <v>15</v>
      </c>
      <c r="P17" t="s">
        <v>15</v>
      </c>
    </row>
    <row r="18" spans="1:16" x14ac:dyDescent="0.2">
      <c r="A18" t="s">
        <v>38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L18" t="s">
        <v>15</v>
      </c>
      <c r="M18" t="s">
        <v>15</v>
      </c>
      <c r="N18" t="s">
        <v>17</v>
      </c>
      <c r="O18" t="s">
        <v>15</v>
      </c>
      <c r="P18" t="s">
        <v>15</v>
      </c>
    </row>
    <row r="19" spans="1:16" x14ac:dyDescent="0.2">
      <c r="A19" t="s">
        <v>39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19</v>
      </c>
      <c r="M19" t="s">
        <v>15</v>
      </c>
      <c r="N19" t="s">
        <v>17</v>
      </c>
      <c r="O19" t="s">
        <v>15</v>
      </c>
      <c r="P19" t="s">
        <v>16</v>
      </c>
    </row>
    <row r="20" spans="1:16" x14ac:dyDescent="0.2">
      <c r="A20" t="s">
        <v>40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19</v>
      </c>
      <c r="M20" t="s">
        <v>15</v>
      </c>
      <c r="N20" t="s">
        <v>17</v>
      </c>
      <c r="O20" t="s">
        <v>15</v>
      </c>
      <c r="P20" t="s">
        <v>15</v>
      </c>
    </row>
    <row r="21" spans="1:16" x14ac:dyDescent="0.2">
      <c r="A21" t="s">
        <v>41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15</v>
      </c>
      <c r="H21" t="s">
        <v>16</v>
      </c>
      <c r="I21" t="s">
        <v>15</v>
      </c>
      <c r="J21" t="s">
        <v>15</v>
      </c>
      <c r="K21" t="s">
        <v>42</v>
      </c>
      <c r="L21" t="s">
        <v>15</v>
      </c>
      <c r="M21" t="s">
        <v>15</v>
      </c>
      <c r="N21" t="s">
        <v>17</v>
      </c>
      <c r="O21" t="s">
        <v>15</v>
      </c>
      <c r="P21" t="s">
        <v>15</v>
      </c>
    </row>
    <row r="22" spans="1:16" x14ac:dyDescent="0.2">
      <c r="A22" t="s">
        <v>43</v>
      </c>
      <c r="B22" t="s">
        <v>16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15</v>
      </c>
      <c r="K22" t="s">
        <v>44</v>
      </c>
      <c r="L22" t="s">
        <v>15</v>
      </c>
      <c r="M22" t="s">
        <v>16</v>
      </c>
      <c r="N22" t="s">
        <v>17</v>
      </c>
      <c r="O22" t="s">
        <v>15</v>
      </c>
      <c r="P22" t="s">
        <v>15</v>
      </c>
    </row>
    <row r="23" spans="1:16" x14ac:dyDescent="0.2">
      <c r="A23" t="s">
        <v>45</v>
      </c>
      <c r="B23" t="s">
        <v>15</v>
      </c>
      <c r="C23" t="s">
        <v>16</v>
      </c>
      <c r="D23" t="s">
        <v>16</v>
      </c>
      <c r="E23" t="s">
        <v>16</v>
      </c>
      <c r="F23" t="s">
        <v>16</v>
      </c>
      <c r="G23" t="s">
        <v>15</v>
      </c>
      <c r="H23" t="s">
        <v>16</v>
      </c>
      <c r="I23" t="s">
        <v>16</v>
      </c>
      <c r="J23" t="s">
        <v>15</v>
      </c>
      <c r="K23" t="s">
        <v>46</v>
      </c>
      <c r="L23" t="s">
        <v>15</v>
      </c>
      <c r="M23" t="s">
        <v>15</v>
      </c>
      <c r="N23" t="s">
        <v>17</v>
      </c>
      <c r="O23" t="s">
        <v>15</v>
      </c>
      <c r="P23" t="s">
        <v>15</v>
      </c>
    </row>
    <row r="24" spans="1:16" x14ac:dyDescent="0.2">
      <c r="A24" t="s">
        <v>47</v>
      </c>
      <c r="B24" t="s">
        <v>16</v>
      </c>
      <c r="C24" t="s">
        <v>15</v>
      </c>
      <c r="D24" t="s">
        <v>16</v>
      </c>
      <c r="E24" t="s">
        <v>17</v>
      </c>
      <c r="F24" t="s">
        <v>16</v>
      </c>
      <c r="G24" t="s">
        <v>19</v>
      </c>
      <c r="H24" t="s">
        <v>16</v>
      </c>
      <c r="I24" t="s">
        <v>19</v>
      </c>
      <c r="J24" t="s">
        <v>15</v>
      </c>
      <c r="K24" t="s">
        <v>48</v>
      </c>
      <c r="L24" t="s">
        <v>15</v>
      </c>
      <c r="M24" t="s">
        <v>17</v>
      </c>
      <c r="N24" t="s">
        <v>19</v>
      </c>
      <c r="O24" t="s">
        <v>15</v>
      </c>
      <c r="P24" t="s">
        <v>15</v>
      </c>
    </row>
    <row r="25" spans="1:16" x14ac:dyDescent="0.2">
      <c r="A25" t="s">
        <v>49</v>
      </c>
      <c r="B25">
        <f>COUNTIF(B2:B24, "=LOW")</f>
        <v>19</v>
      </c>
      <c r="C25">
        <f t="shared" ref="C25:P25" si="0">COUNTIF(C2:C24, "=LOW")</f>
        <v>12</v>
      </c>
      <c r="D25">
        <f t="shared" si="0"/>
        <v>0</v>
      </c>
      <c r="E25">
        <f t="shared" si="0"/>
        <v>0</v>
      </c>
      <c r="F25">
        <f t="shared" si="0"/>
        <v>0</v>
      </c>
      <c r="G25">
        <f t="shared" si="0"/>
        <v>6</v>
      </c>
      <c r="H25">
        <f t="shared" si="0"/>
        <v>1</v>
      </c>
      <c r="I25">
        <f t="shared" si="0"/>
        <v>1</v>
      </c>
      <c r="J25">
        <f t="shared" si="0"/>
        <v>14</v>
      </c>
      <c r="K25">
        <f t="shared" si="0"/>
        <v>0</v>
      </c>
      <c r="L25">
        <f t="shared" si="0"/>
        <v>16</v>
      </c>
      <c r="M25">
        <f t="shared" si="0"/>
        <v>16</v>
      </c>
      <c r="N25">
        <f t="shared" si="0"/>
        <v>0</v>
      </c>
      <c r="O25">
        <f t="shared" si="0"/>
        <v>23</v>
      </c>
      <c r="P25">
        <f t="shared" si="0"/>
        <v>19</v>
      </c>
    </row>
    <row r="26" spans="1:16" x14ac:dyDescent="0.2">
      <c r="A26" t="s">
        <v>51</v>
      </c>
      <c r="B26">
        <f>COUNTIF(B2:B24, "=UK")</f>
        <v>4</v>
      </c>
      <c r="C26">
        <f t="shared" ref="C26:P26" si="1">COUNTIF(C2:C24, "=UK")</f>
        <v>11</v>
      </c>
      <c r="D26">
        <f t="shared" si="1"/>
        <v>23</v>
      </c>
      <c r="E26">
        <f t="shared" si="1"/>
        <v>20</v>
      </c>
      <c r="F26">
        <f t="shared" si="1"/>
        <v>23</v>
      </c>
      <c r="G26">
        <f t="shared" si="1"/>
        <v>16</v>
      </c>
      <c r="H26">
        <f t="shared" si="1"/>
        <v>22</v>
      </c>
      <c r="I26">
        <f t="shared" si="1"/>
        <v>16</v>
      </c>
      <c r="J26">
        <f t="shared" si="1"/>
        <v>5</v>
      </c>
      <c r="K26">
        <f t="shared" si="1"/>
        <v>0</v>
      </c>
      <c r="L26">
        <f t="shared" si="1"/>
        <v>0</v>
      </c>
      <c r="M26">
        <f t="shared" si="1"/>
        <v>4</v>
      </c>
      <c r="N26">
        <f t="shared" si="1"/>
        <v>0</v>
      </c>
      <c r="O26">
        <f t="shared" si="1"/>
        <v>0</v>
      </c>
      <c r="P26">
        <f t="shared" si="1"/>
        <v>4</v>
      </c>
    </row>
    <row r="27" spans="1:16" x14ac:dyDescent="0.2">
      <c r="A27" t="s">
        <v>50</v>
      </c>
      <c r="B27">
        <f>COUNTIF(B2:B24, "=HIGH")</f>
        <v>0</v>
      </c>
      <c r="C27">
        <f t="shared" ref="C27:P27" si="2">COUNTIF(C2:C24, "=HIGH")</f>
        <v>0</v>
      </c>
      <c r="D27">
        <f t="shared" si="2"/>
        <v>0</v>
      </c>
      <c r="E27">
        <f t="shared" si="2"/>
        <v>0</v>
      </c>
      <c r="F27">
        <f t="shared" si="2"/>
        <v>0</v>
      </c>
      <c r="G27">
        <f t="shared" si="2"/>
        <v>1</v>
      </c>
      <c r="H27">
        <f t="shared" si="2"/>
        <v>0</v>
      </c>
      <c r="I27">
        <f t="shared" si="2"/>
        <v>6</v>
      </c>
      <c r="J27">
        <f t="shared" si="2"/>
        <v>4</v>
      </c>
      <c r="K27">
        <f t="shared" si="2"/>
        <v>0</v>
      </c>
      <c r="L27">
        <f t="shared" si="2"/>
        <v>1</v>
      </c>
      <c r="M27">
        <f t="shared" si="2"/>
        <v>0</v>
      </c>
      <c r="N27">
        <f t="shared" si="2"/>
        <v>3</v>
      </c>
      <c r="O27">
        <f t="shared" si="2"/>
        <v>0</v>
      </c>
      <c r="P27">
        <f t="shared" si="2"/>
        <v>0</v>
      </c>
    </row>
    <row r="28" spans="1:16" x14ac:dyDescent="0.2">
      <c r="A28" t="s">
        <v>52</v>
      </c>
      <c r="B28">
        <f>COUNTIF(B2:B24, "=NA")</f>
        <v>0</v>
      </c>
      <c r="C28">
        <f t="shared" ref="C28:P28" si="3">COUNTIF(C2:C24, "=NA")</f>
        <v>0</v>
      </c>
      <c r="D28">
        <f t="shared" si="3"/>
        <v>0</v>
      </c>
      <c r="E28">
        <f t="shared" si="3"/>
        <v>3</v>
      </c>
      <c r="F28">
        <f t="shared" si="3"/>
        <v>0</v>
      </c>
      <c r="G28">
        <f t="shared" si="3"/>
        <v>0</v>
      </c>
      <c r="H28">
        <f t="shared" si="3"/>
        <v>0</v>
      </c>
      <c r="I28">
        <f t="shared" si="3"/>
        <v>0</v>
      </c>
      <c r="J28">
        <f t="shared" si="3"/>
        <v>0</v>
      </c>
      <c r="K28">
        <f t="shared" si="3"/>
        <v>0</v>
      </c>
      <c r="L28">
        <f t="shared" si="3"/>
        <v>0</v>
      </c>
      <c r="M28">
        <f t="shared" si="3"/>
        <v>3</v>
      </c>
      <c r="N28">
        <f t="shared" si="3"/>
        <v>20</v>
      </c>
      <c r="O28">
        <f t="shared" si="3"/>
        <v>0</v>
      </c>
      <c r="P28">
        <f t="shared" si="3"/>
        <v>0</v>
      </c>
    </row>
    <row r="29" spans="1:16" x14ac:dyDescent="0.2">
      <c r="A29" t="s">
        <v>53</v>
      </c>
      <c r="B29">
        <f>SUM(B25:B28)</f>
        <v>23</v>
      </c>
      <c r="C29">
        <f t="shared" ref="C29:P29" si="4">SUM(C25:C28)</f>
        <v>23</v>
      </c>
      <c r="D29">
        <f t="shared" si="4"/>
        <v>23</v>
      </c>
      <c r="E29">
        <f t="shared" si="4"/>
        <v>23</v>
      </c>
      <c r="F29">
        <f t="shared" si="4"/>
        <v>23</v>
      </c>
      <c r="G29">
        <f t="shared" si="4"/>
        <v>23</v>
      </c>
      <c r="H29">
        <f t="shared" si="4"/>
        <v>23</v>
      </c>
      <c r="I29">
        <f t="shared" si="4"/>
        <v>23</v>
      </c>
      <c r="J29">
        <f t="shared" si="4"/>
        <v>23</v>
      </c>
      <c r="K29">
        <f t="shared" si="4"/>
        <v>0</v>
      </c>
      <c r="L29">
        <f t="shared" si="4"/>
        <v>17</v>
      </c>
      <c r="M29">
        <f t="shared" si="4"/>
        <v>23</v>
      </c>
      <c r="N29">
        <f t="shared" si="4"/>
        <v>23</v>
      </c>
      <c r="O29">
        <f t="shared" si="4"/>
        <v>23</v>
      </c>
      <c r="P29">
        <f t="shared" si="4"/>
        <v>23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2022-07-31T23:27:29Z</dcterms:created>
  <dcterms:modified xsi:type="dcterms:W3CDTF">2022-07-31T23:27:29Z</dcterms:modified>
</cp:coreProperties>
</file>