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0a74324c6a28058/Documentos/Curso Excel DIO/"/>
    </mc:Choice>
  </mc:AlternateContent>
  <xr:revisionPtr revIDLastSave="371" documentId="8_{7570A10A-6342-4171-8EE7-905B9ED27D88}" xr6:coauthVersionLast="47" xr6:coauthVersionMax="47" xr10:uidLastSave="{B8B7273F-B6E6-4CC2-8FCA-53FE4D6B1F18}"/>
  <bookViews>
    <workbookView xWindow="23880" yWindow="-120" windowWidth="29040" windowHeight="15720" tabRatio="0" xr2:uid="{AAF098ED-660B-4503-BC9D-ED537831FCD2}"/>
  </bookViews>
  <sheets>
    <sheet name="TITULAR" sheetId="1" r:id="rId1"/>
    <sheet name="INFORMES" sheetId="2" r:id="rId2"/>
    <sheet name="NOTAS" sheetId="3" r:id="rId3"/>
    <sheet name="TABELA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" l="1"/>
  <c r="C4" i="4"/>
  <c r="C3" i="4"/>
  <c r="C2" i="4"/>
  <c r="J34" i="3"/>
  <c r="E34" i="3"/>
  <c r="C6" i="2"/>
</calcChain>
</file>

<file path=xl/sharedStrings.xml><?xml version="1.0" encoding="utf-8"?>
<sst xmlns="http://schemas.openxmlformats.org/spreadsheetml/2006/main" count="154" uniqueCount="108">
  <si>
    <t>NOME</t>
  </si>
  <si>
    <t>CPF</t>
  </si>
  <si>
    <t>NASCIMENTO</t>
  </si>
  <si>
    <t>TÍTULO DE ELEITOR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</si>
  <si>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</si>
  <si>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</si>
  <si>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</si>
  <si>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</si>
  <si>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</si>
  <si>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</si>
  <si>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</si>
  <si>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</si>
  <si>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</si>
  <si>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CÔNJUGE</t>
  </si>
  <si>
    <t>1. DADOS DO TITULAR</t>
  </si>
  <si>
    <t>Preencha os dados de sua pessoa física abaixo.</t>
  </si>
  <si>
    <t>Raimundo Francisco José</t>
  </si>
  <si>
    <t>Ana Maria</t>
  </si>
  <si>
    <t>Rua dos Arbustos</t>
  </si>
  <si>
    <t>Rua dos Arbustos n.º 250</t>
  </si>
  <si>
    <t>raimundo@maria.com</t>
  </si>
  <si>
    <t>NÃO</t>
  </si>
  <si>
    <t>Preencha com seus dados atuais de cada conta</t>
  </si>
  <si>
    <t>BANCO</t>
  </si>
  <si>
    <t>VALOR ATUAL</t>
  </si>
  <si>
    <t>ANEXO 📎</t>
  </si>
  <si>
    <t>1º Banco</t>
  </si>
  <si>
    <t>2º Banco</t>
  </si>
  <si>
    <t>3º Banco</t>
  </si>
  <si>
    <t>4º Banco</t>
  </si>
  <si>
    <t>TOTAL INFORMADO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</si>
  <si>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</si>
  <si>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</si>
  <si>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</si>
  <si>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</si>
  <si>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</si>
  <si>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</si>
  <si>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</si>
  <si>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</si>
  <si>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</si>
  <si>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</si>
  <si>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</si>
  <si>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</si>
  <si>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</si>
  <si>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</si>
  <si>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</si>
  <si>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</si>
  <si>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</si>
  <si>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</si>
  <si>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</si>
  <si>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</si>
  <si>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</si>
  <si>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</si>
  <si>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</si>
  <si>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</si>
  <si>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</si>
  <si>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</si>
  <si>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</si>
  <si>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</si>
  <si>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</si>
  <si>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</si>
  <si>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</si>
  <si>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</si>
  <si>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</si>
  <si>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</si>
  <si>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</si>
  <si>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</si>
  <si>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</si>
  <si>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</si>
  <si>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</si>
  <si>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</si>
  <si>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</si>
  <si>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</si>
  <si>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</si>
  <si>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</si>
  <si>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</si>
  <si>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</si>
  <si>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</si>
  <si>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</si>
  <si>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</si>
  <si>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</si>
  <si>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</si>
  <si>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Banco BB.pdf</t>
  </si>
  <si>
    <t>Banco BTG.pdf</t>
  </si>
  <si>
    <t>Banco INTER.pdf</t>
  </si>
  <si>
    <t>Banco SAFRA.pdf</t>
  </si>
  <si>
    <t>2. INFORMES DE RENDIMENTOS BANCÁRIOS</t>
  </si>
  <si>
    <t>3. NOTAS BANCÁRIAS OU EXTRATO DE HOLERITES</t>
  </si>
  <si>
    <t>São todos os valores recebidos mês a mês</t>
  </si>
  <si>
    <t>DATA</t>
  </si>
  <si>
    <t>CATEGORIA</t>
  </si>
  <si>
    <t>VALOR</t>
  </si>
  <si>
    <t>ENTRADAS</t>
  </si>
  <si>
    <t>CNPJ</t>
  </si>
  <si>
    <t>Autônomo</t>
  </si>
  <si>
    <t>Total</t>
  </si>
  <si>
    <t>Holerite</t>
  </si>
  <si>
    <t>DEPENDENTE 1</t>
  </si>
  <si>
    <t>DEPENDENTE 2</t>
  </si>
  <si>
    <t>DEPENDENTE 3</t>
  </si>
  <si>
    <t>Raimundo Francisco Junior</t>
  </si>
  <si>
    <t>Francisco José Filho</t>
  </si>
  <si>
    <t>DESPESAS</t>
  </si>
  <si>
    <t>Saúde</t>
  </si>
  <si>
    <t>BENEFICIADO</t>
  </si>
  <si>
    <t>BENEFICIÁRIOS</t>
  </si>
  <si>
    <t>Educação</t>
  </si>
  <si>
    <t>Previdência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</si>
</sst>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/yyyy"/>
    <numFmt numFmtId="170" formatCode="00&quot;.&quot;000&quot;.&quot;000&quot;/&quot;0000&quot;-&quot;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badi"/>
      <family val="2"/>
    </font>
    <font>
      <b/>
      <sz val="15"/>
      <color theme="3" tint="0.249977111117893"/>
      <name val="Abadi"/>
      <family val="2"/>
    </font>
    <font>
      <i/>
      <sz val="11"/>
      <color theme="3" tint="0.249977111117893"/>
      <name val="Abadi"/>
      <family val="2"/>
    </font>
    <font>
      <u/>
      <sz val="11"/>
      <color theme="10"/>
      <name val="Aptos Narrow"/>
      <family val="2"/>
      <scheme val="minor"/>
    </font>
    <font>
      <sz val="10"/>
      <color theme="0" tint="-0.249977111117893"/>
      <name val="Abadi"/>
      <family val="2"/>
    </font>
    <font>
      <b/>
      <sz val="11"/>
      <color theme="1"/>
      <name val="Abadi"/>
      <family val="2"/>
    </font>
    <font>
      <b/>
      <sz val="11"/>
      <color theme="0" tint="-0.249977111117893"/>
      <name val="Aptos Narrow"/>
      <family val="2"/>
      <scheme val="minor"/>
    </font>
    <font>
      <b/>
      <sz val="11"/>
      <color theme="0"/>
      <name val="Abadi"/>
      <family val="2"/>
    </font>
    <font>
      <b/>
      <sz val="10"/>
      <color theme="1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3" tint="0.249977111117893"/>
      </bottom>
      <diagonal/>
    </border>
    <border>
      <left/>
      <right/>
      <top style="thick">
        <color theme="3" tint="0.249977111117893"/>
      </top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0" fillId="3" borderId="0" xfId="0" applyFill="1"/>
    <xf numFmtId="0" fontId="4" fillId="0" borderId="0" xfId="0" applyFont="1"/>
    <xf numFmtId="0" fontId="5" fillId="0" borderId="3" xfId="2" applyFont="1" applyBorder="1"/>
    <xf numFmtId="0" fontId="4" fillId="0" borderId="0" xfId="0" applyFont="1" applyAlignment="1">
      <alignment horizontal="right"/>
    </xf>
    <xf numFmtId="0" fontId="3" fillId="0" borderId="0" xfId="0" applyFont="1"/>
    <xf numFmtId="0" fontId="8" fillId="0" borderId="5" xfId="3" applyFont="1" applyFill="1" applyBorder="1"/>
    <xf numFmtId="0" fontId="9" fillId="0" borderId="0" xfId="0" applyFont="1"/>
    <xf numFmtId="0" fontId="10" fillId="5" borderId="0" xfId="0" applyFont="1" applyFill="1"/>
    <xf numFmtId="0" fontId="6" fillId="4" borderId="4" xfId="0" applyFont="1" applyFill="1" applyBorder="1"/>
    <xf numFmtId="0" fontId="12" fillId="0" borderId="0" xfId="0" applyFont="1" applyAlignment="1">
      <alignment horizontal="center"/>
    </xf>
    <xf numFmtId="0" fontId="4" fillId="2" borderId="2" xfId="3" applyFont="1" applyProtection="1">
      <protection locked="0"/>
    </xf>
    <xf numFmtId="168" fontId="4" fillId="2" borderId="2" xfId="1" applyNumberFormat="1" applyFont="1" applyFill="1" applyBorder="1" applyProtection="1">
      <protection locked="0"/>
    </xf>
    <xf numFmtId="169" fontId="4" fillId="0" borderId="0" xfId="0" applyNumberFormat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168" fontId="4" fillId="0" borderId="0" xfId="0" applyNumberFormat="1" applyFont="1" applyAlignment="1" applyProtection="1">
      <alignment horizontal="center"/>
      <protection locked="0"/>
    </xf>
    <xf numFmtId="0" fontId="4" fillId="2" borderId="2" xfId="3" applyFont="1" applyAlignment="1" applyProtection="1">
      <alignment horizontal="left"/>
      <protection locked="0"/>
    </xf>
    <xf numFmtId="164" fontId="4" fillId="2" borderId="2" xfId="3" applyNumberFormat="1" applyFont="1" applyAlignment="1" applyProtection="1">
      <alignment horizontal="left"/>
      <protection locked="0"/>
    </xf>
    <xf numFmtId="14" fontId="4" fillId="2" borderId="2" xfId="3" applyNumberFormat="1" applyFont="1" applyAlignment="1" applyProtection="1">
      <alignment horizontal="left"/>
      <protection locked="0"/>
    </xf>
    <xf numFmtId="165" fontId="4" fillId="2" borderId="2" xfId="3" applyNumberFormat="1" applyFont="1" applyAlignment="1" applyProtection="1">
      <alignment horizontal="left"/>
      <protection locked="0"/>
    </xf>
    <xf numFmtId="166" fontId="4" fillId="2" borderId="2" xfId="3" applyNumberFormat="1" applyFont="1" applyAlignment="1" applyProtection="1">
      <alignment horizontal="left"/>
      <protection locked="0"/>
    </xf>
    <xf numFmtId="167" fontId="4" fillId="2" borderId="2" xfId="3" applyNumberFormat="1" applyFont="1" applyAlignment="1" applyProtection="1">
      <alignment horizontal="left"/>
      <protection locked="0"/>
    </xf>
    <xf numFmtId="0" fontId="7" fillId="2" borderId="2" xfId="4" applyFill="1" applyBorder="1" applyAlignment="1" applyProtection="1">
      <alignment horizontal="left"/>
      <protection locked="0"/>
    </xf>
    <xf numFmtId="0" fontId="4" fillId="0" borderId="0" xfId="0" applyFont="1" applyAlignment="1">
      <alignment horizontal="left"/>
    </xf>
    <xf numFmtId="170" fontId="4" fillId="0" borderId="0" xfId="0" applyNumberFormat="1" applyFont="1" applyAlignment="1" applyProtection="1">
      <alignment horizontal="center"/>
      <protection locked="0"/>
    </xf>
    <xf numFmtId="0" fontId="6" fillId="4" borderId="4" xfId="0" applyFont="1" applyFill="1" applyBorder="1" applyAlignment="1">
      <alignment horizontal="left"/>
    </xf>
    <xf numFmtId="168" fontId="9" fillId="2" borderId="6" xfId="1" applyNumberFormat="1" applyFont="1" applyFill="1" applyBorder="1" applyAlignment="1">
      <alignment horizontal="center"/>
    </xf>
    <xf numFmtId="168" fontId="9" fillId="2" borderId="7" xfId="1" applyNumberFormat="1" applyFont="1" applyFill="1" applyBorder="1" applyAlignment="1">
      <alignment horizontal="center"/>
    </xf>
    <xf numFmtId="0" fontId="11" fillId="6" borderId="0" xfId="0" applyFont="1" applyFill="1" applyAlignment="1">
      <alignment horizontal="center"/>
    </xf>
  </cellXfs>
  <cellStyles count="5">
    <cellStyle name="Hiperlink" xfId="4" builtinId="8"/>
    <cellStyle name="Moeda" xfId="1" builtinId="4"/>
    <cellStyle name="Normal" xfId="0" builtinId="0"/>
    <cellStyle name="Nota" xfId="3" builtinId="10"/>
    <cellStyle name="Título 1" xfId="2" builtinId="16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ad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bad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ad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ad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ad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bad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ad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badi"/>
        <family val="2"/>
        <scheme val="none"/>
      </font>
      <numFmt numFmtId="170" formatCode="00&quot;.&quot;000&quot;.&quot;000&quot;/&quot;0000&quot;-&quot;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bad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bad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ad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bad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ad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bad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bad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badi"/>
        <family val="2"/>
        <scheme val="none"/>
      </font>
      <numFmt numFmtId="169" formatCode="mmmm/yyyy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bad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bad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TITULAR!D5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hyperlink" Target="#NOTAS!C9"/><Relationship Id="rId4" Type="http://schemas.openxmlformats.org/officeDocument/2006/relationships/hyperlink" Target="#INFORMES!D10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TITULAR!D5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hyperlink" Target="#NOTAS!C9"/><Relationship Id="rId4" Type="http://schemas.openxmlformats.org/officeDocument/2006/relationships/hyperlink" Target="#INFORMES!D10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ITULAR!D5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hyperlink" Target="#NOTAS!C9"/><Relationship Id="rId4" Type="http://schemas.openxmlformats.org/officeDocument/2006/relationships/hyperlink" Target="#INFORMES!D10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13</xdr:row>
      <xdr:rowOff>114300</xdr:rowOff>
    </xdr:to>
    <xdr:sp macro="" textlink="">
      <xdr:nvSpPr>
        <xdr:cNvPr id="1026" name="AutoShape 2" descr="Lion Logo, Lion Logo Icon, Lion King, Lion PNG Transparent Image and  Clipart for Free Download">
          <a:extLst>
            <a:ext uri="{FF2B5EF4-FFF2-40B4-BE49-F238E27FC236}">
              <a16:creationId xmlns:a16="http://schemas.microsoft.com/office/drawing/2014/main" id="{0AA3DE8D-02D5-A58D-85EE-1276984169B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417059</xdr:colOff>
      <xdr:row>5</xdr:row>
      <xdr:rowOff>30754</xdr:rowOff>
    </xdr:from>
    <xdr:to>
      <xdr:col>0</xdr:col>
      <xdr:colOff>2049916</xdr:colOff>
      <xdr:row>15</xdr:row>
      <xdr:rowOff>9105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B8F7008-AE3F-123E-9327-038C28AFFC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4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3483" b="59636" l="33725" r="65288">
                      <a14:foregroundMark x1="49431" y1="59636" x2="49431" y2="59636"/>
                      <a14:foregroundMark x1="33763" y1="38543" x2="33763" y2="38543"/>
                      <a14:foregroundMark x1="65288" y1="39188" x2="65288" y2="39188"/>
                      <a14:foregroundMark x1="54780" y1="23672" x2="54780" y2="23672"/>
                      <a14:foregroundMark x1="44917" y1="23900" x2="44917" y2="23900"/>
                    </a14:backgroundRemoval>
                  </a14:imgEffect>
                  <a14:imgEffect>
                    <a14:colorTemperature colorTemp="11200"/>
                  </a14:imgEffect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1418" t="19160" r="30864" b="37137"/>
        <a:stretch>
          <a:fillRect/>
        </a:stretch>
      </xdr:blipFill>
      <xdr:spPr>
        <a:xfrm>
          <a:off x="417059" y="1059454"/>
          <a:ext cx="1632857" cy="1883351"/>
        </a:xfrm>
        <a:prstGeom prst="rect">
          <a:avLst/>
        </a:prstGeom>
      </xdr:spPr>
    </xdr:pic>
    <xdr:clientData/>
  </xdr:twoCellAnchor>
  <xdr:oneCellAnchor>
    <xdr:from>
      <xdr:col>0</xdr:col>
      <xdr:colOff>392744</xdr:colOff>
      <xdr:row>2</xdr:row>
      <xdr:rowOff>54428</xdr:rowOff>
    </xdr:from>
    <xdr:ext cx="1681486" cy="439736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BA8EBC8E-CC49-447A-2E2B-7320BF574B66}"/>
            </a:ext>
          </a:extLst>
        </xdr:cNvPr>
        <xdr:cNvSpPr txBox="1"/>
      </xdr:nvSpPr>
      <xdr:spPr>
        <a:xfrm>
          <a:off x="392744" y="435428"/>
          <a:ext cx="1681486" cy="4397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400">
              <a:gradFill flip="none" rotWithShape="1">
                <a:gsLst>
                  <a:gs pos="34000">
                    <a:schemeClr val="accent1">
                      <a:lumMod val="5000"/>
                      <a:lumOff val="95000"/>
                    </a:schemeClr>
                  </a:gs>
                  <a:gs pos="60000">
                    <a:schemeClr val="tx2">
                      <a:lumMod val="50000"/>
                      <a:lumOff val="50000"/>
                    </a:schemeClr>
                  </a:gs>
                  <a:gs pos="100000">
                    <a:schemeClr val="tx2">
                      <a:lumMod val="50000"/>
                      <a:lumOff val="50000"/>
                    </a:schemeClr>
                  </a:gs>
                </a:gsLst>
                <a:lin ang="0" scaled="1"/>
                <a:tileRect/>
              </a:gradFill>
              <a:latin typeface="Berlin Sans FB Demi" panose="020E0802020502020306" pitchFamily="34" charset="0"/>
            </a:rPr>
            <a:t>DeclarAPP</a:t>
          </a:r>
        </a:p>
      </xdr:txBody>
    </xdr:sp>
    <xdr:clientData/>
  </xdr:oneCellAnchor>
  <xdr:twoCellAnchor>
    <xdr:from>
      <xdr:col>0</xdr:col>
      <xdr:colOff>285750</xdr:colOff>
      <xdr:row>16</xdr:row>
      <xdr:rowOff>79095</xdr:rowOff>
    </xdr:from>
    <xdr:to>
      <xdr:col>0</xdr:col>
      <xdr:colOff>2181225</xdr:colOff>
      <xdr:row>18</xdr:row>
      <xdr:rowOff>98145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20003AD-3F78-580E-FF55-44F67D74CA48}"/>
            </a:ext>
          </a:extLst>
        </xdr:cNvPr>
        <xdr:cNvSpPr/>
      </xdr:nvSpPr>
      <xdr:spPr>
        <a:xfrm>
          <a:off x="285750" y="3127095"/>
          <a:ext cx="1895475" cy="400050"/>
        </a:xfrm>
        <a:prstGeom prst="roundRect">
          <a:avLst>
            <a:gd name="adj" fmla="val 50000"/>
          </a:avLst>
        </a:prstGeom>
        <a:gradFill>
          <a:gsLst>
            <a:gs pos="9000">
              <a:schemeClr val="accent1">
                <a:lumMod val="5000"/>
                <a:lumOff val="95000"/>
              </a:schemeClr>
            </a:gs>
            <a:gs pos="60000">
              <a:schemeClr val="tx2">
                <a:lumMod val="50000"/>
                <a:lumOff val="50000"/>
              </a:schemeClr>
            </a:gs>
            <a:gs pos="100000">
              <a:schemeClr val="tx2">
                <a:lumMod val="50000"/>
                <a:lumOff val="50000"/>
                <a:alpha val="58000"/>
              </a:schemeClr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lt1"/>
              </a:solidFill>
              <a:latin typeface="Berlin Sans FB Demi" panose="020E0802020502020306" pitchFamily="34" charset="0"/>
            </a:rPr>
            <a:t>TITULAR</a:t>
          </a:r>
        </a:p>
      </xdr:txBody>
    </xdr:sp>
    <xdr:clientData/>
  </xdr:twoCellAnchor>
  <xdr:twoCellAnchor>
    <xdr:from>
      <xdr:col>0</xdr:col>
      <xdr:colOff>285750</xdr:colOff>
      <xdr:row>19</xdr:row>
      <xdr:rowOff>91935</xdr:rowOff>
    </xdr:from>
    <xdr:to>
      <xdr:col>0</xdr:col>
      <xdr:colOff>2181225</xdr:colOff>
      <xdr:row>21</xdr:row>
      <xdr:rowOff>110985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8F5607F-4F36-4E59-B44E-715A25461E88}"/>
            </a:ext>
          </a:extLst>
        </xdr:cNvPr>
        <xdr:cNvSpPr/>
      </xdr:nvSpPr>
      <xdr:spPr>
        <a:xfrm>
          <a:off x="285750" y="3711435"/>
          <a:ext cx="189547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lt1"/>
              </a:solidFill>
              <a:latin typeface="Berlin Sans FB Demi" panose="020E0802020502020306" pitchFamily="34" charset="0"/>
            </a:rPr>
            <a:t>INFORMES</a:t>
          </a:r>
        </a:p>
      </xdr:txBody>
    </xdr:sp>
    <xdr:clientData/>
  </xdr:twoCellAnchor>
  <xdr:twoCellAnchor>
    <xdr:from>
      <xdr:col>0</xdr:col>
      <xdr:colOff>285750</xdr:colOff>
      <xdr:row>22</xdr:row>
      <xdr:rowOff>104775</xdr:rowOff>
    </xdr:from>
    <xdr:to>
      <xdr:col>0</xdr:col>
      <xdr:colOff>2181225</xdr:colOff>
      <xdr:row>24</xdr:row>
      <xdr:rowOff>123825</xdr:rowOff>
    </xdr:to>
    <xdr:sp macro="" textlink="">
      <xdr:nvSpPr>
        <xdr:cNvPr id="9" name="Retângulo: Cantos Arredondados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6A39BF3-1DC8-47BF-9518-1720B964AE1B}"/>
            </a:ext>
          </a:extLst>
        </xdr:cNvPr>
        <xdr:cNvSpPr/>
      </xdr:nvSpPr>
      <xdr:spPr>
        <a:xfrm>
          <a:off x="285750" y="4295775"/>
          <a:ext cx="189547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lt1"/>
              </a:solidFill>
              <a:latin typeface="Berlin Sans FB Demi" panose="020E0802020502020306" pitchFamily="34" charset="0"/>
            </a:rPr>
            <a:t>NOTAS</a:t>
          </a:r>
        </a:p>
      </xdr:txBody>
    </xdr:sp>
    <xdr:clientData/>
  </xdr:twoCellAnchor>
  <xdr:twoCellAnchor>
    <xdr:from>
      <xdr:col>3</xdr:col>
      <xdr:colOff>19050</xdr:colOff>
      <xdr:row>31</xdr:row>
      <xdr:rowOff>38100</xdr:rowOff>
    </xdr:from>
    <xdr:to>
      <xdr:col>3</xdr:col>
      <xdr:colOff>3019425</xdr:colOff>
      <xdr:row>33</xdr:row>
      <xdr:rowOff>28575</xdr:rowOff>
    </xdr:to>
    <xdr:sp macro="" textlink="">
      <xdr:nvSpPr>
        <xdr:cNvPr id="11" name="Retângulo: Cantos Arredondados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DFDFD0D-861E-58AD-E60E-9CC450F139ED}"/>
            </a:ext>
          </a:extLst>
        </xdr:cNvPr>
        <xdr:cNvSpPr/>
      </xdr:nvSpPr>
      <xdr:spPr>
        <a:xfrm>
          <a:off x="6143625" y="6019800"/>
          <a:ext cx="3000375" cy="371475"/>
        </a:xfrm>
        <a:prstGeom prst="roundRect">
          <a:avLst>
            <a:gd name="adj" fmla="val 50000"/>
          </a:avLst>
        </a:prstGeom>
        <a:solidFill>
          <a:schemeClr val="tx2">
            <a:lumMod val="50000"/>
            <a:lumOff val="50000"/>
          </a:schemeClr>
        </a:solidFill>
        <a:ln>
          <a:noFill/>
        </a:ln>
        <a:effectLst>
          <a:innerShdw blurRad="63500" dist="50800" dir="27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Berlin Sans FB Demi" panose="020E0802020502020306" pitchFamily="34" charset="0"/>
            </a:rPr>
            <a:t>PRÓXIMO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417059</xdr:colOff>
      <xdr:row>5</xdr:row>
      <xdr:rowOff>30754</xdr:rowOff>
    </xdr:from>
    <xdr:to>
      <xdr:col>0</xdr:col>
      <xdr:colOff>2049916</xdr:colOff>
      <xdr:row>15</xdr:row>
      <xdr:rowOff>9105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3046431-78F1-49AA-BFFF-0E44CAC9CD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4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3483" b="59636" l="33725" r="65288">
                      <a14:foregroundMark x1="49431" y1="59636" x2="49431" y2="59636"/>
                      <a14:foregroundMark x1="33763" y1="38543" x2="33763" y2="38543"/>
                      <a14:foregroundMark x1="65288" y1="39188" x2="65288" y2="39188"/>
                      <a14:foregroundMark x1="54780" y1="23672" x2="54780" y2="23672"/>
                      <a14:foregroundMark x1="44917" y1="23900" x2="44917" y2="23900"/>
                    </a14:backgroundRemoval>
                  </a14:imgEffect>
                  <a14:imgEffect>
                    <a14:colorTemperature colorTemp="11200"/>
                  </a14:imgEffect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1418" t="19160" r="30864" b="37137"/>
        <a:stretch>
          <a:fillRect/>
        </a:stretch>
      </xdr:blipFill>
      <xdr:spPr>
        <a:xfrm>
          <a:off x="417059" y="1059454"/>
          <a:ext cx="1632857" cy="1883351"/>
        </a:xfrm>
        <a:prstGeom prst="rect">
          <a:avLst/>
        </a:prstGeom>
      </xdr:spPr>
    </xdr:pic>
    <xdr:clientData/>
  </xdr:twoCellAnchor>
  <xdr:oneCellAnchor>
    <xdr:from>
      <xdr:col>0</xdr:col>
      <xdr:colOff>392744</xdr:colOff>
      <xdr:row>2</xdr:row>
      <xdr:rowOff>54428</xdr:rowOff>
    </xdr:from>
    <xdr:ext cx="1681486" cy="439736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E88E98B4-37F3-46B6-9E06-033F5A30EAE0}"/>
            </a:ext>
          </a:extLst>
        </xdr:cNvPr>
        <xdr:cNvSpPr txBox="1"/>
      </xdr:nvSpPr>
      <xdr:spPr>
        <a:xfrm>
          <a:off x="392744" y="435428"/>
          <a:ext cx="1681486" cy="4397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400">
              <a:gradFill flip="none" rotWithShape="1">
                <a:gsLst>
                  <a:gs pos="34000">
                    <a:schemeClr val="accent1">
                      <a:lumMod val="5000"/>
                      <a:lumOff val="95000"/>
                    </a:schemeClr>
                  </a:gs>
                  <a:gs pos="60000">
                    <a:schemeClr val="tx2">
                      <a:lumMod val="50000"/>
                      <a:lumOff val="50000"/>
                    </a:schemeClr>
                  </a:gs>
                  <a:gs pos="100000">
                    <a:schemeClr val="tx2">
                      <a:lumMod val="50000"/>
                      <a:lumOff val="50000"/>
                    </a:schemeClr>
                  </a:gs>
                </a:gsLst>
                <a:lin ang="0" scaled="1"/>
                <a:tileRect/>
              </a:gradFill>
              <a:latin typeface="Berlin Sans FB Demi" panose="020E0802020502020306" pitchFamily="34" charset="0"/>
            </a:rPr>
            <a:t>DeclarAPP</a:t>
          </a:r>
        </a:p>
      </xdr:txBody>
    </xdr:sp>
    <xdr:clientData/>
  </xdr:oneCellAnchor>
  <xdr:twoCellAnchor>
    <xdr:from>
      <xdr:col>0</xdr:col>
      <xdr:colOff>285750</xdr:colOff>
      <xdr:row>16</xdr:row>
      <xdr:rowOff>79095</xdr:rowOff>
    </xdr:from>
    <xdr:to>
      <xdr:col>0</xdr:col>
      <xdr:colOff>2181225</xdr:colOff>
      <xdr:row>18</xdr:row>
      <xdr:rowOff>98145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8CA6B97-E016-4D79-BC8E-A5FF3890D2A4}"/>
            </a:ext>
          </a:extLst>
        </xdr:cNvPr>
        <xdr:cNvSpPr/>
      </xdr:nvSpPr>
      <xdr:spPr>
        <a:xfrm>
          <a:off x="285750" y="3127095"/>
          <a:ext cx="189547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lt1"/>
              </a:solidFill>
              <a:latin typeface="Berlin Sans FB Demi" panose="020E0802020502020306" pitchFamily="34" charset="0"/>
            </a:rPr>
            <a:t>TITULAR</a:t>
          </a:r>
        </a:p>
      </xdr:txBody>
    </xdr:sp>
    <xdr:clientData/>
  </xdr:twoCellAnchor>
  <xdr:twoCellAnchor>
    <xdr:from>
      <xdr:col>0</xdr:col>
      <xdr:colOff>285750</xdr:colOff>
      <xdr:row>19</xdr:row>
      <xdr:rowOff>91935</xdr:rowOff>
    </xdr:from>
    <xdr:to>
      <xdr:col>0</xdr:col>
      <xdr:colOff>2181225</xdr:colOff>
      <xdr:row>21</xdr:row>
      <xdr:rowOff>110985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CE35505-4C41-4EE8-A0CF-F82EC093EC00}"/>
            </a:ext>
          </a:extLst>
        </xdr:cNvPr>
        <xdr:cNvSpPr/>
      </xdr:nvSpPr>
      <xdr:spPr>
        <a:xfrm>
          <a:off x="285750" y="3711435"/>
          <a:ext cx="1895475" cy="400050"/>
        </a:xfrm>
        <a:prstGeom prst="roundRect">
          <a:avLst>
            <a:gd name="adj" fmla="val 50000"/>
          </a:avLst>
        </a:prstGeom>
        <a:gradFill>
          <a:gsLst>
            <a:gs pos="9000">
              <a:schemeClr val="accent1">
                <a:lumMod val="5000"/>
                <a:lumOff val="95000"/>
              </a:schemeClr>
            </a:gs>
            <a:gs pos="60000">
              <a:schemeClr val="tx2">
                <a:lumMod val="50000"/>
                <a:lumOff val="50000"/>
              </a:schemeClr>
            </a:gs>
            <a:gs pos="100000">
              <a:schemeClr val="tx2">
                <a:lumMod val="50000"/>
                <a:lumOff val="50000"/>
                <a:alpha val="58000"/>
              </a:schemeClr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lt1"/>
              </a:solidFill>
              <a:latin typeface="Berlin Sans FB Demi" panose="020E0802020502020306" pitchFamily="34" charset="0"/>
            </a:rPr>
            <a:t>INFORMES</a:t>
          </a:r>
        </a:p>
      </xdr:txBody>
    </xdr:sp>
    <xdr:clientData/>
  </xdr:twoCellAnchor>
  <xdr:twoCellAnchor>
    <xdr:from>
      <xdr:col>0</xdr:col>
      <xdr:colOff>285750</xdr:colOff>
      <xdr:row>22</xdr:row>
      <xdr:rowOff>104775</xdr:rowOff>
    </xdr:from>
    <xdr:to>
      <xdr:col>0</xdr:col>
      <xdr:colOff>2181225</xdr:colOff>
      <xdr:row>24</xdr:row>
      <xdr:rowOff>123825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5334789-65B4-4658-887D-782F500B28AC}"/>
            </a:ext>
          </a:extLst>
        </xdr:cNvPr>
        <xdr:cNvSpPr/>
      </xdr:nvSpPr>
      <xdr:spPr>
        <a:xfrm>
          <a:off x="285750" y="4295775"/>
          <a:ext cx="189547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lt1"/>
              </a:solidFill>
              <a:latin typeface="Berlin Sans FB Demi" panose="020E0802020502020306" pitchFamily="34" charset="0"/>
            </a:rPr>
            <a:t>NOTAS</a:t>
          </a:r>
        </a:p>
      </xdr:txBody>
    </xdr:sp>
    <xdr:clientData/>
  </xdr:twoCellAnchor>
  <xdr:twoCellAnchor>
    <xdr:from>
      <xdr:col>3</xdr:col>
      <xdr:colOff>57150</xdr:colOff>
      <xdr:row>28</xdr:row>
      <xdr:rowOff>19050</xdr:rowOff>
    </xdr:from>
    <xdr:to>
      <xdr:col>4</xdr:col>
      <xdr:colOff>9525</xdr:colOff>
      <xdr:row>30</xdr:row>
      <xdr:rowOff>9525</xdr:rowOff>
    </xdr:to>
    <xdr:sp macro="" textlink="">
      <xdr:nvSpPr>
        <xdr:cNvPr id="8" name="Retângulo: Cantos Arredondado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DFF980C-AB7F-489E-AC92-ADD7FCB5C5F2}"/>
            </a:ext>
          </a:extLst>
        </xdr:cNvPr>
        <xdr:cNvSpPr/>
      </xdr:nvSpPr>
      <xdr:spPr>
        <a:xfrm>
          <a:off x="6181725" y="5429250"/>
          <a:ext cx="3000375" cy="371475"/>
        </a:xfrm>
        <a:prstGeom prst="roundRect">
          <a:avLst>
            <a:gd name="adj" fmla="val 50000"/>
          </a:avLst>
        </a:prstGeom>
        <a:solidFill>
          <a:schemeClr val="tx2">
            <a:lumMod val="50000"/>
            <a:lumOff val="50000"/>
          </a:schemeClr>
        </a:solidFill>
        <a:ln>
          <a:noFill/>
        </a:ln>
        <a:effectLst>
          <a:innerShdw blurRad="63500" dist="50800" dir="27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Berlin Sans FB Demi" panose="020E0802020502020306" pitchFamily="34" charset="0"/>
            </a:rPr>
            <a:t>PRÓXIMO</a:t>
          </a:r>
        </a:p>
      </xdr:txBody>
    </xdr:sp>
    <xdr:clientData/>
  </xdr:twoCellAnchor>
  <xdr:twoCellAnchor>
    <xdr:from>
      <xdr:col>2</xdr:col>
      <xdr:colOff>9525</xdr:colOff>
      <xdr:row>28</xdr:row>
      <xdr:rowOff>19050</xdr:rowOff>
    </xdr:from>
    <xdr:to>
      <xdr:col>2</xdr:col>
      <xdr:colOff>3009900</xdr:colOff>
      <xdr:row>30</xdr:row>
      <xdr:rowOff>9525</xdr:rowOff>
    </xdr:to>
    <xdr:sp macro="" textlink="">
      <xdr:nvSpPr>
        <xdr:cNvPr id="9" name="Retângulo: Cantos Arredond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BA6BD01-0FCD-429B-B22E-53DEB4C7DD29}"/>
            </a:ext>
          </a:extLst>
        </xdr:cNvPr>
        <xdr:cNvSpPr/>
      </xdr:nvSpPr>
      <xdr:spPr>
        <a:xfrm>
          <a:off x="3086100" y="5429250"/>
          <a:ext cx="3000375" cy="371475"/>
        </a:xfrm>
        <a:prstGeom prst="roundRect">
          <a:avLst>
            <a:gd name="adj" fmla="val 50000"/>
          </a:avLst>
        </a:prstGeom>
        <a:solidFill>
          <a:schemeClr val="tx2">
            <a:lumMod val="50000"/>
            <a:lumOff val="50000"/>
          </a:schemeClr>
        </a:solidFill>
        <a:ln>
          <a:noFill/>
        </a:ln>
        <a:effectLst>
          <a:innerShdw blurRad="63500" dist="50800" dir="27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Berlin Sans FB Demi" panose="020E0802020502020306" pitchFamily="34" charset="0"/>
            </a:rPr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417059</xdr:colOff>
      <xdr:row>5</xdr:row>
      <xdr:rowOff>30754</xdr:rowOff>
    </xdr:from>
    <xdr:to>
      <xdr:col>0</xdr:col>
      <xdr:colOff>2049916</xdr:colOff>
      <xdr:row>15</xdr:row>
      <xdr:rowOff>9105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7EF95CC-B96C-4312-A5FB-8B8B9A5EF5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duotone>
            <a:schemeClr val="accent4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3483" b="59636" l="33725" r="65288">
                      <a14:foregroundMark x1="49431" y1="59636" x2="49431" y2="59636"/>
                      <a14:foregroundMark x1="33763" y1="38543" x2="33763" y2="38543"/>
                      <a14:foregroundMark x1="65288" y1="39188" x2="65288" y2="39188"/>
                      <a14:foregroundMark x1="54780" y1="23672" x2="54780" y2="23672"/>
                      <a14:foregroundMark x1="44917" y1="23900" x2="44917" y2="23900"/>
                    </a14:backgroundRemoval>
                  </a14:imgEffect>
                  <a14:imgEffect>
                    <a14:colorTemperature colorTemp="11200"/>
                  </a14:imgEffect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1418" t="19160" r="30864" b="37137"/>
        <a:stretch>
          <a:fillRect/>
        </a:stretch>
      </xdr:blipFill>
      <xdr:spPr>
        <a:xfrm>
          <a:off x="417059" y="1059454"/>
          <a:ext cx="1632857" cy="1883351"/>
        </a:xfrm>
        <a:prstGeom prst="rect">
          <a:avLst/>
        </a:prstGeom>
      </xdr:spPr>
    </xdr:pic>
    <xdr:clientData/>
  </xdr:twoCellAnchor>
  <xdr:oneCellAnchor>
    <xdr:from>
      <xdr:col>0</xdr:col>
      <xdr:colOff>392744</xdr:colOff>
      <xdr:row>2</xdr:row>
      <xdr:rowOff>54428</xdr:rowOff>
    </xdr:from>
    <xdr:ext cx="1681486" cy="439736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C2C3322-6815-4CC0-87E3-1E50038EB806}"/>
            </a:ext>
          </a:extLst>
        </xdr:cNvPr>
        <xdr:cNvSpPr txBox="1"/>
      </xdr:nvSpPr>
      <xdr:spPr>
        <a:xfrm>
          <a:off x="392744" y="435428"/>
          <a:ext cx="1681486" cy="4397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400">
              <a:gradFill flip="none" rotWithShape="1">
                <a:gsLst>
                  <a:gs pos="34000">
                    <a:schemeClr val="accent1">
                      <a:lumMod val="5000"/>
                      <a:lumOff val="95000"/>
                    </a:schemeClr>
                  </a:gs>
                  <a:gs pos="60000">
                    <a:schemeClr val="tx2">
                      <a:lumMod val="50000"/>
                      <a:lumOff val="50000"/>
                    </a:schemeClr>
                  </a:gs>
                  <a:gs pos="100000">
                    <a:schemeClr val="tx2">
                      <a:lumMod val="50000"/>
                      <a:lumOff val="50000"/>
                    </a:schemeClr>
                  </a:gs>
                </a:gsLst>
                <a:lin ang="0" scaled="1"/>
                <a:tileRect/>
              </a:gradFill>
              <a:latin typeface="Berlin Sans FB Demi" panose="020E0802020502020306" pitchFamily="34" charset="0"/>
            </a:rPr>
            <a:t>DeclarAPP</a:t>
          </a:r>
        </a:p>
      </xdr:txBody>
    </xdr:sp>
    <xdr:clientData/>
  </xdr:oneCellAnchor>
  <xdr:twoCellAnchor>
    <xdr:from>
      <xdr:col>0</xdr:col>
      <xdr:colOff>285750</xdr:colOff>
      <xdr:row>16</xdr:row>
      <xdr:rowOff>79095</xdr:rowOff>
    </xdr:from>
    <xdr:to>
      <xdr:col>0</xdr:col>
      <xdr:colOff>2181225</xdr:colOff>
      <xdr:row>18</xdr:row>
      <xdr:rowOff>98145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AD286D3-E189-4F15-A76C-015EDC76E576}"/>
            </a:ext>
          </a:extLst>
        </xdr:cNvPr>
        <xdr:cNvSpPr/>
      </xdr:nvSpPr>
      <xdr:spPr>
        <a:xfrm>
          <a:off x="285750" y="3127095"/>
          <a:ext cx="189547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lt1"/>
              </a:solidFill>
              <a:latin typeface="Berlin Sans FB Demi" panose="020E0802020502020306" pitchFamily="34" charset="0"/>
            </a:rPr>
            <a:t>TITULAR</a:t>
          </a:r>
        </a:p>
      </xdr:txBody>
    </xdr:sp>
    <xdr:clientData/>
  </xdr:twoCellAnchor>
  <xdr:twoCellAnchor>
    <xdr:from>
      <xdr:col>0</xdr:col>
      <xdr:colOff>285750</xdr:colOff>
      <xdr:row>19</xdr:row>
      <xdr:rowOff>91935</xdr:rowOff>
    </xdr:from>
    <xdr:to>
      <xdr:col>0</xdr:col>
      <xdr:colOff>2181225</xdr:colOff>
      <xdr:row>21</xdr:row>
      <xdr:rowOff>110985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FA6E8F9-08A3-45A5-8278-2D04924FFC16}"/>
            </a:ext>
          </a:extLst>
        </xdr:cNvPr>
        <xdr:cNvSpPr/>
      </xdr:nvSpPr>
      <xdr:spPr>
        <a:xfrm>
          <a:off x="285750" y="3711435"/>
          <a:ext cx="189547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lt1"/>
              </a:solidFill>
              <a:latin typeface="Berlin Sans FB Demi" panose="020E0802020502020306" pitchFamily="34" charset="0"/>
            </a:rPr>
            <a:t>INFORMES</a:t>
          </a:r>
        </a:p>
      </xdr:txBody>
    </xdr:sp>
    <xdr:clientData/>
  </xdr:twoCellAnchor>
  <xdr:twoCellAnchor>
    <xdr:from>
      <xdr:col>0</xdr:col>
      <xdr:colOff>285750</xdr:colOff>
      <xdr:row>22</xdr:row>
      <xdr:rowOff>104775</xdr:rowOff>
    </xdr:from>
    <xdr:to>
      <xdr:col>0</xdr:col>
      <xdr:colOff>2181225</xdr:colOff>
      <xdr:row>24</xdr:row>
      <xdr:rowOff>123825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DBB8221-2481-4C3E-A72E-FD28032CFAD2}"/>
            </a:ext>
          </a:extLst>
        </xdr:cNvPr>
        <xdr:cNvSpPr/>
      </xdr:nvSpPr>
      <xdr:spPr>
        <a:xfrm>
          <a:off x="285750" y="4295775"/>
          <a:ext cx="1895475" cy="400050"/>
        </a:xfrm>
        <a:prstGeom prst="roundRect">
          <a:avLst>
            <a:gd name="adj" fmla="val 50000"/>
          </a:avLst>
        </a:prstGeom>
        <a:gradFill>
          <a:gsLst>
            <a:gs pos="9000">
              <a:schemeClr val="accent1">
                <a:lumMod val="5000"/>
                <a:lumOff val="95000"/>
              </a:schemeClr>
            </a:gs>
            <a:gs pos="60000">
              <a:schemeClr val="tx2">
                <a:lumMod val="50000"/>
                <a:lumOff val="50000"/>
              </a:schemeClr>
            </a:gs>
            <a:gs pos="100000">
              <a:schemeClr val="tx2">
                <a:lumMod val="50000"/>
                <a:lumOff val="50000"/>
                <a:alpha val="58000"/>
              </a:schemeClr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solidFill>
                <a:schemeClr val="lt1"/>
              </a:solidFill>
              <a:latin typeface="Berlin Sans FB Demi" panose="020E0802020502020306" pitchFamily="34" charset="0"/>
            </a:rPr>
            <a:t>NOTAS</a:t>
          </a:r>
        </a:p>
      </xdr:txBody>
    </xdr:sp>
    <xdr:clientData/>
  </xdr:twoCellAnchor>
  <xdr:twoCellAnchor>
    <xdr:from>
      <xdr:col>2</xdr:col>
      <xdr:colOff>28575</xdr:colOff>
      <xdr:row>3</xdr:row>
      <xdr:rowOff>152400</xdr:rowOff>
    </xdr:from>
    <xdr:to>
      <xdr:col>4</xdr:col>
      <xdr:colOff>304800</xdr:colOff>
      <xdr:row>5</xdr:row>
      <xdr:rowOff>142875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9DAF670-F815-4034-B93A-CF7522626DA2}"/>
            </a:ext>
          </a:extLst>
        </xdr:cNvPr>
        <xdr:cNvSpPr/>
      </xdr:nvSpPr>
      <xdr:spPr>
        <a:xfrm>
          <a:off x="3105150" y="800100"/>
          <a:ext cx="3000375" cy="371475"/>
        </a:xfrm>
        <a:prstGeom prst="roundRect">
          <a:avLst>
            <a:gd name="adj" fmla="val 50000"/>
          </a:avLst>
        </a:prstGeom>
        <a:solidFill>
          <a:schemeClr val="tx2">
            <a:lumMod val="50000"/>
            <a:lumOff val="50000"/>
          </a:schemeClr>
        </a:solidFill>
        <a:ln>
          <a:noFill/>
        </a:ln>
        <a:effectLst>
          <a:innerShdw blurRad="63500" dist="50800" dir="27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Berlin Sans FB Demi" panose="020E0802020502020306" pitchFamily="34" charset="0"/>
            </a:rPr>
            <a:t>ANTERIOR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159670-97B5-49A6-A6E3-60475B0B2CB1}" name="Tabela2" displayName="Tabela2" ref="C8:E34" totalsRowCount="1" headerRowDxfId="17" dataDxfId="16">
  <autoFilter ref="C8:E33" xr:uid="{7B159670-97B5-49A6-A6E3-60475B0B2CB1}"/>
  <tableColumns count="3">
    <tableColumn id="1" xr3:uid="{F880DE3E-D0E3-4F10-947E-5637417DF6C7}" name="DATA" totalsRowLabel="Total" dataDxfId="15" totalsRowDxfId="14"/>
    <tableColumn id="2" xr3:uid="{107C8C95-F93C-453E-9B2C-AB2A231A6EF9}" name="CATEGORIA" dataDxfId="13" totalsRowDxfId="12"/>
    <tableColumn id="3" xr3:uid="{320482D8-6786-4C46-BAA5-DA6BDE2E693B}" name="VALOR" totalsRowFunction="sum" dataDxfId="11" totalsRowDxfId="10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07D116-998D-41DA-B428-1BF48D482A09}" name="Tabela24" displayName="Tabela24" ref="G8:J34" totalsRowCount="1" headerRowDxfId="9" dataDxfId="8">
  <autoFilter ref="G8:J33" xr:uid="{7107D116-998D-41DA-B428-1BF48D482A09}"/>
  <tableColumns count="4">
    <tableColumn id="1" xr3:uid="{94BE2D83-3E02-4A51-8AC6-6E19F1E189EA}" name="CNPJ" totalsRowLabel="Total" dataDxfId="7" totalsRowDxfId="6"/>
    <tableColumn id="2" xr3:uid="{FA873558-B1B5-4B2F-BCB2-AEC15CFC81CF}" name="CATEGORIA" dataDxfId="5" totalsRowDxfId="4"/>
    <tableColumn id="4" xr3:uid="{AB6933AC-5DD5-420A-91AC-D477BDB301D4}" name="BENEFICIADO" dataDxfId="3" totalsRowDxfId="2"/>
    <tableColumn id="3" xr3:uid="{8D68E91E-9363-418B-9B1C-C1D3677422F8}" name="VALOR" totalsRowFunction="sum" dataDxfId="1" totalsRow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raimundo@maria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DD4E-408B-4F64-920E-B8DF679F862A}">
  <dimension ref="A2:E30"/>
  <sheetViews>
    <sheetView showGridLines="0" showRowColHeaders="0" tabSelected="1" zoomScaleNormal="100" workbookViewId="0">
      <selection activeCell="D5" sqref="D5"/>
    </sheetView>
  </sheetViews>
  <sheetFormatPr defaultRowHeight="15" x14ac:dyDescent="0.25"/>
  <cols>
    <col min="1" max="1" width="37" style="1" customWidth="1"/>
    <col min="2" max="2" width="9.140625" style="2"/>
    <col min="3" max="4" width="45.7109375" style="2" customWidth="1"/>
    <col min="5" max="5" width="9.140625" style="2"/>
  </cols>
  <sheetData>
    <row r="2" spans="3:4" ht="20.25" thickBot="1" x14ac:dyDescent="0.35">
      <c r="C2" s="3" t="s">
        <v>14</v>
      </c>
      <c r="D2" s="3"/>
    </row>
    <row r="3" spans="3:4" ht="15.75" thickTop="1" x14ac:dyDescent="0.25">
      <c r="C3" s="25" t="s">
        <v>15</v>
      </c>
      <c r="D3" s="25"/>
    </row>
    <row r="5" spans="3:4" x14ac:dyDescent="0.25">
      <c r="C5" s="4" t="s">
        <v>0</v>
      </c>
      <c r="D5" s="16" t="s">
        <v>16</v>
      </c>
    </row>
    <row r="6" spans="3:4" x14ac:dyDescent="0.25">
      <c r="C6" s="4" t="s">
        <v>1</v>
      </c>
      <c r="D6" s="17">
        <v>12345678900</v>
      </c>
    </row>
    <row r="7" spans="3:4" x14ac:dyDescent="0.25">
      <c r="C7" s="4" t="s">
        <v>2</v>
      </c>
      <c r="D7" s="18">
        <v>29252</v>
      </c>
    </row>
    <row r="8" spans="3:4" x14ac:dyDescent="0.25">
      <c r="C8" s="4" t="s">
        <v>3</v>
      </c>
      <c r="D8" s="16">
        <v>87654321</v>
      </c>
    </row>
    <row r="9" spans="3:4" x14ac:dyDescent="0.25">
      <c r="C9" s="4" t="s">
        <v>13</v>
      </c>
      <c r="D9" s="16" t="s">
        <v>17</v>
      </c>
    </row>
    <row r="10" spans="3:4" x14ac:dyDescent="0.25">
      <c r="C10" s="4" t="s">
        <v>4</v>
      </c>
      <c r="D10" s="16" t="s">
        <v>18</v>
      </c>
    </row>
    <row r="11" spans="3:4" x14ac:dyDescent="0.25">
      <c r="C11" s="4" t="s">
        <v>5</v>
      </c>
      <c r="D11" s="16" t="s">
        <v>19</v>
      </c>
    </row>
    <row r="12" spans="3:4" x14ac:dyDescent="0.25">
      <c r="C12" s="4" t="s">
        <v>6</v>
      </c>
      <c r="D12" s="19">
        <v>70050250</v>
      </c>
    </row>
    <row r="13" spans="3:4" x14ac:dyDescent="0.25">
      <c r="C13" s="4" t="s">
        <v>7</v>
      </c>
      <c r="D13" s="20">
        <v>6121555521</v>
      </c>
    </row>
    <row r="14" spans="3:4" x14ac:dyDescent="0.25">
      <c r="C14" s="4" t="s">
        <v>8</v>
      </c>
      <c r="D14" s="21">
        <v>61999912233</v>
      </c>
    </row>
    <row r="15" spans="3:4" x14ac:dyDescent="0.25">
      <c r="C15" s="4" t="s">
        <v>9</v>
      </c>
      <c r="D15" s="22" t="s">
        <v>20</v>
      </c>
    </row>
    <row r="16" spans="3:4" x14ac:dyDescent="0.25">
      <c r="C16" s="4" t="s">
        <v>10</v>
      </c>
      <c r="D16" s="16" t="s">
        <v>21</v>
      </c>
    </row>
    <row r="17" spans="3:4" x14ac:dyDescent="0.25">
      <c r="C17" s="4" t="s">
        <v>11</v>
      </c>
      <c r="D17" s="16" t="s">
        <v>21</v>
      </c>
    </row>
    <row r="18" spans="3:4" x14ac:dyDescent="0.25">
      <c r="C18" s="4" t="s">
        <v>12</v>
      </c>
      <c r="D18" s="16" t="s">
        <v>21</v>
      </c>
    </row>
    <row r="20" spans="3:4" x14ac:dyDescent="0.25">
      <c r="C20" s="4" t="s">
        <v>97</v>
      </c>
      <c r="D20" s="16" t="s">
        <v>100</v>
      </c>
    </row>
    <row r="21" spans="3:4" x14ac:dyDescent="0.25">
      <c r="C21" s="4" t="s">
        <v>1</v>
      </c>
      <c r="D21" s="17">
        <v>33255466801</v>
      </c>
    </row>
    <row r="22" spans="3:4" x14ac:dyDescent="0.25">
      <c r="C22" s="4" t="s">
        <v>2</v>
      </c>
      <c r="D22" s="18">
        <v>40415</v>
      </c>
    </row>
    <row r="23" spans="3:4" x14ac:dyDescent="0.25">
      <c r="D23" s="23"/>
    </row>
    <row r="24" spans="3:4" x14ac:dyDescent="0.25">
      <c r="C24" s="4" t="s">
        <v>98</v>
      </c>
      <c r="D24" s="16" t="s">
        <v>101</v>
      </c>
    </row>
    <row r="25" spans="3:4" x14ac:dyDescent="0.25">
      <c r="C25" s="4" t="s">
        <v>1</v>
      </c>
      <c r="D25" s="17">
        <v>12258499150</v>
      </c>
    </row>
    <row r="26" spans="3:4" x14ac:dyDescent="0.25">
      <c r="C26" s="4" t="s">
        <v>2</v>
      </c>
      <c r="D26" s="18">
        <v>41064</v>
      </c>
    </row>
    <row r="27" spans="3:4" x14ac:dyDescent="0.25">
      <c r="D27" s="23"/>
    </row>
    <row r="28" spans="3:4" x14ac:dyDescent="0.25">
      <c r="C28" s="4" t="s">
        <v>99</v>
      </c>
      <c r="D28" s="16"/>
    </row>
    <row r="29" spans="3:4" x14ac:dyDescent="0.25">
      <c r="C29" s="4" t="s">
        <v>1</v>
      </c>
      <c r="D29" s="17"/>
    </row>
    <row r="30" spans="3:4" x14ac:dyDescent="0.25">
      <c r="C30" s="4" t="s">
        <v>2</v>
      </c>
      <c r="D30" s="18"/>
    </row>
  </sheetData>
  <sheetProtection sheet="1" objects="1" scenarios="1" selectLockedCells="1"/>
  <mergeCells count="1">
    <mergeCell ref="C3:D3"/>
  </mergeCells>
  <dataValidations count="1">
    <dataValidation type="list" allowBlank="1" showInputMessage="1" showErrorMessage="1" sqref="D16:D18" xr:uid="{224627BE-267B-4F14-8038-6CE0391009BF}">
      <formula1>"SIM,NÃO"</formula1>
    </dataValidation>
  </dataValidations>
  <hyperlinks>
    <hyperlink ref="D15" r:id="rId1" xr:uid="{ABDDD0E0-4470-43A7-8BD5-4C682D24F3B0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4A35A-7622-450E-9867-454718E9435E}">
  <dimension ref="A2:D27"/>
  <sheetViews>
    <sheetView showGridLines="0" showRowColHeaders="0" zoomScaleNormal="100" workbookViewId="0">
      <selection activeCell="D10" sqref="D10"/>
    </sheetView>
  </sheetViews>
  <sheetFormatPr defaultRowHeight="15" x14ac:dyDescent="0.25"/>
  <cols>
    <col min="1" max="1" width="37" style="1" customWidth="1"/>
    <col min="3" max="4" width="45.7109375" customWidth="1"/>
  </cols>
  <sheetData>
    <row r="2" spans="3:4" ht="20.25" thickBot="1" x14ac:dyDescent="0.35">
      <c r="C2" s="3" t="s">
        <v>86</v>
      </c>
      <c r="D2" s="3"/>
    </row>
    <row r="3" spans="3:4" ht="15.75" thickTop="1" x14ac:dyDescent="0.25">
      <c r="C3" s="25" t="s">
        <v>22</v>
      </c>
      <c r="D3" s="25"/>
    </row>
    <row r="5" spans="3:4" x14ac:dyDescent="0.25">
      <c r="C5" s="7" t="s">
        <v>30</v>
      </c>
    </row>
    <row r="6" spans="3:4" x14ac:dyDescent="0.25">
      <c r="C6" s="26">
        <f>D11+D16+D21+D26</f>
        <v>1160000</v>
      </c>
      <c r="D6" s="27"/>
    </row>
    <row r="9" spans="3:4" x14ac:dyDescent="0.25">
      <c r="C9" s="6" t="s">
        <v>26</v>
      </c>
      <c r="D9" s="5"/>
    </row>
    <row r="10" spans="3:4" x14ac:dyDescent="0.25">
      <c r="C10" s="4" t="s">
        <v>23</v>
      </c>
      <c r="D10" s="11" t="s">
        <v>31</v>
      </c>
    </row>
    <row r="11" spans="3:4" x14ac:dyDescent="0.25">
      <c r="C11" s="4" t="s">
        <v>24</v>
      </c>
      <c r="D11" s="12">
        <v>150000</v>
      </c>
    </row>
    <row r="12" spans="3:4" x14ac:dyDescent="0.25">
      <c r="C12" s="4" t="s">
        <v>25</v>
      </c>
      <c r="D12" s="11" t="s">
        <v>82</v>
      </c>
    </row>
    <row r="14" spans="3:4" x14ac:dyDescent="0.25">
      <c r="C14" s="6" t="s">
        <v>27</v>
      </c>
    </row>
    <row r="15" spans="3:4" x14ac:dyDescent="0.25">
      <c r="C15" s="4" t="s">
        <v>23</v>
      </c>
      <c r="D15" s="11" t="s">
        <v>37</v>
      </c>
    </row>
    <row r="16" spans="3:4" x14ac:dyDescent="0.25">
      <c r="C16" s="4" t="s">
        <v>24</v>
      </c>
      <c r="D16" s="12">
        <v>85000</v>
      </c>
    </row>
    <row r="17" spans="3:4" x14ac:dyDescent="0.25">
      <c r="C17" s="4" t="s">
        <v>25</v>
      </c>
      <c r="D17" s="11" t="s">
        <v>83</v>
      </c>
    </row>
    <row r="19" spans="3:4" x14ac:dyDescent="0.25">
      <c r="C19" s="6" t="s">
        <v>28</v>
      </c>
    </row>
    <row r="20" spans="3:4" x14ac:dyDescent="0.25">
      <c r="C20" s="4" t="s">
        <v>23</v>
      </c>
      <c r="D20" s="11" t="s">
        <v>78</v>
      </c>
    </row>
    <row r="21" spans="3:4" x14ac:dyDescent="0.25">
      <c r="C21" s="4" t="s">
        <v>24</v>
      </c>
      <c r="D21" s="12">
        <v>235000</v>
      </c>
    </row>
    <row r="22" spans="3:4" x14ac:dyDescent="0.25">
      <c r="C22" s="4" t="s">
        <v>25</v>
      </c>
      <c r="D22" s="11" t="s">
        <v>84</v>
      </c>
    </row>
    <row r="24" spans="3:4" x14ac:dyDescent="0.25">
      <c r="C24" s="6" t="s">
        <v>29</v>
      </c>
    </row>
    <row r="25" spans="3:4" x14ac:dyDescent="0.25">
      <c r="C25" s="4" t="s">
        <v>23</v>
      </c>
      <c r="D25" s="11" t="s">
        <v>57</v>
      </c>
    </row>
    <row r="26" spans="3:4" x14ac:dyDescent="0.25">
      <c r="C26" s="4" t="s">
        <v>24</v>
      </c>
      <c r="D26" s="12">
        <v>690000</v>
      </c>
    </row>
    <row r="27" spans="3:4" x14ac:dyDescent="0.25">
      <c r="C27" s="4" t="s">
        <v>25</v>
      </c>
      <c r="D27" s="11" t="s">
        <v>85</v>
      </c>
    </row>
  </sheetData>
  <sheetProtection sheet="1" objects="1" scenarios="1" selectLockedCells="1"/>
  <mergeCells count="2">
    <mergeCell ref="C3:D3"/>
    <mergeCell ref="C6:D6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Identificado" error="Verifique o código do Banco informado." promptTitle="Bancos" prompt="Selecione um dos bancos nesta lista." xr:uid="{46B6E97A-E885-41AE-8027-F2B33290A020}">
          <x14:formula1>
            <xm:f>TABELAS!$A$2:$A$51</xm:f>
          </x14:formula1>
          <xm:sqref>D10 D15 D20 D25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F9FC5-DEB6-401B-BE31-5A2BA4D8208F}">
  <dimension ref="A2:J35"/>
  <sheetViews>
    <sheetView showGridLines="0" showRowColHeaders="0" zoomScaleNormal="100" workbookViewId="0">
      <selection activeCell="J9" sqref="J9"/>
    </sheetView>
  </sheetViews>
  <sheetFormatPr defaultRowHeight="15" x14ac:dyDescent="0.25"/>
  <cols>
    <col min="1" max="1" width="37" style="1" customWidth="1"/>
    <col min="3" max="5" width="20" customWidth="1"/>
    <col min="7" max="9" width="29.28515625" customWidth="1"/>
    <col min="10" max="10" width="20" customWidth="1"/>
  </cols>
  <sheetData>
    <row r="2" spans="3:10" ht="20.25" thickBot="1" x14ac:dyDescent="0.35">
      <c r="C2" s="3" t="s">
        <v>87</v>
      </c>
      <c r="D2" s="3"/>
    </row>
    <row r="3" spans="3:10" ht="15.75" thickTop="1" x14ac:dyDescent="0.25">
      <c r="C3" s="9" t="s">
        <v>88</v>
      </c>
      <c r="D3" s="9"/>
      <c r="E3" s="9"/>
      <c r="F3" s="9"/>
      <c r="G3" s="9"/>
    </row>
    <row r="7" spans="3:10" x14ac:dyDescent="0.25">
      <c r="C7" s="28" t="s">
        <v>92</v>
      </c>
      <c r="D7" s="28"/>
      <c r="E7" s="28"/>
      <c r="G7" s="28" t="s">
        <v>102</v>
      </c>
      <c r="H7" s="28"/>
      <c r="I7" s="28"/>
      <c r="J7" s="28"/>
    </row>
    <row r="8" spans="3:10" x14ac:dyDescent="0.25">
      <c r="C8" s="10" t="s">
        <v>89</v>
      </c>
      <c r="D8" s="10" t="s">
        <v>90</v>
      </c>
      <c r="E8" s="10" t="s">
        <v>91</v>
      </c>
      <c r="G8" s="10" t="s">
        <v>93</v>
      </c>
      <c r="H8" s="10" t="s">
        <v>90</v>
      </c>
      <c r="I8" s="10" t="s">
        <v>104</v>
      </c>
      <c r="J8" s="10" t="s">
        <v>91</v>
      </c>
    </row>
    <row r="9" spans="3:10" x14ac:dyDescent="0.25">
      <c r="C9" s="13">
        <v>45292</v>
      </c>
      <c r="D9" s="14" t="s">
        <v>93</v>
      </c>
      <c r="E9" s="15">
        <v>12500</v>
      </c>
      <c r="G9" s="24">
        <v>10555666000100</v>
      </c>
      <c r="H9" s="14" t="s">
        <v>106</v>
      </c>
      <c r="I9" s="14" t="s">
        <v>100</v>
      </c>
      <c r="J9" s="15">
        <v>12000</v>
      </c>
    </row>
    <row r="10" spans="3:10" x14ac:dyDescent="0.25">
      <c r="C10" s="13">
        <v>45292</v>
      </c>
      <c r="D10" s="14" t="s">
        <v>94</v>
      </c>
      <c r="E10" s="15">
        <v>7000</v>
      </c>
      <c r="G10" s="24">
        <v>10555666000100</v>
      </c>
      <c r="H10" s="14" t="s">
        <v>106</v>
      </c>
      <c r="I10" s="14" t="s">
        <v>101</v>
      </c>
      <c r="J10" s="15">
        <v>12000</v>
      </c>
    </row>
    <row r="11" spans="3:10" x14ac:dyDescent="0.25">
      <c r="C11" s="13">
        <v>45323</v>
      </c>
      <c r="D11" s="14" t="s">
        <v>93</v>
      </c>
      <c r="E11" s="15">
        <v>12500</v>
      </c>
      <c r="G11" s="24">
        <v>5222666000255</v>
      </c>
      <c r="H11" s="14" t="s">
        <v>103</v>
      </c>
      <c r="I11" s="14" t="s">
        <v>16</v>
      </c>
      <c r="J11" s="15">
        <v>28000</v>
      </c>
    </row>
    <row r="12" spans="3:10" x14ac:dyDescent="0.25">
      <c r="C12" s="13">
        <v>45323</v>
      </c>
      <c r="D12" s="14" t="s">
        <v>94</v>
      </c>
      <c r="E12" s="15">
        <v>1750</v>
      </c>
      <c r="G12" s="24">
        <v>2333444000112</v>
      </c>
      <c r="H12" s="14" t="s">
        <v>107</v>
      </c>
      <c r="I12" s="14" t="s">
        <v>16</v>
      </c>
      <c r="J12" s="15">
        <v>35000</v>
      </c>
    </row>
    <row r="13" spans="3:10" x14ac:dyDescent="0.25">
      <c r="C13" s="13">
        <v>45352</v>
      </c>
      <c r="D13" s="14" t="s">
        <v>93</v>
      </c>
      <c r="E13" s="15">
        <v>12500</v>
      </c>
      <c r="G13" s="24"/>
      <c r="H13" s="14"/>
      <c r="I13" s="14"/>
      <c r="J13" s="15"/>
    </row>
    <row r="14" spans="3:10" x14ac:dyDescent="0.25">
      <c r="C14" s="13">
        <v>45383</v>
      </c>
      <c r="D14" s="14" t="s">
        <v>93</v>
      </c>
      <c r="E14" s="15">
        <v>12500</v>
      </c>
      <c r="G14" s="24"/>
      <c r="H14" s="14"/>
      <c r="I14" s="14"/>
      <c r="J14" s="15"/>
    </row>
    <row r="15" spans="3:10" x14ac:dyDescent="0.25">
      <c r="C15" s="13">
        <v>45383</v>
      </c>
      <c r="D15" s="14" t="s">
        <v>94</v>
      </c>
      <c r="E15" s="15">
        <v>8000</v>
      </c>
      <c r="G15" s="24"/>
      <c r="H15" s="14"/>
      <c r="I15" s="14"/>
      <c r="J15" s="15"/>
    </row>
    <row r="16" spans="3:10" x14ac:dyDescent="0.25">
      <c r="C16" s="13">
        <v>45413</v>
      </c>
      <c r="D16" s="14" t="s">
        <v>93</v>
      </c>
      <c r="E16" s="15">
        <v>12500</v>
      </c>
      <c r="G16" s="24"/>
      <c r="H16" s="14"/>
      <c r="I16" s="14"/>
      <c r="J16" s="15"/>
    </row>
    <row r="17" spans="3:10" x14ac:dyDescent="0.25">
      <c r="C17" s="13">
        <v>45444</v>
      </c>
      <c r="D17" s="14" t="s">
        <v>93</v>
      </c>
      <c r="E17" s="15">
        <v>12500</v>
      </c>
      <c r="G17" s="24"/>
      <c r="H17" s="14"/>
      <c r="I17" s="14"/>
      <c r="J17" s="15"/>
    </row>
    <row r="18" spans="3:10" x14ac:dyDescent="0.25">
      <c r="C18" s="13">
        <v>45474</v>
      </c>
      <c r="D18" s="14" t="s">
        <v>93</v>
      </c>
      <c r="E18" s="15">
        <v>12500</v>
      </c>
      <c r="G18" s="24"/>
      <c r="H18" s="14"/>
      <c r="I18" s="14"/>
      <c r="J18" s="15"/>
    </row>
    <row r="19" spans="3:10" x14ac:dyDescent="0.25">
      <c r="C19" s="13">
        <v>45474</v>
      </c>
      <c r="D19" s="14" t="s">
        <v>94</v>
      </c>
      <c r="E19" s="15">
        <v>6300</v>
      </c>
      <c r="G19" s="24"/>
      <c r="H19" s="14"/>
      <c r="I19" s="14"/>
      <c r="J19" s="15"/>
    </row>
    <row r="20" spans="3:10" x14ac:dyDescent="0.25">
      <c r="C20" s="13">
        <v>45474</v>
      </c>
      <c r="D20" s="14" t="s">
        <v>96</v>
      </c>
      <c r="E20" s="15">
        <v>8192</v>
      </c>
      <c r="G20" s="24"/>
      <c r="H20" s="14"/>
      <c r="I20" s="14"/>
      <c r="J20" s="15"/>
    </row>
    <row r="21" spans="3:10" x14ac:dyDescent="0.25">
      <c r="C21" s="13">
        <v>45505</v>
      </c>
      <c r="D21" s="14" t="s">
        <v>96</v>
      </c>
      <c r="E21" s="15">
        <v>8192</v>
      </c>
      <c r="G21" s="24"/>
      <c r="H21" s="14"/>
      <c r="I21" s="14"/>
      <c r="J21" s="15"/>
    </row>
    <row r="22" spans="3:10" x14ac:dyDescent="0.25">
      <c r="C22" s="13">
        <v>45536</v>
      </c>
      <c r="D22" s="14" t="s">
        <v>96</v>
      </c>
      <c r="E22" s="15">
        <v>8192</v>
      </c>
      <c r="G22" s="24"/>
      <c r="H22" s="14"/>
      <c r="I22" s="14"/>
      <c r="J22" s="15"/>
    </row>
    <row r="23" spans="3:10" x14ac:dyDescent="0.25">
      <c r="C23" s="13">
        <v>45566</v>
      </c>
      <c r="D23" s="14" t="s">
        <v>96</v>
      </c>
      <c r="E23" s="15">
        <v>8192</v>
      </c>
      <c r="G23" s="24"/>
      <c r="H23" s="14"/>
      <c r="I23" s="14"/>
      <c r="J23" s="15"/>
    </row>
    <row r="24" spans="3:10" x14ac:dyDescent="0.25">
      <c r="C24" s="13">
        <v>45597</v>
      </c>
      <c r="D24" s="14" t="s">
        <v>96</v>
      </c>
      <c r="E24" s="15">
        <v>8192</v>
      </c>
      <c r="G24" s="24"/>
      <c r="H24" s="14"/>
      <c r="I24" s="14"/>
      <c r="J24" s="15"/>
    </row>
    <row r="25" spans="3:10" x14ac:dyDescent="0.25">
      <c r="C25" s="13">
        <v>45597</v>
      </c>
      <c r="D25" s="14" t="s">
        <v>94</v>
      </c>
      <c r="E25" s="15">
        <v>7100</v>
      </c>
      <c r="G25" s="24"/>
      <c r="H25" s="14"/>
      <c r="I25" s="14"/>
      <c r="J25" s="15"/>
    </row>
    <row r="26" spans="3:10" x14ac:dyDescent="0.25">
      <c r="C26" s="13">
        <v>45627</v>
      </c>
      <c r="D26" s="14" t="s">
        <v>96</v>
      </c>
      <c r="E26" s="15">
        <v>8192</v>
      </c>
      <c r="G26" s="24"/>
      <c r="H26" s="14"/>
      <c r="I26" s="14"/>
      <c r="J26" s="15"/>
    </row>
    <row r="27" spans="3:10" x14ac:dyDescent="0.25">
      <c r="C27" s="13">
        <v>45627</v>
      </c>
      <c r="D27" s="14" t="s">
        <v>94</v>
      </c>
      <c r="E27" s="15">
        <v>9650</v>
      </c>
      <c r="G27" s="24"/>
      <c r="H27" s="14"/>
      <c r="I27" s="14"/>
      <c r="J27" s="15"/>
    </row>
    <row r="28" spans="3:10" x14ac:dyDescent="0.25">
      <c r="C28" s="13"/>
      <c r="D28" s="14"/>
      <c r="E28" s="15"/>
      <c r="G28" s="24"/>
      <c r="H28" s="14"/>
      <c r="I28" s="14"/>
      <c r="J28" s="15"/>
    </row>
    <row r="29" spans="3:10" x14ac:dyDescent="0.25">
      <c r="C29" s="13"/>
      <c r="D29" s="14"/>
      <c r="E29" s="15"/>
      <c r="G29" s="24"/>
      <c r="H29" s="14"/>
      <c r="I29" s="14"/>
      <c r="J29" s="15"/>
    </row>
    <row r="30" spans="3:10" x14ac:dyDescent="0.25">
      <c r="C30" s="13"/>
      <c r="D30" s="14"/>
      <c r="E30" s="15"/>
      <c r="G30" s="24"/>
      <c r="H30" s="14"/>
      <c r="I30" s="14"/>
      <c r="J30" s="15"/>
    </row>
    <row r="31" spans="3:10" x14ac:dyDescent="0.25">
      <c r="C31" s="13"/>
      <c r="D31" s="14"/>
      <c r="E31" s="15"/>
      <c r="G31" s="24"/>
      <c r="H31" s="14"/>
      <c r="I31" s="14"/>
      <c r="J31" s="15"/>
    </row>
    <row r="32" spans="3:10" x14ac:dyDescent="0.25">
      <c r="C32" s="13"/>
      <c r="D32" s="14"/>
      <c r="E32" s="15"/>
      <c r="G32" s="24"/>
      <c r="H32" s="14"/>
      <c r="I32" s="14"/>
      <c r="J32" s="15"/>
    </row>
    <row r="33" spans="3:10" x14ac:dyDescent="0.25">
      <c r="C33" s="13"/>
      <c r="D33" s="14"/>
      <c r="E33" s="15"/>
      <c r="G33" s="24"/>
      <c r="H33" s="14"/>
      <c r="I33" s="14"/>
      <c r="J33" s="15"/>
    </row>
    <row r="34" spans="3:10" x14ac:dyDescent="0.25">
      <c r="C34" s="14" t="s">
        <v>95</v>
      </c>
      <c r="D34" s="14"/>
      <c r="E34" s="15">
        <f>SUBTOTAL(109,Tabela2[VALOR])</f>
        <v>176452</v>
      </c>
      <c r="G34" s="14" t="s">
        <v>95</v>
      </c>
      <c r="H34" s="14"/>
      <c r="I34" s="14"/>
      <c r="J34" s="15">
        <f>SUBTOTAL(109,Tabela24[VALOR])</f>
        <v>87000</v>
      </c>
    </row>
    <row r="35" spans="3:10" x14ac:dyDescent="0.25">
      <c r="C35" s="13"/>
      <c r="D35" s="14"/>
      <c r="E35" s="15"/>
      <c r="G35" s="24"/>
      <c r="H35" s="14"/>
      <c r="I35" s="14"/>
      <c r="J35" s="15"/>
    </row>
  </sheetData>
  <sheetProtection sheet="1" objects="1" scenarios="1" selectLockedCells="1"/>
  <mergeCells count="2">
    <mergeCell ref="C7:E7"/>
    <mergeCell ref="G7:J7"/>
  </mergeCells>
  <dataValidations count="2">
    <dataValidation type="list" allowBlank="1" showInputMessage="1" showErrorMessage="1" sqref="H9:H33 H35" xr:uid="{A64D6159-E41A-4442-B8A3-19CCAEA6A15C}">
      <formula1>"Saúde,Educação,Previdência,Pensão Alimentícia"</formula1>
    </dataValidation>
    <dataValidation type="list" allowBlank="1" showInputMessage="1" showErrorMessage="1" sqref="D9:D33 D35" xr:uid="{8F0B5895-5046-4F6C-9F99-BDEB0ED29396}">
      <formula1>"Holerite,CNPJ,Autônomo"</formula1>
    </dataValidation>
  </dataValidation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Beneficiário" prompt="Selecione na lista quem foi beneficiado com esta despesa._x000a_" xr:uid="{866BD18C-2FB1-42BF-A1FA-882FE1E06FEE}">
          <x14:formula1>
            <xm:f>TABELAS!$C$2:$C$5</xm:f>
          </x14:formula1>
          <xm:sqref>I9:I33 I35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CA15D-4AEF-4A0B-A045-26D822B3017A}">
  <dimension ref="A1:C51"/>
  <sheetViews>
    <sheetView workbookViewId="0">
      <selection activeCell="C6" sqref="C6"/>
    </sheetView>
  </sheetViews>
  <sheetFormatPr defaultRowHeight="15" x14ac:dyDescent="0.25"/>
  <cols>
    <col min="1" max="1" width="39" bestFit="1" customWidth="1"/>
    <col min="3" max="3" width="25.7109375" bestFit="1" customWidth="1"/>
  </cols>
  <sheetData>
    <row r="1" spans="1:3" x14ac:dyDescent="0.25">
      <c r="A1" s="8" t="s">
        <v>81</v>
      </c>
      <c r="C1" s="8" t="s">
        <v>105</v>
      </c>
    </row>
    <row r="2" spans="1:3" x14ac:dyDescent="0.25">
      <c r="A2" t="s">
        <v>31</v>
      </c>
      <c r="C2" t="str">
        <f>IF(TITULAR!D5="","",TITULAR!D5)</f>
        <v>Raimundo Francisco José</v>
      </c>
    </row>
    <row r="3" spans="1:3" x14ac:dyDescent="0.25">
      <c r="A3" t="s">
        <v>32</v>
      </c>
      <c r="C3" t="str">
        <f>IF(TITULAR!D20="","",TITULAR!D20)</f>
        <v>Raimundo Francisco Junior</v>
      </c>
    </row>
    <row r="4" spans="1:3" x14ac:dyDescent="0.25">
      <c r="A4" t="s">
        <v>33</v>
      </c>
      <c r="C4" t="str">
        <f>IF(TITULAR!D24="","",TITULAR!D24)</f>
        <v>Francisco José Filho</v>
      </c>
    </row>
    <row r="5" spans="1:3" x14ac:dyDescent="0.25">
      <c r="A5" t="s">
        <v>34</v>
      </c>
      <c r="C5" t="str">
        <f>IF(TITULAR!D28="","",TITULAR!D28)</f>
        <v/>
      </c>
    </row>
    <row r="6" spans="1:3" x14ac:dyDescent="0.25">
      <c r="A6" t="s">
        <v>35</v>
      </c>
    </row>
    <row r="7" spans="1:3" x14ac:dyDescent="0.25">
      <c r="A7" t="s">
        <v>36</v>
      </c>
    </row>
    <row r="8" spans="1:3" x14ac:dyDescent="0.25">
      <c r="A8" t="s">
        <v>37</v>
      </c>
    </row>
    <row r="9" spans="1:3" x14ac:dyDescent="0.25">
      <c r="A9" t="s">
        <v>38</v>
      </c>
    </row>
    <row r="10" spans="1:3" x14ac:dyDescent="0.25">
      <c r="A10" t="s">
        <v>39</v>
      </c>
    </row>
    <row r="11" spans="1:3" x14ac:dyDescent="0.25">
      <c r="A11" t="s">
        <v>40</v>
      </c>
    </row>
    <row r="12" spans="1:3" x14ac:dyDescent="0.25">
      <c r="A12" t="s">
        <v>41</v>
      </c>
    </row>
    <row r="13" spans="1:3" x14ac:dyDescent="0.25">
      <c r="A13" t="s">
        <v>42</v>
      </c>
    </row>
    <row r="14" spans="1:3" x14ac:dyDescent="0.25">
      <c r="A14" t="s">
        <v>43</v>
      </c>
    </row>
    <row r="15" spans="1:3" x14ac:dyDescent="0.25">
      <c r="A15" t="s">
        <v>44</v>
      </c>
    </row>
    <row r="16" spans="1:3" x14ac:dyDescent="0.25">
      <c r="A16" t="s">
        <v>45</v>
      </c>
    </row>
    <row r="17" spans="1:1" x14ac:dyDescent="0.25">
      <c r="A17" t="s">
        <v>46</v>
      </c>
    </row>
    <row r="18" spans="1:1" x14ac:dyDescent="0.25">
      <c r="A18" t="s">
        <v>47</v>
      </c>
    </row>
    <row r="19" spans="1:1" x14ac:dyDescent="0.25">
      <c r="A19" t="s">
        <v>48</v>
      </c>
    </row>
    <row r="20" spans="1:1" x14ac:dyDescent="0.25">
      <c r="A20" t="s">
        <v>49</v>
      </c>
    </row>
    <row r="21" spans="1:1" x14ac:dyDescent="0.25">
      <c r="A21" t="s">
        <v>50</v>
      </c>
    </row>
    <row r="22" spans="1:1" x14ac:dyDescent="0.25">
      <c r="A22" t="s">
        <v>51</v>
      </c>
    </row>
    <row r="23" spans="1:1" x14ac:dyDescent="0.25">
      <c r="A23" t="s">
        <v>52</v>
      </c>
    </row>
    <row r="24" spans="1:1" x14ac:dyDescent="0.25">
      <c r="A24" t="s">
        <v>53</v>
      </c>
    </row>
    <row r="25" spans="1:1" x14ac:dyDescent="0.25">
      <c r="A25" t="s">
        <v>54</v>
      </c>
    </row>
    <row r="26" spans="1:1" x14ac:dyDescent="0.25">
      <c r="A26" t="s">
        <v>55</v>
      </c>
    </row>
    <row r="27" spans="1:1" x14ac:dyDescent="0.25">
      <c r="A27" t="s">
        <v>56</v>
      </c>
    </row>
    <row r="28" spans="1:1" x14ac:dyDescent="0.25">
      <c r="A28" t="s">
        <v>57</v>
      </c>
    </row>
    <row r="29" spans="1:1" x14ac:dyDescent="0.25">
      <c r="A29" t="s">
        <v>58</v>
      </c>
    </row>
    <row r="30" spans="1:1" x14ac:dyDescent="0.25">
      <c r="A30" t="s">
        <v>59</v>
      </c>
    </row>
    <row r="31" spans="1:1" x14ac:dyDescent="0.25">
      <c r="A31" t="s">
        <v>60</v>
      </c>
    </row>
    <row r="32" spans="1:1" x14ac:dyDescent="0.25">
      <c r="A32" t="s">
        <v>61</v>
      </c>
    </row>
    <row r="33" spans="1:1" x14ac:dyDescent="0.25">
      <c r="A33" t="s">
        <v>62</v>
      </c>
    </row>
    <row r="34" spans="1:1" x14ac:dyDescent="0.25">
      <c r="A34" t="s">
        <v>63</v>
      </c>
    </row>
    <row r="35" spans="1:1" x14ac:dyDescent="0.25">
      <c r="A35" t="s">
        <v>64</v>
      </c>
    </row>
    <row r="36" spans="1:1" x14ac:dyDescent="0.25">
      <c r="A36" t="s">
        <v>65</v>
      </c>
    </row>
    <row r="37" spans="1:1" x14ac:dyDescent="0.25">
      <c r="A37" t="s">
        <v>66</v>
      </c>
    </row>
    <row r="38" spans="1:1" x14ac:dyDescent="0.25">
      <c r="A38" t="s">
        <v>67</v>
      </c>
    </row>
    <row r="39" spans="1:1" x14ac:dyDescent="0.25">
      <c r="A39" t="s">
        <v>68</v>
      </c>
    </row>
    <row r="40" spans="1:1" x14ac:dyDescent="0.25">
      <c r="A40" t="s">
        <v>69</v>
      </c>
    </row>
    <row r="41" spans="1:1" x14ac:dyDescent="0.25">
      <c r="A41" t="s">
        <v>70</v>
      </c>
    </row>
    <row r="42" spans="1:1" x14ac:dyDescent="0.25">
      <c r="A42" t="s">
        <v>71</v>
      </c>
    </row>
    <row r="43" spans="1:1" x14ac:dyDescent="0.25">
      <c r="A43" t="s">
        <v>72</v>
      </c>
    </row>
    <row r="44" spans="1:1" x14ac:dyDescent="0.25">
      <c r="A44" t="s">
        <v>73</v>
      </c>
    </row>
    <row r="45" spans="1:1" x14ac:dyDescent="0.25">
      <c r="A45" t="s">
        <v>74</v>
      </c>
    </row>
    <row r="46" spans="1:1" x14ac:dyDescent="0.25">
      <c r="A46" t="s">
        <v>75</v>
      </c>
    </row>
    <row r="47" spans="1:1" x14ac:dyDescent="0.25">
      <c r="A47" t="s">
        <v>76</v>
      </c>
    </row>
    <row r="48" spans="1:1" x14ac:dyDescent="0.25">
      <c r="A48" t="s">
        <v>77</v>
      </c>
    </row>
    <row r="49" spans="1:1" x14ac:dyDescent="0.25">
      <c r="A49" t="s">
        <v>78</v>
      </c>
    </row>
    <row r="50" spans="1:1" x14ac:dyDescent="0.25">
      <c r="A50" t="s">
        <v>79</v>
      </c>
    </row>
    <row r="51" spans="1:1" x14ac:dyDescent="0.25">
      <c r="A51" t="s">
        <v>80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ROSEMIRO LOPES</dc:creator>
  <cp:lastModifiedBy>ROSEMIRO LOPES</cp:lastModifiedBy>
  <dcterms:created xsi:type="dcterms:W3CDTF">2025-06-13T00:06:19Z</dcterms:created>
  <dcterms:modified xsi:type="dcterms:W3CDTF">2025-06-19T01:22:57Z</dcterms:modified>
</cp:coreProperties>
</file>