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ow2134\Documents\GitHub\heartworm_genome\01_metadata\"/>
    </mc:Choice>
  </mc:AlternateContent>
  <xr:revisionPtr revIDLastSave="0" documentId="13_ncr:1_{6C51CF75-171C-44A0-99D4-DEB3B6958D14}" xr6:coauthVersionLast="47" xr6:coauthVersionMax="47" xr10:uidLastSave="{00000000-0000-0000-0000-000000000000}"/>
  <bookViews>
    <workbookView xWindow="-105" yWindow="-18120" windowWidth="29040" windowHeight="17640" activeTab="1" xr2:uid="{58ED805E-037D-4674-8501-93BE1E8942EC}"/>
  </bookViews>
  <sheets>
    <sheet name="Raw" sheetId="1" r:id="rId1"/>
    <sheet name="Census" sheetId="2" r:id="rId2"/>
    <sheet name="Shipping" sheetId="3" r:id="rId3"/>
  </sheets>
  <definedNames>
    <definedName name="_xlnm._FilterDatabase" localSheetId="1" hidden="1">Census!$A$1:$M$58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46" i="2" l="1"/>
  <c r="AA44" i="2"/>
  <c r="AD52" i="2"/>
  <c r="AD51" i="2"/>
  <c r="AD49" i="2"/>
  <c r="AD48" i="2"/>
  <c r="AD47" i="2"/>
  <c r="AD45" i="2"/>
  <c r="AD44" i="2"/>
  <c r="AD42" i="2"/>
  <c r="AD40" i="2"/>
  <c r="AD38" i="2"/>
  <c r="AD37" i="2"/>
  <c r="AD36" i="2"/>
  <c r="AD34" i="2"/>
  <c r="AD32" i="2"/>
  <c r="AD30" i="2"/>
  <c r="AD29" i="2"/>
  <c r="AD28" i="2"/>
  <c r="AD26" i="2"/>
  <c r="AD25" i="2"/>
  <c r="AD24" i="2"/>
  <c r="AD23" i="2"/>
  <c r="AD22" i="2"/>
  <c r="AD21" i="2"/>
  <c r="AD20" i="2"/>
  <c r="AD16" i="2"/>
  <c r="AD15" i="2"/>
  <c r="AD10" i="2"/>
  <c r="AA45" i="2"/>
  <c r="AA42" i="2"/>
  <c r="AA47" i="2"/>
  <c r="AA48" i="2"/>
  <c r="AA49" i="2"/>
  <c r="AA51" i="2"/>
  <c r="AA52" i="2"/>
  <c r="AA15" i="2"/>
  <c r="AA16" i="2"/>
  <c r="AA20" i="2"/>
  <c r="AA21" i="2"/>
  <c r="AA22" i="2"/>
  <c r="AA23" i="2"/>
  <c r="AA24" i="2"/>
  <c r="AA25" i="2"/>
  <c r="AA26" i="2"/>
  <c r="AA28" i="2"/>
  <c r="AA29" i="2"/>
  <c r="AA30" i="2"/>
  <c r="AA32" i="2"/>
  <c r="AA34" i="2"/>
  <c r="AA36" i="2"/>
  <c r="AA37" i="2"/>
  <c r="AA38" i="2"/>
  <c r="AA40" i="2"/>
  <c r="AA11" i="2"/>
  <c r="AA10" i="2"/>
</calcChain>
</file>

<file path=xl/sharedStrings.xml><?xml version="1.0" encoding="utf-8"?>
<sst xmlns="http://schemas.openxmlformats.org/spreadsheetml/2006/main" count="568" uniqueCount="251">
  <si>
    <t>HWs from Swaid</t>
  </si>
  <si>
    <t>Jar 1</t>
  </si>
  <si>
    <t>Jar 2</t>
  </si>
  <si>
    <t>Jar 3</t>
  </si>
  <si>
    <t>Jar 4</t>
  </si>
  <si>
    <t>Jar 5</t>
  </si>
  <si>
    <t>Jar 6</t>
  </si>
  <si>
    <t>Jar 7</t>
  </si>
  <si>
    <t>Jar 8</t>
  </si>
  <si>
    <t>Jar 9</t>
  </si>
  <si>
    <t>Jar 10</t>
  </si>
  <si>
    <t>Number of females</t>
  </si>
  <si>
    <t>Number of males</t>
  </si>
  <si>
    <t>HWs from Carol</t>
  </si>
  <si>
    <t>HWs from Con</t>
  </si>
  <si>
    <t>Fragments</t>
  </si>
  <si>
    <t>2m, 1f</t>
  </si>
  <si>
    <t>1f</t>
  </si>
  <si>
    <t>~7</t>
  </si>
  <si>
    <t>Jar 10 (D. romerai)</t>
  </si>
  <si>
    <t>Location</t>
  </si>
  <si>
    <t>Female</t>
  </si>
  <si>
    <t>Male</t>
  </si>
  <si>
    <t>Brisbane</t>
  </si>
  <si>
    <t>Host</t>
  </si>
  <si>
    <t>Dog</t>
  </si>
  <si>
    <t>Fox</t>
  </si>
  <si>
    <t>Jar</t>
  </si>
  <si>
    <t>Sender</t>
  </si>
  <si>
    <t>Swaid</t>
  </si>
  <si>
    <t>Carol</t>
  </si>
  <si>
    <t>Cairns</t>
  </si>
  <si>
    <t>Con</t>
  </si>
  <si>
    <t>Townsville</t>
  </si>
  <si>
    <t>Sydney</t>
  </si>
  <si>
    <t>HWA/21-A</t>
  </si>
  <si>
    <t>HWA/21-B1</t>
  </si>
  <si>
    <t>HWA/21-B2</t>
  </si>
  <si>
    <t>HWA/21-C</t>
  </si>
  <si>
    <t>HWA/21-D</t>
  </si>
  <si>
    <t>HWA/21-E</t>
  </si>
  <si>
    <t>Wilson</t>
  </si>
  <si>
    <t>Unknown</t>
  </si>
  <si>
    <t>Daisy</t>
  </si>
  <si>
    <t>WGS failed</t>
  </si>
  <si>
    <t>Sequenced</t>
  </si>
  <si>
    <t>Previously done</t>
  </si>
  <si>
    <t>Notes</t>
  </si>
  <si>
    <t>Not processed</t>
  </si>
  <si>
    <t>P4/22-A1</t>
  </si>
  <si>
    <t>P4/22-B1</t>
  </si>
  <si>
    <t>Lockhart River/Cooktown</t>
  </si>
  <si>
    <t>Para ID</t>
  </si>
  <si>
    <t>Sex</t>
  </si>
  <si>
    <t>WGS Rose</t>
  </si>
  <si>
    <r>
      <t>Kangaroo (</t>
    </r>
    <r>
      <rPr>
        <i/>
        <sz val="11"/>
        <color theme="1"/>
        <rFont val="Calibri"/>
        <family val="2"/>
        <scheme val="minor"/>
      </rPr>
      <t>D. roemeri</t>
    </r>
    <r>
      <rPr>
        <sz val="11"/>
        <color theme="1"/>
        <rFont val="Calibri"/>
        <family val="2"/>
        <scheme val="minor"/>
      </rPr>
      <t>)</t>
    </r>
  </si>
  <si>
    <t>PX/21-A</t>
  </si>
  <si>
    <t>P6/20-A</t>
  </si>
  <si>
    <t>P6/20-B</t>
  </si>
  <si>
    <t>P6/20-C</t>
  </si>
  <si>
    <t>P6/20-D</t>
  </si>
  <si>
    <t>P6/20-E</t>
  </si>
  <si>
    <t>PX/21-B1</t>
  </si>
  <si>
    <t>PX/21-B2</t>
  </si>
  <si>
    <t>PX/21-C</t>
  </si>
  <si>
    <t>PX/21-D</t>
  </si>
  <si>
    <t>PX/21-E</t>
  </si>
  <si>
    <t>P3/22-A1</t>
  </si>
  <si>
    <t>P3/22-A2</t>
  </si>
  <si>
    <t>P4/22-C1</t>
  </si>
  <si>
    <t>P4/22-D1</t>
  </si>
  <si>
    <t>P4/22-E1</t>
  </si>
  <si>
    <t>P4/22-F1</t>
  </si>
  <si>
    <t>P4/22-G1</t>
  </si>
  <si>
    <t>P4/22-H1</t>
  </si>
  <si>
    <t>P4/22-I1</t>
  </si>
  <si>
    <t>P4/22-J1</t>
  </si>
  <si>
    <t>Female?</t>
  </si>
  <si>
    <t>N/A</t>
  </si>
  <si>
    <t>P5/22-A1</t>
  </si>
  <si>
    <t>P5/22-B1</t>
  </si>
  <si>
    <t>P5/22-C1</t>
  </si>
  <si>
    <t>P5/22-D1</t>
  </si>
  <si>
    <t>P5/22-E1</t>
  </si>
  <si>
    <t>P5/22-F1</t>
  </si>
  <si>
    <t>P5/22-G1</t>
  </si>
  <si>
    <t>P5/22-H1</t>
  </si>
  <si>
    <t>P5/22-I1</t>
  </si>
  <si>
    <t>P5/22-J1</t>
  </si>
  <si>
    <t>P4/22-A2</t>
  </si>
  <si>
    <t>P4/22-B2</t>
  </si>
  <si>
    <t>P4/22-D2</t>
  </si>
  <si>
    <t>HW qPCR</t>
  </si>
  <si>
    <t>Ct</t>
  </si>
  <si>
    <t>Action</t>
  </si>
  <si>
    <t>No action</t>
  </si>
  <si>
    <t>Sequence</t>
  </si>
  <si>
    <t>JS#</t>
  </si>
  <si>
    <t>JS6342</t>
  </si>
  <si>
    <t>JS6343</t>
  </si>
  <si>
    <t>JS6344</t>
  </si>
  <si>
    <t>JS6345</t>
  </si>
  <si>
    <t>JS6346</t>
  </si>
  <si>
    <t>JS6347</t>
  </si>
  <si>
    <t>JS6348</t>
  </si>
  <si>
    <t>JS6349</t>
  </si>
  <si>
    <t>JS6350</t>
  </si>
  <si>
    <t>JS6351</t>
  </si>
  <si>
    <t>JS6352</t>
  </si>
  <si>
    <t>JS6353</t>
  </si>
  <si>
    <t>JS6354</t>
  </si>
  <si>
    <t>JS6355</t>
  </si>
  <si>
    <t>JS6356</t>
  </si>
  <si>
    <t>JS6357</t>
  </si>
  <si>
    <t>JS6358</t>
  </si>
  <si>
    <t>JS6359</t>
  </si>
  <si>
    <t>JS6360</t>
  </si>
  <si>
    <t>HWs from Tony</t>
  </si>
  <si>
    <t>Tony</t>
  </si>
  <si>
    <t>Species</t>
  </si>
  <si>
    <t>Breed</t>
  </si>
  <si>
    <t>Age</t>
  </si>
  <si>
    <t>ME Great Dane</t>
  </si>
  <si>
    <t>4y</t>
  </si>
  <si>
    <t>Dog (all from same host)</t>
  </si>
  <si>
    <t>P6/22-A1</t>
  </si>
  <si>
    <t>P6/22-A2</t>
  </si>
  <si>
    <t>P6/22-A3</t>
  </si>
  <si>
    <t>2 fragments, 1 knot of worms</t>
  </si>
  <si>
    <t>6 fragemnts/knots</t>
  </si>
  <si>
    <t>&gt;6</t>
  </si>
  <si>
    <t>&gt;3</t>
  </si>
  <si>
    <t>JS6368</t>
  </si>
  <si>
    <t>JS6369</t>
  </si>
  <si>
    <t>JS6370</t>
  </si>
  <si>
    <t>Collection date</t>
  </si>
  <si>
    <t>Postcode</t>
  </si>
  <si>
    <t>City</t>
  </si>
  <si>
    <t>Sex (HW)</t>
  </si>
  <si>
    <t>JS ID</t>
  </si>
  <si>
    <t>HW prevention</t>
  </si>
  <si>
    <t>No. of adult HW</t>
  </si>
  <si>
    <t>08/2021</t>
  </si>
  <si>
    <t>08/2018</t>
  </si>
  <si>
    <t>01.03.2022</t>
  </si>
  <si>
    <t>03.03.2022</t>
  </si>
  <si>
    <t>21.02.2022</t>
  </si>
  <si>
    <t>4.5.2019</t>
  </si>
  <si>
    <t>12.04.2021</t>
  </si>
  <si>
    <t>04.05.2021</t>
  </si>
  <si>
    <t>28.01.2022</t>
  </si>
  <si>
    <t>23.10.2019</t>
  </si>
  <si>
    <t>3 years</t>
  </si>
  <si>
    <t>M</t>
  </si>
  <si>
    <t xml:space="preserve"> SF</t>
  </si>
  <si>
    <t>NM</t>
  </si>
  <si>
    <t>5 years</t>
  </si>
  <si>
    <t>4 years</t>
  </si>
  <si>
    <t>F</t>
  </si>
  <si>
    <t>Rottweiler</t>
  </si>
  <si>
    <t>Mastiff x</t>
  </si>
  <si>
    <t>Cattle dog</t>
  </si>
  <si>
    <t>Black Mouth cur</t>
  </si>
  <si>
    <t xml:space="preserve">Sharpei </t>
  </si>
  <si>
    <t>Bull Mastiff</t>
  </si>
  <si>
    <t>Bull Arab</t>
  </si>
  <si>
    <t>Bull Arab x</t>
  </si>
  <si>
    <t>most likely yes</t>
  </si>
  <si>
    <t xml:space="preserve">unknown </t>
  </si>
  <si>
    <t>unknown</t>
  </si>
  <si>
    <t>%</t>
  </si>
  <si>
    <t>Properly paired</t>
  </si>
  <si>
    <t>Sum %</t>
  </si>
  <si>
    <t>JS6276</t>
  </si>
  <si>
    <t>JS6277</t>
  </si>
  <si>
    <t>JS6278</t>
  </si>
  <si>
    <t>JS6279</t>
  </si>
  <si>
    <t>JS6280</t>
  </si>
  <si>
    <t>JS6281</t>
  </si>
  <si>
    <t>YES</t>
  </si>
  <si>
    <r>
      <t>1G</t>
    </r>
    <r>
      <rPr>
        <b/>
        <i/>
        <sz val="11"/>
        <color theme="0"/>
        <rFont val="Calibri"/>
        <family val="2"/>
        <scheme val="minor"/>
      </rPr>
      <t xml:space="preserve"> D. immitis</t>
    </r>
    <r>
      <rPr>
        <b/>
        <sz val="11"/>
        <color theme="0"/>
        <rFont val="Calibri"/>
        <family val="2"/>
        <scheme val="minor"/>
      </rPr>
      <t xml:space="preserve"> (nDi.2.2)</t>
    </r>
  </si>
  <si>
    <t>1G Dog</t>
  </si>
  <si>
    <t>10G</t>
  </si>
  <si>
    <t>Requested</t>
  </si>
  <si>
    <t>Raw data (G)</t>
  </si>
  <si>
    <t>Total raw data (G)</t>
  </si>
  <si>
    <t>Raw data</t>
  </si>
  <si>
    <t>1G</t>
  </si>
  <si>
    <t>NO</t>
  </si>
  <si>
    <t>FastQC</t>
  </si>
  <si>
    <t>Low reads</t>
  </si>
  <si>
    <t>Abnormal GC</t>
  </si>
  <si>
    <t>X</t>
  </si>
  <si>
    <t>JYD-27-A1</t>
  </si>
  <si>
    <t>JYD-27-A2</t>
  </si>
  <si>
    <t>MO-A1</t>
  </si>
  <si>
    <t>MO-A2</t>
  </si>
  <si>
    <t>Mike Dzimianski/Andrew Moorhead</t>
  </si>
  <si>
    <t>USA</t>
  </si>
  <si>
    <t>US RES</t>
  </si>
  <si>
    <t>US SUS</t>
  </si>
  <si>
    <t>P1/23-A1</t>
  </si>
  <si>
    <t>P1/23-A2</t>
  </si>
  <si>
    <t>P1/23-A3</t>
  </si>
  <si>
    <t>SSVS PM room</t>
  </si>
  <si>
    <t>Many fragments</t>
  </si>
  <si>
    <t>Piyanan Taweethavonsawat</t>
  </si>
  <si>
    <t>P2/23-A1</t>
  </si>
  <si>
    <t>P2/23-A2</t>
  </si>
  <si>
    <t>Thailand</t>
  </si>
  <si>
    <t>Sequence another segment of the same worm</t>
  </si>
  <si>
    <t>QLD</t>
  </si>
  <si>
    <t>P3/23-A1</t>
  </si>
  <si>
    <t>Eloise Fenton</t>
  </si>
  <si>
    <t>Great dane</t>
  </si>
  <si>
    <t>P4/22-A3</t>
  </si>
  <si>
    <t>P4/22-B3</t>
  </si>
  <si>
    <t>P4/22-D3</t>
  </si>
  <si>
    <t>P4/22-F2</t>
  </si>
  <si>
    <t>Try new worm</t>
  </si>
  <si>
    <t>P4/22-F3</t>
  </si>
  <si>
    <t>P5/22-A2</t>
  </si>
  <si>
    <t>P5/22-D2</t>
  </si>
  <si>
    <t>P5/22-E2</t>
  </si>
  <si>
    <t>P5/22-F2</t>
  </si>
  <si>
    <t>P5/22-I2</t>
  </si>
  <si>
    <t>P5/22-J2</t>
  </si>
  <si>
    <t>P6/22-A4</t>
  </si>
  <si>
    <t>P4/22-A4</t>
  </si>
  <si>
    <t>JS6597</t>
  </si>
  <si>
    <t>JS6598</t>
  </si>
  <si>
    <t>JS6599</t>
  </si>
  <si>
    <t>JS6600</t>
  </si>
  <si>
    <t>JS6601</t>
  </si>
  <si>
    <t>JS6602</t>
  </si>
  <si>
    <t>JS6603</t>
  </si>
  <si>
    <t>JS6604</t>
  </si>
  <si>
    <t>JS6605</t>
  </si>
  <si>
    <t>JS6606</t>
  </si>
  <si>
    <t>JS6607</t>
  </si>
  <si>
    <t>JS6608</t>
  </si>
  <si>
    <t>JS6609</t>
  </si>
  <si>
    <t>JS6610</t>
  </si>
  <si>
    <t>JS6611</t>
  </si>
  <si>
    <t>JS6612</t>
  </si>
  <si>
    <t>JS6613</t>
  </si>
  <si>
    <t>JS6614</t>
  </si>
  <si>
    <t>JS6615</t>
  </si>
  <si>
    <t>JS6616</t>
  </si>
  <si>
    <t>JS6617</t>
  </si>
  <si>
    <t>Fragment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</si>
</sst>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33CC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0D8F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/>
    <xf numFmtId="0" fontId="0" fillId="7" borderId="5" xfId="0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14" fontId="0" fillId="2" borderId="5" xfId="0" applyNumberForma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/>
    </xf>
    <xf numFmtId="0" fontId="0" fillId="9" borderId="5" xfId="0" applyFill="1" applyBorder="1" applyAlignment="1">
      <alignment horizontal="center" vertical="center"/>
    </xf>
    <xf numFmtId="14" fontId="5" fillId="3" borderId="5" xfId="0" applyNumberFormat="1" applyFont="1" applyFill="1" applyBorder="1" applyAlignment="1">
      <alignment horizontal="center" vertical="center"/>
    </xf>
    <xf numFmtId="0" fontId="5" fillId="3" borderId="0" xfId="0" applyFont="1" applyFill="1"/>
    <xf numFmtId="0" fontId="0" fillId="10" borderId="5" xfId="0" applyFill="1" applyBorder="1" applyAlignment="1">
      <alignment horizontal="center"/>
    </xf>
    <xf numFmtId="0" fontId="0" fillId="11" borderId="5" xfId="0" applyFill="1" applyBorder="1" applyAlignment="1">
      <alignment horizontal="left" vertical="center"/>
    </xf>
    <xf numFmtId="0" fontId="0" fillId="11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/>
    </xf>
    <xf numFmtId="49" fontId="5" fillId="3" borderId="5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11" borderId="5" xfId="0" applyFill="1" applyBorder="1"/>
    <xf numFmtId="0" fontId="0" fillId="11" borderId="5" xfId="0" applyFill="1" applyBorder="1" applyAlignment="1">
      <alignment horizontal="left"/>
    </xf>
    <xf numFmtId="0" fontId="0" fillId="9" borderId="7" xfId="0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14" fontId="0" fillId="2" borderId="9" xfId="0" applyNumberFormat="1" applyFill="1" applyBorder="1" applyAlignment="1">
      <alignment horizontal="center" vertical="center"/>
    </xf>
    <xf numFmtId="14" fontId="0" fillId="2" borderId="6" xfId="0" applyNumberForma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4" fontId="0" fillId="2" borderId="5" xfId="0" applyNumberForma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left" vertical="center"/>
    </xf>
    <xf numFmtId="14" fontId="0" fillId="11" borderId="5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3300"/>
      <color rgb="FF3333CC"/>
      <color rgb="FFFF6600"/>
      <color rgb="FFF0D8F4"/>
      <color rgb="FFB1DDCD"/>
      <color rgb="FFFD9DE8"/>
      <color rgb="FFFD91C7"/>
      <color rgb="FFFFC5F1"/>
      <color rgb="FF00FF00"/>
      <color rgb="FFCAE8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E4EAE-8D9A-4B89-85C8-F120C8D3BE61}">
  <sheetPr>
    <pageSetUpPr fitToPage="1"/>
  </sheetPr>
  <dimension ref="A1:K24"/>
  <sheetViews>
    <sheetView topLeftCell="A7" zoomScale="90" zoomScaleNormal="90" workbookViewId="0">
      <selection activeCell="E25" sqref="E25"/>
    </sheetView>
  </sheetViews>
  <sheetFormatPr defaultRowHeight="14.5" x14ac:dyDescent="0.35"/>
  <cols>
    <col min="1" max="1" width="19.81640625" customWidth="1"/>
    <col min="2" max="2" width="15.6328125" customWidth="1"/>
    <col min="3" max="3" width="15.1796875" customWidth="1"/>
    <col min="4" max="4" width="16.453125" customWidth="1"/>
    <col min="5" max="5" width="15.1796875" customWidth="1"/>
    <col min="6" max="6" width="15.90625" customWidth="1"/>
    <col min="7" max="7" width="15.81640625" customWidth="1"/>
    <col min="8" max="8" width="13.6328125" customWidth="1"/>
    <col min="9" max="9" width="14.36328125" customWidth="1"/>
    <col min="10" max="10" width="14.08984375" customWidth="1"/>
    <col min="11" max="11" width="17.1796875" customWidth="1"/>
  </cols>
  <sheetData>
    <row r="1" spans="1:1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19</v>
      </c>
    </row>
    <row r="2" spans="1:11" x14ac:dyDescent="0.35">
      <c r="A2" s="3" t="s">
        <v>11</v>
      </c>
      <c r="B2" s="4">
        <v>4</v>
      </c>
      <c r="C2" s="4">
        <v>2</v>
      </c>
      <c r="D2" s="4">
        <v>1</v>
      </c>
      <c r="E2" s="4">
        <v>2</v>
      </c>
      <c r="F2" s="4">
        <v>0</v>
      </c>
      <c r="G2" s="4">
        <v>1</v>
      </c>
      <c r="H2" s="4">
        <v>1</v>
      </c>
      <c r="I2" s="4">
        <v>0</v>
      </c>
      <c r="J2" s="4">
        <v>0</v>
      </c>
      <c r="K2" s="40" t="s">
        <v>18</v>
      </c>
    </row>
    <row r="3" spans="1:11" x14ac:dyDescent="0.35">
      <c r="A3" s="5" t="s">
        <v>12</v>
      </c>
      <c r="B3" s="4">
        <v>4</v>
      </c>
      <c r="C3" s="4">
        <v>1</v>
      </c>
      <c r="D3" s="4">
        <v>0</v>
      </c>
      <c r="E3" s="4">
        <v>0</v>
      </c>
      <c r="F3" s="4">
        <v>0</v>
      </c>
      <c r="G3" s="4">
        <v>2</v>
      </c>
      <c r="H3" s="4">
        <v>0</v>
      </c>
      <c r="I3" s="4">
        <v>0</v>
      </c>
      <c r="J3" s="4">
        <v>0</v>
      </c>
      <c r="K3" s="41"/>
    </row>
    <row r="4" spans="1:11" x14ac:dyDescent="0.35">
      <c r="A4" s="6" t="s">
        <v>15</v>
      </c>
      <c r="B4" s="4" t="s">
        <v>16</v>
      </c>
      <c r="C4" s="4">
        <v>0</v>
      </c>
      <c r="D4" s="4">
        <v>0</v>
      </c>
      <c r="E4" s="4">
        <v>1</v>
      </c>
      <c r="F4" s="4" t="s">
        <v>17</v>
      </c>
      <c r="G4" s="4">
        <v>0</v>
      </c>
      <c r="H4" s="4">
        <v>0</v>
      </c>
      <c r="I4" s="4" t="s">
        <v>17</v>
      </c>
      <c r="J4" s="4" t="s">
        <v>17</v>
      </c>
      <c r="K4" s="42"/>
    </row>
    <row r="5" spans="1:11" x14ac:dyDescent="0.35"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35">
      <c r="A6" s="2" t="s">
        <v>13</v>
      </c>
      <c r="B6" s="2" t="s">
        <v>1</v>
      </c>
      <c r="C6" s="7"/>
      <c r="D6" s="7"/>
      <c r="E6" s="7"/>
      <c r="F6" s="7"/>
      <c r="G6" s="7"/>
      <c r="H6" s="7"/>
      <c r="I6" s="7"/>
      <c r="J6" s="7"/>
      <c r="K6" s="7"/>
    </row>
    <row r="7" spans="1:11" x14ac:dyDescent="0.35">
      <c r="A7" s="3" t="s">
        <v>11</v>
      </c>
      <c r="B7" s="4">
        <v>1</v>
      </c>
      <c r="C7" s="1"/>
      <c r="D7" s="1"/>
      <c r="E7" s="1"/>
      <c r="F7" s="1"/>
      <c r="G7" s="1"/>
      <c r="H7" s="1"/>
      <c r="I7" s="1"/>
      <c r="J7" s="1"/>
      <c r="K7" s="1"/>
    </row>
    <row r="8" spans="1:11" x14ac:dyDescent="0.35">
      <c r="A8" s="5" t="s">
        <v>12</v>
      </c>
      <c r="B8" s="4">
        <v>1</v>
      </c>
      <c r="C8" s="1"/>
      <c r="D8" s="1"/>
      <c r="E8" s="1"/>
      <c r="F8" s="1"/>
      <c r="G8" s="1"/>
      <c r="H8" s="1"/>
      <c r="I8" s="1"/>
      <c r="J8" s="1"/>
      <c r="K8" s="1"/>
    </row>
    <row r="9" spans="1:11" x14ac:dyDescent="0.35">
      <c r="A9" s="6" t="s">
        <v>15</v>
      </c>
      <c r="B9" s="4">
        <v>0</v>
      </c>
      <c r="C9" s="1"/>
      <c r="D9" s="1"/>
      <c r="E9" s="1"/>
      <c r="F9" s="1"/>
      <c r="G9" s="1"/>
      <c r="H9" s="1"/>
      <c r="I9" s="1"/>
      <c r="J9" s="1"/>
      <c r="K9" s="1"/>
    </row>
    <row r="10" spans="1:11" x14ac:dyDescent="0.35"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35">
      <c r="A11" s="2" t="s">
        <v>14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8</v>
      </c>
      <c r="J11" s="2" t="s">
        <v>9</v>
      </c>
      <c r="K11" s="2" t="s">
        <v>10</v>
      </c>
    </row>
    <row r="12" spans="1:11" x14ac:dyDescent="0.35">
      <c r="A12" s="3" t="s">
        <v>11</v>
      </c>
      <c r="B12" s="4">
        <v>2</v>
      </c>
      <c r="C12" s="4">
        <v>2</v>
      </c>
      <c r="D12" s="4">
        <v>3</v>
      </c>
      <c r="E12" s="4">
        <v>3</v>
      </c>
      <c r="F12" s="4">
        <v>3</v>
      </c>
      <c r="G12" s="4">
        <v>2</v>
      </c>
      <c r="H12" s="4">
        <v>3</v>
      </c>
      <c r="I12" s="4">
        <v>2</v>
      </c>
      <c r="J12" s="4">
        <v>2</v>
      </c>
      <c r="K12" s="4">
        <v>1</v>
      </c>
    </row>
    <row r="13" spans="1:11" x14ac:dyDescent="0.35">
      <c r="A13" s="5" t="s">
        <v>12</v>
      </c>
      <c r="B13" s="4">
        <v>0</v>
      </c>
      <c r="C13" s="4">
        <v>0</v>
      </c>
      <c r="D13" s="4">
        <v>0</v>
      </c>
      <c r="E13" s="4">
        <v>0</v>
      </c>
      <c r="F13" s="4">
        <v>1</v>
      </c>
      <c r="G13" s="4">
        <v>1</v>
      </c>
      <c r="H13" s="4">
        <v>0</v>
      </c>
      <c r="I13" s="4">
        <v>0</v>
      </c>
      <c r="J13" s="4">
        <v>0</v>
      </c>
      <c r="K13" s="4">
        <v>1</v>
      </c>
    </row>
    <row r="14" spans="1:11" x14ac:dyDescent="0.35">
      <c r="A14" s="6" t="s">
        <v>15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</row>
    <row r="21" spans="1:11" x14ac:dyDescent="0.35">
      <c r="A21" s="2" t="s">
        <v>117</v>
      </c>
      <c r="B21" s="2" t="s">
        <v>1</v>
      </c>
      <c r="C21" s="2" t="s">
        <v>2</v>
      </c>
      <c r="D21" s="2" t="s">
        <v>3</v>
      </c>
      <c r="E21" s="1"/>
      <c r="F21" s="1"/>
      <c r="G21" s="1"/>
      <c r="H21" s="1"/>
      <c r="I21" s="1"/>
      <c r="J21" s="1"/>
      <c r="K21" s="1"/>
    </row>
    <row r="22" spans="1:11" x14ac:dyDescent="0.35">
      <c r="A22" s="3" t="s">
        <v>11</v>
      </c>
      <c r="B22" s="4">
        <v>18</v>
      </c>
      <c r="C22" s="4">
        <v>1</v>
      </c>
      <c r="D22" s="4">
        <v>3</v>
      </c>
      <c r="E22" s="1"/>
      <c r="F22" s="1"/>
      <c r="G22" s="1"/>
      <c r="H22" s="1"/>
      <c r="I22" s="1"/>
      <c r="J22" s="1"/>
      <c r="K22" s="1"/>
    </row>
    <row r="23" spans="1:11" x14ac:dyDescent="0.35">
      <c r="A23" s="5" t="s">
        <v>12</v>
      </c>
      <c r="B23" s="4">
        <v>1</v>
      </c>
      <c r="C23" s="4">
        <v>1</v>
      </c>
      <c r="D23" s="4">
        <v>0</v>
      </c>
      <c r="E23" s="1"/>
      <c r="F23" s="1"/>
      <c r="G23" s="1"/>
      <c r="H23" s="1"/>
      <c r="I23" s="1"/>
      <c r="J23" s="1"/>
      <c r="K23" s="1"/>
    </row>
    <row r="24" spans="1:11" x14ac:dyDescent="0.35">
      <c r="A24" s="6" t="s">
        <v>15</v>
      </c>
      <c r="B24" s="4">
        <v>2</v>
      </c>
      <c r="C24" s="4" t="s">
        <v>129</v>
      </c>
      <c r="D24" s="4" t="s">
        <v>128</v>
      </c>
      <c r="E24" s="1"/>
      <c r="F24" s="1"/>
      <c r="G24" s="1"/>
      <c r="H24" s="1"/>
      <c r="I24" s="1"/>
      <c r="J24" s="1"/>
      <c r="K24" s="1"/>
    </row>
  </sheetData>
  <mergeCells count="1">
    <mergeCell ref="K2:K4"/>
  </mergeCells>
  <phoneticPr fontId="2" type="noConversion"/>
  <pageMargins left="0.7" right="0.7" top="0.75" bottom="0.75" header="0.3" footer="0.3"/>
  <pageSetup paperSize="8"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46F81-1D3D-4683-8038-706DFDD84C24}">
  <sheetPr>
    <pageSetUpPr fitToPage="1"/>
  </sheetPr>
  <dimension ref="A1:AF68"/>
  <sheetViews>
    <sheetView tabSelected="1" zoomScale="80" zoomScaleNormal="80" workbookViewId="0">
      <selection activeCell="P37" sqref="P37"/>
    </sheetView>
  </sheetViews>
  <sheetFormatPr defaultRowHeight="14.5" x14ac:dyDescent="0.35"/>
  <cols>
    <col min="1" max="1" width="16.36328125" customWidth="1"/>
    <col min="2" max="2" width="13.6328125" customWidth="1"/>
    <col min="3" max="3" width="10.1796875" customWidth="1"/>
    <col min="4" max="4" width="11.6328125" customWidth="1"/>
    <col min="5" max="5" width="14.6328125" customWidth="1"/>
    <col min="6" max="6" width="20.90625" customWidth="1"/>
    <col min="7" max="7" width="14.453125" customWidth="1"/>
    <col min="8" max="8" width="9.6328125" customWidth="1"/>
    <col min="9" max="9" width="9.08984375" customWidth="1"/>
    <col min="10" max="10" width="15.36328125" customWidth="1"/>
    <col min="11" max="12" width="9.1796875" customWidth="1"/>
    <col min="13" max="13" width="10.1796875" customWidth="1"/>
    <col min="14" max="14" width="15.36328125" style="31" customWidth="1"/>
    <col min="15" max="15" width="10.6328125" style="7" customWidth="1"/>
    <col min="16" max="17" width="9.81640625" style="1" customWidth="1"/>
    <col min="18" max="18" width="11.54296875" style="1" hidden="1" customWidth="1"/>
    <col min="19" max="19" width="14.54296875" style="1" hidden="1" customWidth="1"/>
    <col min="20" max="20" width="14.54296875" style="1" customWidth="1"/>
    <col min="21" max="21" width="9.81640625" style="7" customWidth="1"/>
    <col min="22" max="22" width="9.81640625" style="1" customWidth="1"/>
    <col min="23" max="23" width="14.54296875" customWidth="1"/>
    <col min="24" max="24" width="6.36328125" customWidth="1"/>
    <col min="25" max="25" width="15.1796875" style="1" customWidth="1"/>
    <col min="26" max="27" width="8.81640625" style="1" customWidth="1"/>
    <col min="28" max="28" width="11.08984375" style="1" customWidth="1"/>
    <col min="29" max="29" width="12.54296875" style="1" customWidth="1"/>
    <col min="30" max="30" width="17.54296875" customWidth="1"/>
    <col min="31" max="31" width="9.81640625" customWidth="1"/>
    <col min="32" max="32" width="12.54296875" customWidth="1"/>
  </cols>
  <sheetData>
    <row r="1" spans="1:32" x14ac:dyDescent="0.35">
      <c r="A1" s="47" t="s">
        <v>28</v>
      </c>
      <c r="B1" s="47" t="s">
        <v>20</v>
      </c>
      <c r="C1" s="47"/>
      <c r="D1" s="47" t="s">
        <v>27</v>
      </c>
      <c r="E1" s="47" t="s">
        <v>135</v>
      </c>
      <c r="F1" s="47" t="s">
        <v>24</v>
      </c>
      <c r="G1" s="47"/>
      <c r="H1" s="47"/>
      <c r="I1" s="47"/>
      <c r="J1" s="47"/>
      <c r="K1" s="47" t="s">
        <v>141</v>
      </c>
      <c r="L1" s="47"/>
      <c r="M1" s="47"/>
      <c r="N1" s="47" t="s">
        <v>47</v>
      </c>
      <c r="O1" s="47" t="s">
        <v>54</v>
      </c>
      <c r="P1" s="47"/>
      <c r="Q1" s="16" t="s">
        <v>92</v>
      </c>
      <c r="R1" s="16" t="s">
        <v>94</v>
      </c>
      <c r="S1" s="16" t="s">
        <v>94</v>
      </c>
      <c r="T1" s="16" t="s">
        <v>94</v>
      </c>
      <c r="U1" s="47" t="s">
        <v>139</v>
      </c>
      <c r="V1" s="69" t="s">
        <v>187</v>
      </c>
      <c r="W1" s="18" t="s">
        <v>180</v>
      </c>
      <c r="X1" s="18"/>
      <c r="Y1" s="20" t="s">
        <v>181</v>
      </c>
      <c r="Z1" s="20"/>
      <c r="AA1" s="47" t="s">
        <v>172</v>
      </c>
      <c r="AB1" s="47" t="s">
        <v>182</v>
      </c>
      <c r="AC1" s="47"/>
      <c r="AD1" s="47" t="s">
        <v>185</v>
      </c>
      <c r="AE1" s="52" t="s">
        <v>189</v>
      </c>
      <c r="AF1" s="53"/>
    </row>
    <row r="2" spans="1:32" x14ac:dyDescent="0.35">
      <c r="A2" s="47"/>
      <c r="B2" s="16" t="s">
        <v>137</v>
      </c>
      <c r="C2" s="16" t="s">
        <v>136</v>
      </c>
      <c r="D2" s="47"/>
      <c r="E2" s="47"/>
      <c r="F2" s="16" t="s">
        <v>119</v>
      </c>
      <c r="G2" s="16" t="s">
        <v>120</v>
      </c>
      <c r="H2" s="16" t="s">
        <v>121</v>
      </c>
      <c r="I2" s="16" t="s">
        <v>53</v>
      </c>
      <c r="J2" s="16" t="s">
        <v>140</v>
      </c>
      <c r="K2" s="16" t="s">
        <v>21</v>
      </c>
      <c r="L2" s="16" t="s">
        <v>22</v>
      </c>
      <c r="M2" s="16" t="s">
        <v>15</v>
      </c>
      <c r="N2" s="47"/>
      <c r="O2" s="16" t="s">
        <v>52</v>
      </c>
      <c r="P2" s="16" t="s">
        <v>138</v>
      </c>
      <c r="Q2" s="16" t="s">
        <v>93</v>
      </c>
      <c r="R2" s="23">
        <v>44690</v>
      </c>
      <c r="S2" s="23">
        <v>44767</v>
      </c>
      <c r="T2" s="29">
        <v>2023</v>
      </c>
      <c r="U2" s="47"/>
      <c r="V2" s="69" t="s">
        <v>186</v>
      </c>
      <c r="W2" s="18" t="s">
        <v>171</v>
      </c>
      <c r="X2" s="18" t="s">
        <v>170</v>
      </c>
      <c r="Y2" s="20" t="s">
        <v>171</v>
      </c>
      <c r="Z2" s="20" t="s">
        <v>170</v>
      </c>
      <c r="AA2" s="47"/>
      <c r="AB2" s="16" t="s">
        <v>183</v>
      </c>
      <c r="AC2" s="16" t="s">
        <v>184</v>
      </c>
      <c r="AD2" s="47"/>
      <c r="AE2" s="24" t="s">
        <v>190</v>
      </c>
      <c r="AF2" s="24" t="s">
        <v>191</v>
      </c>
    </row>
    <row r="3" spans="1:32" x14ac:dyDescent="0.35">
      <c r="A3" s="60" t="s">
        <v>29</v>
      </c>
      <c r="B3" s="45" t="s">
        <v>23</v>
      </c>
      <c r="C3" s="45"/>
      <c r="D3" s="45">
        <v>1</v>
      </c>
      <c r="E3" s="49">
        <v>38083</v>
      </c>
      <c r="F3" s="45" t="s">
        <v>25</v>
      </c>
      <c r="G3" s="45"/>
      <c r="H3" s="45"/>
      <c r="I3" s="45"/>
      <c r="J3" s="45"/>
      <c r="K3" s="45">
        <v>4</v>
      </c>
      <c r="L3" s="45">
        <v>4</v>
      </c>
      <c r="M3" s="45" t="s">
        <v>16</v>
      </c>
      <c r="N3" s="44" t="s">
        <v>48</v>
      </c>
      <c r="O3" s="35" t="s">
        <v>49</v>
      </c>
      <c r="P3" s="15" t="s">
        <v>22</v>
      </c>
      <c r="Q3" s="15" t="s">
        <v>78</v>
      </c>
      <c r="R3" s="19" t="s">
        <v>95</v>
      </c>
      <c r="S3" s="22"/>
      <c r="T3" s="22"/>
      <c r="U3" s="39" t="s">
        <v>78</v>
      </c>
      <c r="V3" s="70"/>
      <c r="W3" s="21"/>
      <c r="X3" s="21"/>
      <c r="Y3" s="21"/>
      <c r="Z3" s="21"/>
      <c r="AA3" s="21"/>
      <c r="AB3" s="21"/>
      <c r="AC3" s="21"/>
      <c r="AD3" s="21"/>
      <c r="AE3" s="25"/>
      <c r="AF3" s="25"/>
    </row>
    <row r="4" spans="1:32" x14ac:dyDescent="0.35">
      <c r="A4" s="61"/>
      <c r="B4" s="48"/>
      <c r="C4" s="48"/>
      <c r="D4" s="48"/>
      <c r="E4" s="50"/>
      <c r="F4" s="48"/>
      <c r="G4" s="48"/>
      <c r="H4" s="48"/>
      <c r="I4" s="48"/>
      <c r="J4" s="48"/>
      <c r="K4" s="48"/>
      <c r="L4" s="48"/>
      <c r="M4" s="48"/>
      <c r="N4" s="44"/>
      <c r="O4" s="35" t="s">
        <v>89</v>
      </c>
      <c r="P4" s="15" t="s">
        <v>22</v>
      </c>
      <c r="Q4" s="12">
        <v>33.22</v>
      </c>
      <c r="R4" s="19" t="s">
        <v>95</v>
      </c>
      <c r="S4" s="22"/>
      <c r="T4" s="22"/>
      <c r="U4" s="39" t="s">
        <v>78</v>
      </c>
      <c r="V4" s="70"/>
      <c r="W4" s="21"/>
      <c r="X4" s="21"/>
      <c r="Y4" s="21"/>
      <c r="Z4" s="21"/>
      <c r="AA4" s="21"/>
      <c r="AB4" s="21"/>
      <c r="AC4" s="21"/>
      <c r="AD4" s="21"/>
      <c r="AE4" s="25"/>
      <c r="AF4" s="25"/>
    </row>
    <row r="5" spans="1:32" x14ac:dyDescent="0.35">
      <c r="A5" s="61"/>
      <c r="B5" s="48"/>
      <c r="C5" s="48"/>
      <c r="D5" s="48"/>
      <c r="E5" s="50"/>
      <c r="F5" s="48"/>
      <c r="G5" s="48"/>
      <c r="H5" s="48"/>
      <c r="I5" s="48"/>
      <c r="J5" s="48"/>
      <c r="K5" s="48"/>
      <c r="L5" s="48"/>
      <c r="M5" s="48"/>
      <c r="N5" s="26" t="s">
        <v>219</v>
      </c>
      <c r="O5" s="36" t="s">
        <v>215</v>
      </c>
      <c r="P5" s="27" t="s">
        <v>22</v>
      </c>
      <c r="Q5" s="28">
        <v>35.47</v>
      </c>
      <c r="R5" s="27"/>
      <c r="S5" s="27"/>
      <c r="T5" s="27" t="s">
        <v>95</v>
      </c>
      <c r="U5" s="39"/>
      <c r="V5" s="70"/>
      <c r="W5" s="21"/>
      <c r="X5" s="21"/>
      <c r="Y5" s="21"/>
      <c r="Z5" s="21"/>
      <c r="AA5" s="21"/>
      <c r="AB5" s="21"/>
      <c r="AC5" s="21"/>
      <c r="AD5" s="21"/>
      <c r="AE5" s="25"/>
      <c r="AF5" s="25"/>
    </row>
    <row r="6" spans="1:32" x14ac:dyDescent="0.35">
      <c r="A6" s="61"/>
      <c r="B6" s="48"/>
      <c r="C6" s="46"/>
      <c r="D6" s="46"/>
      <c r="E6" s="51"/>
      <c r="F6" s="46"/>
      <c r="G6" s="46"/>
      <c r="H6" s="46"/>
      <c r="I6" s="46"/>
      <c r="J6" s="46"/>
      <c r="K6" s="46"/>
      <c r="L6" s="46"/>
      <c r="M6" s="46"/>
      <c r="N6" s="26" t="s">
        <v>219</v>
      </c>
      <c r="O6" s="36" t="s">
        <v>228</v>
      </c>
      <c r="P6" s="27" t="s">
        <v>21</v>
      </c>
      <c r="Q6" s="28" t="s">
        <v>78</v>
      </c>
      <c r="R6" s="27"/>
      <c r="S6" s="27"/>
      <c r="T6" s="27" t="s">
        <v>95</v>
      </c>
      <c r="U6" s="39"/>
      <c r="V6" s="70"/>
      <c r="W6" s="21"/>
      <c r="X6" s="21"/>
      <c r="Y6" s="21"/>
      <c r="Z6" s="21"/>
      <c r="AA6" s="21"/>
      <c r="AB6" s="21"/>
      <c r="AC6" s="21"/>
      <c r="AD6" s="21"/>
      <c r="AE6" s="25"/>
      <c r="AF6" s="25"/>
    </row>
    <row r="7" spans="1:32" x14ac:dyDescent="0.35">
      <c r="A7" s="61"/>
      <c r="B7" s="48"/>
      <c r="C7" s="45"/>
      <c r="D7" s="45">
        <v>2</v>
      </c>
      <c r="E7" s="49">
        <v>38083</v>
      </c>
      <c r="F7" s="45" t="s">
        <v>25</v>
      </c>
      <c r="G7" s="45"/>
      <c r="H7" s="45"/>
      <c r="I7" s="45"/>
      <c r="J7" s="45"/>
      <c r="K7" s="45">
        <v>2</v>
      </c>
      <c r="L7" s="45">
        <v>1</v>
      </c>
      <c r="M7" s="45">
        <v>0</v>
      </c>
      <c r="N7" s="44" t="s">
        <v>48</v>
      </c>
      <c r="O7" s="35" t="s">
        <v>50</v>
      </c>
      <c r="P7" s="15" t="s">
        <v>22</v>
      </c>
      <c r="Q7" s="15">
        <v>37.909999999999997</v>
      </c>
      <c r="R7" s="19" t="s">
        <v>95</v>
      </c>
      <c r="S7" s="22"/>
      <c r="T7" s="22"/>
      <c r="U7" s="39" t="s">
        <v>78</v>
      </c>
      <c r="V7" s="70"/>
      <c r="W7" s="21"/>
      <c r="X7" s="21"/>
      <c r="Y7" s="21"/>
      <c r="Z7" s="21"/>
      <c r="AA7" s="21"/>
      <c r="AB7" s="21"/>
      <c r="AC7" s="21"/>
      <c r="AD7" s="21"/>
      <c r="AE7" s="25"/>
      <c r="AF7" s="25"/>
    </row>
    <row r="8" spans="1:32" x14ac:dyDescent="0.35">
      <c r="A8" s="61"/>
      <c r="B8" s="48"/>
      <c r="C8" s="48"/>
      <c r="D8" s="48"/>
      <c r="E8" s="50"/>
      <c r="F8" s="48"/>
      <c r="G8" s="48"/>
      <c r="H8" s="48"/>
      <c r="I8" s="48"/>
      <c r="J8" s="48"/>
      <c r="K8" s="48"/>
      <c r="L8" s="48"/>
      <c r="M8" s="48"/>
      <c r="N8" s="44"/>
      <c r="O8" s="35" t="s">
        <v>90</v>
      </c>
      <c r="P8" s="15" t="s">
        <v>21</v>
      </c>
      <c r="Q8" s="12" t="s">
        <v>78</v>
      </c>
      <c r="R8" s="19" t="s">
        <v>95</v>
      </c>
      <c r="S8" s="22"/>
      <c r="T8" s="22"/>
      <c r="U8" s="39" t="s">
        <v>78</v>
      </c>
      <c r="V8" s="70"/>
      <c r="W8" s="21"/>
      <c r="X8" s="21"/>
      <c r="Y8" s="21"/>
      <c r="Z8" s="21"/>
      <c r="AA8" s="21"/>
      <c r="AB8" s="21"/>
      <c r="AC8" s="21"/>
      <c r="AD8" s="21"/>
      <c r="AE8" s="25"/>
      <c r="AF8" s="25"/>
    </row>
    <row r="9" spans="1:32" x14ac:dyDescent="0.35">
      <c r="A9" s="61"/>
      <c r="B9" s="48"/>
      <c r="C9" s="46"/>
      <c r="D9" s="46"/>
      <c r="E9" s="51"/>
      <c r="F9" s="46"/>
      <c r="G9" s="46"/>
      <c r="H9" s="46"/>
      <c r="I9" s="46"/>
      <c r="J9" s="46"/>
      <c r="K9" s="46"/>
      <c r="L9" s="46"/>
      <c r="M9" s="46"/>
      <c r="N9" s="26" t="s">
        <v>219</v>
      </c>
      <c r="O9" s="36" t="s">
        <v>216</v>
      </c>
      <c r="P9" s="27" t="s">
        <v>21</v>
      </c>
      <c r="Q9" s="28" t="s">
        <v>78</v>
      </c>
      <c r="R9" s="27"/>
      <c r="S9" s="27"/>
      <c r="T9" s="27" t="s">
        <v>95</v>
      </c>
      <c r="U9" s="39"/>
      <c r="V9" s="71"/>
      <c r="W9" s="21"/>
      <c r="X9" s="21"/>
      <c r="Y9" s="21"/>
      <c r="Z9" s="21"/>
      <c r="AA9" s="21"/>
      <c r="AB9" s="21"/>
      <c r="AC9" s="34"/>
      <c r="AD9" s="34"/>
      <c r="AE9" s="25"/>
      <c r="AF9" s="25"/>
    </row>
    <row r="10" spans="1:32" x14ac:dyDescent="0.35">
      <c r="A10" s="61"/>
      <c r="B10" s="48"/>
      <c r="C10" s="43"/>
      <c r="D10" s="43">
        <v>3</v>
      </c>
      <c r="E10" s="54">
        <v>43013</v>
      </c>
      <c r="F10" s="43" t="s">
        <v>25</v>
      </c>
      <c r="G10" s="43"/>
      <c r="H10" s="43"/>
      <c r="I10" s="43"/>
      <c r="J10" s="43"/>
      <c r="K10" s="43">
        <v>1</v>
      </c>
      <c r="L10" s="43">
        <v>0</v>
      </c>
      <c r="M10" s="43">
        <v>0</v>
      </c>
      <c r="N10" s="44" t="s">
        <v>48</v>
      </c>
      <c r="O10" s="55" t="s">
        <v>69</v>
      </c>
      <c r="P10" s="43" t="s">
        <v>21</v>
      </c>
      <c r="Q10" s="43">
        <v>13.6</v>
      </c>
      <c r="R10" s="56" t="s">
        <v>96</v>
      </c>
      <c r="S10" s="15"/>
      <c r="T10" s="15"/>
      <c r="U10" s="55" t="s">
        <v>98</v>
      </c>
      <c r="V10" s="64">
        <v>1.1000000000000001</v>
      </c>
      <c r="W10" s="15">
        <v>1643762</v>
      </c>
      <c r="X10" s="15">
        <v>69.69</v>
      </c>
      <c r="Y10" s="12">
        <v>1267354</v>
      </c>
      <c r="Z10" s="12">
        <v>53.73</v>
      </c>
      <c r="AA10" s="12">
        <f>X10+Z10</f>
        <v>123.41999999999999</v>
      </c>
      <c r="AB10" s="43" t="s">
        <v>179</v>
      </c>
      <c r="AC10" s="45">
        <v>9.6999999999999993</v>
      </c>
      <c r="AD10" s="45">
        <f>V10+AC10</f>
        <v>10.799999999999999</v>
      </c>
      <c r="AE10" s="12"/>
      <c r="AF10" s="12"/>
    </row>
    <row r="11" spans="1:32" x14ac:dyDescent="0.35">
      <c r="A11" s="61"/>
      <c r="B11" s="48"/>
      <c r="C11" s="43"/>
      <c r="D11" s="43"/>
      <c r="E11" s="54"/>
      <c r="F11" s="43"/>
      <c r="G11" s="43"/>
      <c r="H11" s="43"/>
      <c r="I11" s="43"/>
      <c r="J11" s="43"/>
      <c r="K11" s="43"/>
      <c r="L11" s="43"/>
      <c r="M11" s="43"/>
      <c r="N11" s="44"/>
      <c r="O11" s="55"/>
      <c r="P11" s="43"/>
      <c r="Q11" s="43"/>
      <c r="R11" s="56"/>
      <c r="S11" s="15"/>
      <c r="T11" s="15"/>
      <c r="U11" s="55"/>
      <c r="V11" s="66"/>
      <c r="W11" s="15">
        <v>3521376</v>
      </c>
      <c r="X11" s="15">
        <v>70.05</v>
      </c>
      <c r="Y11" s="12">
        <v>2821388</v>
      </c>
      <c r="Z11" s="12">
        <v>56.13</v>
      </c>
      <c r="AA11" s="12">
        <f>X11+Z11</f>
        <v>126.18</v>
      </c>
      <c r="AB11" s="43"/>
      <c r="AC11" s="46"/>
      <c r="AD11" s="46"/>
      <c r="AE11" s="12"/>
      <c r="AF11" s="12"/>
    </row>
    <row r="12" spans="1:32" x14ac:dyDescent="0.35">
      <c r="A12" s="61"/>
      <c r="B12" s="48"/>
      <c r="C12" s="45"/>
      <c r="D12" s="45">
        <v>4</v>
      </c>
      <c r="E12" s="49" t="s">
        <v>42</v>
      </c>
      <c r="F12" s="45" t="s">
        <v>25</v>
      </c>
      <c r="G12" s="45"/>
      <c r="H12" s="45"/>
      <c r="I12" s="45"/>
      <c r="J12" s="45"/>
      <c r="K12" s="45">
        <v>2</v>
      </c>
      <c r="L12" s="45">
        <v>0</v>
      </c>
      <c r="M12" s="45">
        <v>1</v>
      </c>
      <c r="N12" s="44" t="s">
        <v>48</v>
      </c>
      <c r="O12" s="35" t="s">
        <v>70</v>
      </c>
      <c r="P12" s="15" t="s">
        <v>21</v>
      </c>
      <c r="Q12" s="15" t="s">
        <v>78</v>
      </c>
      <c r="R12" s="19" t="s">
        <v>95</v>
      </c>
      <c r="S12" s="22"/>
      <c r="T12" s="22"/>
      <c r="U12" s="39" t="s">
        <v>78</v>
      </c>
      <c r="V12" s="70"/>
      <c r="W12" s="21"/>
      <c r="X12" s="21"/>
      <c r="Y12" s="21"/>
      <c r="Z12" s="21"/>
      <c r="AA12" s="21"/>
      <c r="AB12" s="21"/>
      <c r="AC12" s="21"/>
      <c r="AD12" s="21"/>
      <c r="AE12" s="25"/>
      <c r="AF12" s="25"/>
    </row>
    <row r="13" spans="1:32" x14ac:dyDescent="0.35">
      <c r="A13" s="61"/>
      <c r="B13" s="48"/>
      <c r="C13" s="48"/>
      <c r="D13" s="48"/>
      <c r="E13" s="50"/>
      <c r="F13" s="48"/>
      <c r="G13" s="48"/>
      <c r="H13" s="48"/>
      <c r="I13" s="48"/>
      <c r="J13" s="48"/>
      <c r="K13" s="48"/>
      <c r="L13" s="48"/>
      <c r="M13" s="48"/>
      <c r="N13" s="44"/>
      <c r="O13" s="35" t="s">
        <v>91</v>
      </c>
      <c r="P13" s="15" t="s">
        <v>21</v>
      </c>
      <c r="Q13" s="12" t="s">
        <v>78</v>
      </c>
      <c r="R13" s="19" t="s">
        <v>95</v>
      </c>
      <c r="S13" s="22"/>
      <c r="T13" s="22"/>
      <c r="U13" s="39" t="s">
        <v>78</v>
      </c>
      <c r="V13" s="70"/>
      <c r="W13" s="21"/>
      <c r="X13" s="21"/>
      <c r="Y13" s="21"/>
      <c r="Z13" s="21"/>
      <c r="AA13" s="21"/>
      <c r="AB13" s="21"/>
      <c r="AC13" s="21"/>
      <c r="AD13" s="21"/>
      <c r="AE13" s="25"/>
      <c r="AF13" s="25"/>
    </row>
    <row r="14" spans="1:32" x14ac:dyDescent="0.35">
      <c r="A14" s="61"/>
      <c r="B14" s="48"/>
      <c r="C14" s="46"/>
      <c r="D14" s="46"/>
      <c r="E14" s="51"/>
      <c r="F14" s="46"/>
      <c r="G14" s="46"/>
      <c r="H14" s="46"/>
      <c r="I14" s="46"/>
      <c r="J14" s="46"/>
      <c r="K14" s="46"/>
      <c r="L14" s="46"/>
      <c r="M14" s="46"/>
      <c r="N14" s="26" t="s">
        <v>219</v>
      </c>
      <c r="O14" s="36" t="s">
        <v>217</v>
      </c>
      <c r="P14" s="27" t="s">
        <v>250</v>
      </c>
      <c r="Q14" s="28" t="s">
        <v>78</v>
      </c>
      <c r="R14" s="27"/>
      <c r="S14" s="27"/>
      <c r="T14" s="27" t="s">
        <v>95</v>
      </c>
      <c r="U14" s="39"/>
      <c r="V14" s="70"/>
      <c r="W14" s="21"/>
      <c r="X14" s="21"/>
      <c r="Y14" s="21"/>
      <c r="Z14" s="21"/>
      <c r="AA14" s="21"/>
      <c r="AB14" s="21"/>
      <c r="AC14" s="21"/>
      <c r="AD14" s="21"/>
      <c r="AE14" s="25"/>
      <c r="AF14" s="25"/>
    </row>
    <row r="15" spans="1:32" x14ac:dyDescent="0.35">
      <c r="A15" s="61"/>
      <c r="B15" s="48"/>
      <c r="C15" s="15"/>
      <c r="D15" s="15">
        <v>5</v>
      </c>
      <c r="E15" s="11" t="s">
        <v>142</v>
      </c>
      <c r="F15" s="15" t="s">
        <v>25</v>
      </c>
      <c r="G15" s="15"/>
      <c r="H15" s="15"/>
      <c r="I15" s="15"/>
      <c r="J15" s="15"/>
      <c r="K15" s="15">
        <v>0</v>
      </c>
      <c r="L15" s="15">
        <v>0</v>
      </c>
      <c r="M15" s="15" t="s">
        <v>17</v>
      </c>
      <c r="N15" s="30" t="s">
        <v>48</v>
      </c>
      <c r="O15" s="35" t="s">
        <v>71</v>
      </c>
      <c r="P15" s="15" t="s">
        <v>77</v>
      </c>
      <c r="Q15" s="15">
        <v>13.86</v>
      </c>
      <c r="R15" s="19" t="s">
        <v>96</v>
      </c>
      <c r="S15" s="15"/>
      <c r="T15" s="15"/>
      <c r="U15" s="35" t="s">
        <v>99</v>
      </c>
      <c r="V15" s="72">
        <v>1.8</v>
      </c>
      <c r="W15" s="15">
        <v>10221124</v>
      </c>
      <c r="X15" s="15">
        <v>88.33</v>
      </c>
      <c r="Y15" s="12">
        <v>1600672</v>
      </c>
      <c r="Z15" s="12">
        <v>13.83</v>
      </c>
      <c r="AA15" s="12">
        <f t="shared" ref="AA15:AA45" si="0">X15+Z15</f>
        <v>102.16</v>
      </c>
      <c r="AB15" s="12" t="s">
        <v>179</v>
      </c>
      <c r="AC15" s="12">
        <v>17.7</v>
      </c>
      <c r="AD15" s="12">
        <f>V15+AC15</f>
        <v>19.5</v>
      </c>
      <c r="AE15" s="12"/>
      <c r="AF15" s="12"/>
    </row>
    <row r="16" spans="1:32" x14ac:dyDescent="0.35">
      <c r="A16" s="61"/>
      <c r="B16" s="48"/>
      <c r="C16" s="45"/>
      <c r="D16" s="45">
        <v>6</v>
      </c>
      <c r="E16" s="49">
        <v>44441</v>
      </c>
      <c r="F16" s="45" t="s">
        <v>25</v>
      </c>
      <c r="G16" s="45"/>
      <c r="H16" s="45"/>
      <c r="I16" s="45"/>
      <c r="J16" s="45"/>
      <c r="K16" s="45">
        <v>1</v>
      </c>
      <c r="L16" s="45">
        <v>2</v>
      </c>
      <c r="M16" s="45">
        <v>0</v>
      </c>
      <c r="N16" s="30" t="s">
        <v>48</v>
      </c>
      <c r="O16" s="67" t="s">
        <v>72</v>
      </c>
      <c r="P16" s="45" t="s">
        <v>22</v>
      </c>
      <c r="Q16" s="15">
        <v>12.03</v>
      </c>
      <c r="R16" s="19" t="s">
        <v>96</v>
      </c>
      <c r="S16" s="15"/>
      <c r="T16" s="15"/>
      <c r="U16" s="35" t="s">
        <v>100</v>
      </c>
      <c r="V16" s="72">
        <v>1.8</v>
      </c>
      <c r="W16" s="15">
        <v>9563708</v>
      </c>
      <c r="X16" s="15">
        <v>84.72</v>
      </c>
      <c r="Y16" s="12">
        <v>1509502</v>
      </c>
      <c r="Z16" s="12">
        <v>13.37</v>
      </c>
      <c r="AA16" s="12">
        <f t="shared" si="0"/>
        <v>98.09</v>
      </c>
      <c r="AB16" s="12" t="s">
        <v>179</v>
      </c>
      <c r="AC16" s="12">
        <v>13.6</v>
      </c>
      <c r="AD16" s="12">
        <f t="shared" ref="AD16:AD46" si="1">V16+AC16</f>
        <v>15.4</v>
      </c>
      <c r="AE16" s="12"/>
      <c r="AF16" s="12"/>
    </row>
    <row r="17" spans="1:32" x14ac:dyDescent="0.35">
      <c r="A17" s="61"/>
      <c r="B17" s="48"/>
      <c r="C17" s="48"/>
      <c r="D17" s="48"/>
      <c r="E17" s="50"/>
      <c r="F17" s="48"/>
      <c r="G17" s="48"/>
      <c r="H17" s="48"/>
      <c r="I17" s="48"/>
      <c r="J17" s="48"/>
      <c r="K17" s="48"/>
      <c r="L17" s="48"/>
      <c r="M17" s="48"/>
      <c r="N17" s="26" t="s">
        <v>210</v>
      </c>
      <c r="O17" s="68"/>
      <c r="P17" s="46"/>
      <c r="Q17" s="15">
        <v>9.57</v>
      </c>
      <c r="R17" s="15"/>
      <c r="S17" s="15"/>
      <c r="T17" s="27" t="s">
        <v>96</v>
      </c>
      <c r="U17" s="73" t="s">
        <v>239</v>
      </c>
      <c r="V17" s="72"/>
      <c r="W17" s="15"/>
      <c r="X17" s="15"/>
      <c r="Y17" s="12"/>
      <c r="Z17" s="12"/>
      <c r="AA17" s="12"/>
      <c r="AB17" s="12"/>
      <c r="AC17" s="12"/>
      <c r="AD17" s="12"/>
      <c r="AE17" s="12"/>
      <c r="AF17" s="12"/>
    </row>
    <row r="18" spans="1:32" x14ac:dyDescent="0.35">
      <c r="A18" s="61"/>
      <c r="B18" s="48"/>
      <c r="C18" s="48"/>
      <c r="D18" s="48"/>
      <c r="E18" s="50"/>
      <c r="F18" s="48"/>
      <c r="G18" s="48"/>
      <c r="H18" s="48"/>
      <c r="I18" s="48"/>
      <c r="J18" s="48"/>
      <c r="K18" s="48"/>
      <c r="L18" s="48"/>
      <c r="M18" s="48"/>
      <c r="N18" s="26" t="s">
        <v>219</v>
      </c>
      <c r="O18" s="37" t="s">
        <v>218</v>
      </c>
      <c r="P18" s="27" t="s">
        <v>22</v>
      </c>
      <c r="Q18" s="27">
        <v>10.11</v>
      </c>
      <c r="R18" s="27"/>
      <c r="S18" s="27"/>
      <c r="T18" s="27" t="s">
        <v>96</v>
      </c>
      <c r="U18" s="73" t="s">
        <v>242</v>
      </c>
      <c r="V18" s="72"/>
      <c r="W18" s="15"/>
      <c r="X18" s="15"/>
      <c r="Y18" s="12"/>
      <c r="Z18" s="12"/>
      <c r="AA18" s="12"/>
      <c r="AB18" s="12"/>
      <c r="AC18" s="12"/>
      <c r="AD18" s="12"/>
      <c r="AE18" s="12"/>
      <c r="AF18" s="12"/>
    </row>
    <row r="19" spans="1:32" x14ac:dyDescent="0.35">
      <c r="A19" s="61"/>
      <c r="B19" s="48"/>
      <c r="C19" s="46"/>
      <c r="D19" s="46"/>
      <c r="E19" s="51"/>
      <c r="F19" s="46"/>
      <c r="G19" s="46"/>
      <c r="H19" s="46"/>
      <c r="I19" s="46"/>
      <c r="J19" s="46"/>
      <c r="K19" s="46"/>
      <c r="L19" s="46"/>
      <c r="M19" s="46"/>
      <c r="N19" s="26" t="s">
        <v>219</v>
      </c>
      <c r="O19" s="37" t="s">
        <v>220</v>
      </c>
      <c r="P19" s="27" t="s">
        <v>21</v>
      </c>
      <c r="Q19" s="27">
        <v>9.49</v>
      </c>
      <c r="R19" s="27"/>
      <c r="S19" s="27"/>
      <c r="T19" s="27" t="s">
        <v>96</v>
      </c>
      <c r="U19" s="73" t="s">
        <v>243</v>
      </c>
      <c r="V19" s="72"/>
      <c r="W19" s="15"/>
      <c r="X19" s="15"/>
      <c r="Y19" s="12"/>
      <c r="Z19" s="12"/>
      <c r="AA19" s="12"/>
      <c r="AB19" s="12"/>
      <c r="AC19" s="12"/>
      <c r="AD19" s="12"/>
      <c r="AE19" s="12"/>
      <c r="AF19" s="12"/>
    </row>
    <row r="20" spans="1:32" x14ac:dyDescent="0.35">
      <c r="A20" s="61"/>
      <c r="B20" s="48"/>
      <c r="C20" s="15"/>
      <c r="D20" s="15">
        <v>7</v>
      </c>
      <c r="E20" s="11" t="s">
        <v>143</v>
      </c>
      <c r="F20" s="15" t="s">
        <v>25</v>
      </c>
      <c r="G20" s="15"/>
      <c r="H20" s="15"/>
      <c r="I20" s="15"/>
      <c r="J20" s="15"/>
      <c r="K20" s="15">
        <v>1</v>
      </c>
      <c r="L20" s="15">
        <v>0</v>
      </c>
      <c r="M20" s="15">
        <v>0</v>
      </c>
      <c r="N20" s="30" t="s">
        <v>48</v>
      </c>
      <c r="O20" s="35" t="s">
        <v>73</v>
      </c>
      <c r="P20" s="15" t="s">
        <v>21</v>
      </c>
      <c r="Q20" s="15">
        <v>14.16</v>
      </c>
      <c r="R20" s="19" t="s">
        <v>96</v>
      </c>
      <c r="S20" s="15"/>
      <c r="T20" s="15"/>
      <c r="U20" s="35" t="s">
        <v>101</v>
      </c>
      <c r="V20" s="72">
        <v>1.7</v>
      </c>
      <c r="W20" s="15">
        <v>9835138</v>
      </c>
      <c r="X20" s="15">
        <v>91.76</v>
      </c>
      <c r="Y20" s="12">
        <v>1505620</v>
      </c>
      <c r="Z20" s="12">
        <v>14.05</v>
      </c>
      <c r="AA20" s="12">
        <f t="shared" si="0"/>
        <v>105.81</v>
      </c>
      <c r="AB20" s="12" t="s">
        <v>179</v>
      </c>
      <c r="AC20" s="12">
        <v>12</v>
      </c>
      <c r="AD20" s="12">
        <f t="shared" si="1"/>
        <v>13.7</v>
      </c>
      <c r="AE20" s="12"/>
      <c r="AF20" s="12"/>
    </row>
    <row r="21" spans="1:32" x14ac:dyDescent="0.35">
      <c r="A21" s="61"/>
      <c r="B21" s="48"/>
      <c r="C21" s="15"/>
      <c r="D21" s="15">
        <v>8</v>
      </c>
      <c r="E21" s="17">
        <v>44629</v>
      </c>
      <c r="F21" s="15" t="s">
        <v>26</v>
      </c>
      <c r="G21" s="15"/>
      <c r="H21" s="15"/>
      <c r="I21" s="15"/>
      <c r="J21" s="15"/>
      <c r="K21" s="15">
        <v>0</v>
      </c>
      <c r="L21" s="15">
        <v>0</v>
      </c>
      <c r="M21" s="15" t="s">
        <v>17</v>
      </c>
      <c r="N21" s="30" t="s">
        <v>48</v>
      </c>
      <c r="O21" s="35" t="s">
        <v>74</v>
      </c>
      <c r="P21" s="15" t="s">
        <v>42</v>
      </c>
      <c r="Q21" s="15">
        <v>14.47</v>
      </c>
      <c r="R21" s="19" t="s">
        <v>96</v>
      </c>
      <c r="S21" s="15"/>
      <c r="T21" s="15"/>
      <c r="U21" s="35" t="s">
        <v>102</v>
      </c>
      <c r="V21" s="72">
        <v>1.1000000000000001</v>
      </c>
      <c r="W21" s="15">
        <v>2226428</v>
      </c>
      <c r="X21" s="15">
        <v>30.96</v>
      </c>
      <c r="Y21" s="12">
        <v>1933606</v>
      </c>
      <c r="Z21" s="12">
        <v>26.89</v>
      </c>
      <c r="AA21" s="12">
        <f t="shared" si="0"/>
        <v>57.85</v>
      </c>
      <c r="AB21" s="21" t="s">
        <v>188</v>
      </c>
      <c r="AC21" s="21">
        <v>0</v>
      </c>
      <c r="AD21" s="12">
        <f t="shared" si="1"/>
        <v>1.1000000000000001</v>
      </c>
      <c r="AE21" s="12" t="s">
        <v>192</v>
      </c>
      <c r="AF21" s="12" t="s">
        <v>192</v>
      </c>
    </row>
    <row r="22" spans="1:32" x14ac:dyDescent="0.35">
      <c r="A22" s="61"/>
      <c r="B22" s="48"/>
      <c r="C22" s="15"/>
      <c r="D22" s="15">
        <v>9</v>
      </c>
      <c r="E22" s="17">
        <v>44629</v>
      </c>
      <c r="F22" s="15" t="s">
        <v>26</v>
      </c>
      <c r="G22" s="15"/>
      <c r="H22" s="15"/>
      <c r="I22" s="15"/>
      <c r="J22" s="15"/>
      <c r="K22" s="15">
        <v>0</v>
      </c>
      <c r="L22" s="15">
        <v>0</v>
      </c>
      <c r="M22" s="15" t="s">
        <v>17</v>
      </c>
      <c r="N22" s="30" t="s">
        <v>48</v>
      </c>
      <c r="O22" s="35" t="s">
        <v>75</v>
      </c>
      <c r="P22" s="15" t="s">
        <v>42</v>
      </c>
      <c r="Q22" s="15">
        <v>12.01</v>
      </c>
      <c r="R22" s="19" t="s">
        <v>96</v>
      </c>
      <c r="S22" s="15"/>
      <c r="T22" s="15"/>
      <c r="U22" s="35" t="s">
        <v>103</v>
      </c>
      <c r="V22" s="72">
        <v>1.7</v>
      </c>
      <c r="W22" s="15">
        <v>9641312</v>
      </c>
      <c r="X22" s="15">
        <v>89.12</v>
      </c>
      <c r="Y22" s="12">
        <v>1471328</v>
      </c>
      <c r="Z22" s="12">
        <v>13.6</v>
      </c>
      <c r="AA22" s="12">
        <f t="shared" si="0"/>
        <v>102.72</v>
      </c>
      <c r="AB22" s="12" t="s">
        <v>179</v>
      </c>
      <c r="AC22" s="12">
        <v>10.5</v>
      </c>
      <c r="AD22" s="12">
        <f t="shared" si="1"/>
        <v>12.2</v>
      </c>
      <c r="AE22" s="12"/>
      <c r="AF22" s="12"/>
    </row>
    <row r="23" spans="1:32" x14ac:dyDescent="0.35">
      <c r="A23" s="62"/>
      <c r="B23" s="46"/>
      <c r="C23" s="15"/>
      <c r="D23" s="15">
        <v>10</v>
      </c>
      <c r="E23" s="17" t="s">
        <v>42</v>
      </c>
      <c r="F23" s="15" t="s">
        <v>55</v>
      </c>
      <c r="G23" s="15"/>
      <c r="H23" s="15"/>
      <c r="I23" s="15"/>
      <c r="J23" s="15"/>
      <c r="K23" s="43">
        <v>7</v>
      </c>
      <c r="L23" s="43"/>
      <c r="M23" s="15">
        <v>0</v>
      </c>
      <c r="N23" s="30" t="s">
        <v>48</v>
      </c>
      <c r="O23" s="35" t="s">
        <v>76</v>
      </c>
      <c r="P23" s="15" t="s">
        <v>78</v>
      </c>
      <c r="Q23" s="15">
        <v>33.64</v>
      </c>
      <c r="R23" s="19" t="s">
        <v>96</v>
      </c>
      <c r="S23" s="15"/>
      <c r="T23" s="15"/>
      <c r="U23" s="35" t="s">
        <v>104</v>
      </c>
      <c r="V23" s="72">
        <v>1.3</v>
      </c>
      <c r="W23" s="15">
        <v>87692</v>
      </c>
      <c r="X23" s="15">
        <v>1.06</v>
      </c>
      <c r="Y23" s="12">
        <v>684148</v>
      </c>
      <c r="Z23" s="12">
        <v>8.27</v>
      </c>
      <c r="AA23" s="12">
        <f t="shared" si="0"/>
        <v>9.33</v>
      </c>
      <c r="AB23" s="21" t="s">
        <v>188</v>
      </c>
      <c r="AC23" s="21">
        <v>0</v>
      </c>
      <c r="AD23" s="12">
        <f t="shared" si="1"/>
        <v>1.3</v>
      </c>
      <c r="AE23" s="12" t="s">
        <v>192</v>
      </c>
      <c r="AF23" s="12" t="s">
        <v>192</v>
      </c>
    </row>
    <row r="24" spans="1:32" x14ac:dyDescent="0.35">
      <c r="A24" s="44" t="s">
        <v>30</v>
      </c>
      <c r="B24" s="43" t="s">
        <v>31</v>
      </c>
      <c r="C24" s="43"/>
      <c r="D24" s="43">
        <v>1</v>
      </c>
      <c r="E24" s="54"/>
      <c r="F24" s="43" t="s">
        <v>25</v>
      </c>
      <c r="G24" s="43"/>
      <c r="H24" s="43"/>
      <c r="I24" s="43"/>
      <c r="J24" s="43"/>
      <c r="K24" s="43">
        <v>1</v>
      </c>
      <c r="L24" s="43">
        <v>1</v>
      </c>
      <c r="M24" s="43">
        <v>0</v>
      </c>
      <c r="N24" s="44" t="s">
        <v>48</v>
      </c>
      <c r="O24" s="35" t="s">
        <v>67</v>
      </c>
      <c r="P24" s="15" t="s">
        <v>21</v>
      </c>
      <c r="Q24" s="15">
        <v>12.73</v>
      </c>
      <c r="R24" s="15" t="s">
        <v>96</v>
      </c>
      <c r="S24" s="15"/>
      <c r="T24" s="15"/>
      <c r="U24" s="35" t="s">
        <v>105</v>
      </c>
      <c r="V24" s="72">
        <v>1.7</v>
      </c>
      <c r="W24" s="15">
        <v>8571070</v>
      </c>
      <c r="X24" s="15">
        <v>80.180000000000007</v>
      </c>
      <c r="Y24" s="12">
        <v>573962</v>
      </c>
      <c r="Z24" s="14">
        <v>5.37</v>
      </c>
      <c r="AA24" s="12">
        <f t="shared" si="0"/>
        <v>85.550000000000011</v>
      </c>
      <c r="AB24" s="12" t="s">
        <v>179</v>
      </c>
      <c r="AC24" s="12">
        <v>11.1</v>
      </c>
      <c r="AD24" s="12">
        <f t="shared" si="1"/>
        <v>12.799999999999999</v>
      </c>
      <c r="AE24" s="12"/>
      <c r="AF24" s="12"/>
    </row>
    <row r="25" spans="1:32" x14ac:dyDescent="0.35">
      <c r="A25" s="44"/>
      <c r="B25" s="43"/>
      <c r="C25" s="43"/>
      <c r="D25" s="43"/>
      <c r="E25" s="54"/>
      <c r="F25" s="43"/>
      <c r="G25" s="43"/>
      <c r="H25" s="43"/>
      <c r="I25" s="43"/>
      <c r="J25" s="43"/>
      <c r="K25" s="43"/>
      <c r="L25" s="43"/>
      <c r="M25" s="43"/>
      <c r="N25" s="44"/>
      <c r="O25" s="35" t="s">
        <v>68</v>
      </c>
      <c r="P25" s="15" t="s">
        <v>22</v>
      </c>
      <c r="Q25" s="15">
        <v>12.87</v>
      </c>
      <c r="R25" s="15" t="s">
        <v>96</v>
      </c>
      <c r="S25" s="15"/>
      <c r="T25" s="15"/>
      <c r="U25" s="35" t="s">
        <v>106</v>
      </c>
      <c r="V25" s="72">
        <v>1.6</v>
      </c>
      <c r="W25" s="15">
        <v>6356666</v>
      </c>
      <c r="X25" s="15">
        <v>61.46</v>
      </c>
      <c r="Y25" s="12">
        <v>283292</v>
      </c>
      <c r="Z25" s="14">
        <v>2.74</v>
      </c>
      <c r="AA25" s="12">
        <f t="shared" si="0"/>
        <v>64.2</v>
      </c>
      <c r="AB25" s="12" t="s">
        <v>179</v>
      </c>
      <c r="AC25" s="12">
        <v>9.3000000000000007</v>
      </c>
      <c r="AD25" s="12">
        <f t="shared" si="1"/>
        <v>10.9</v>
      </c>
      <c r="AE25" s="12"/>
      <c r="AF25" s="12"/>
    </row>
    <row r="26" spans="1:32" x14ac:dyDescent="0.35">
      <c r="A26" s="60" t="s">
        <v>32</v>
      </c>
      <c r="B26" s="45" t="s">
        <v>33</v>
      </c>
      <c r="C26" s="45"/>
      <c r="D26" s="45">
        <v>1</v>
      </c>
      <c r="E26" s="49" t="s">
        <v>144</v>
      </c>
      <c r="F26" s="45" t="s">
        <v>25</v>
      </c>
      <c r="G26" s="45" t="s">
        <v>159</v>
      </c>
      <c r="H26" s="45" t="s">
        <v>152</v>
      </c>
      <c r="I26" s="45" t="s">
        <v>153</v>
      </c>
      <c r="J26" s="45" t="s">
        <v>167</v>
      </c>
      <c r="K26" s="45">
        <v>2</v>
      </c>
      <c r="L26" s="45">
        <v>0</v>
      </c>
      <c r="M26" s="45">
        <v>0</v>
      </c>
      <c r="N26" s="30" t="s">
        <v>48</v>
      </c>
      <c r="O26" s="35" t="s">
        <v>79</v>
      </c>
      <c r="P26" s="15" t="s">
        <v>21</v>
      </c>
      <c r="Q26" s="15">
        <v>11</v>
      </c>
      <c r="R26" s="8" t="s">
        <v>96</v>
      </c>
      <c r="S26" s="15"/>
      <c r="T26" s="15"/>
      <c r="U26" s="35" t="s">
        <v>107</v>
      </c>
      <c r="V26" s="72">
        <v>1.7</v>
      </c>
      <c r="W26" s="15">
        <v>9773424</v>
      </c>
      <c r="X26" s="15">
        <v>91.55</v>
      </c>
      <c r="Y26" s="12">
        <v>2058486</v>
      </c>
      <c r="Z26" s="12">
        <v>19.28</v>
      </c>
      <c r="AA26" s="12">
        <f t="shared" si="0"/>
        <v>110.83</v>
      </c>
      <c r="AB26" s="12" t="s">
        <v>179</v>
      </c>
      <c r="AC26" s="12">
        <v>9.6999999999999993</v>
      </c>
      <c r="AD26" s="12">
        <f t="shared" si="1"/>
        <v>11.399999999999999</v>
      </c>
      <c r="AE26" s="12"/>
      <c r="AF26" s="12"/>
    </row>
    <row r="27" spans="1:32" x14ac:dyDescent="0.35">
      <c r="A27" s="61"/>
      <c r="B27" s="48"/>
      <c r="C27" s="46"/>
      <c r="D27" s="46"/>
      <c r="E27" s="51"/>
      <c r="F27" s="46"/>
      <c r="G27" s="46"/>
      <c r="H27" s="46"/>
      <c r="I27" s="46"/>
      <c r="J27" s="46"/>
      <c r="K27" s="46"/>
      <c r="L27" s="46"/>
      <c r="M27" s="46"/>
      <c r="N27" s="26" t="s">
        <v>219</v>
      </c>
      <c r="O27" s="36" t="s">
        <v>221</v>
      </c>
      <c r="P27" s="27" t="s">
        <v>21</v>
      </c>
      <c r="Q27" s="27">
        <v>9.73</v>
      </c>
      <c r="R27" s="27"/>
      <c r="S27" s="27"/>
      <c r="T27" s="27" t="s">
        <v>96</v>
      </c>
      <c r="U27" s="73" t="s">
        <v>244</v>
      </c>
      <c r="V27" s="72"/>
      <c r="W27" s="15"/>
      <c r="X27" s="15"/>
      <c r="Y27" s="12"/>
      <c r="Z27" s="12"/>
      <c r="AA27" s="12"/>
      <c r="AB27" s="12"/>
      <c r="AC27" s="12"/>
      <c r="AD27" s="12"/>
      <c r="AE27" s="12"/>
      <c r="AF27" s="12"/>
    </row>
    <row r="28" spans="1:32" x14ac:dyDescent="0.35">
      <c r="A28" s="61"/>
      <c r="B28" s="48"/>
      <c r="C28" s="15">
        <v>4814</v>
      </c>
      <c r="D28" s="15">
        <v>2</v>
      </c>
      <c r="E28" s="17" t="s">
        <v>144</v>
      </c>
      <c r="F28" s="15" t="s">
        <v>25</v>
      </c>
      <c r="G28" s="15" t="s">
        <v>160</v>
      </c>
      <c r="H28" s="15">
        <v>7.5</v>
      </c>
      <c r="I28" s="15" t="s">
        <v>154</v>
      </c>
      <c r="J28" s="15" t="s">
        <v>168</v>
      </c>
      <c r="K28" s="15">
        <v>2</v>
      </c>
      <c r="L28" s="15">
        <v>0</v>
      </c>
      <c r="M28" s="15">
        <v>0</v>
      </c>
      <c r="N28" s="30" t="s">
        <v>48</v>
      </c>
      <c r="O28" s="35" t="s">
        <v>80</v>
      </c>
      <c r="P28" s="15" t="s">
        <v>21</v>
      </c>
      <c r="Q28" s="15">
        <v>12.85</v>
      </c>
      <c r="R28" s="8" t="s">
        <v>96</v>
      </c>
      <c r="S28" s="15"/>
      <c r="T28" s="15"/>
      <c r="U28" s="35" t="s">
        <v>108</v>
      </c>
      <c r="V28" s="72">
        <v>2</v>
      </c>
      <c r="W28" s="15">
        <v>11520066</v>
      </c>
      <c r="X28" s="15">
        <v>90.47</v>
      </c>
      <c r="Y28" s="12">
        <v>1912352</v>
      </c>
      <c r="Z28" s="12">
        <v>15.02</v>
      </c>
      <c r="AA28" s="12">
        <f t="shared" si="0"/>
        <v>105.49</v>
      </c>
      <c r="AB28" s="12" t="s">
        <v>179</v>
      </c>
      <c r="AC28" s="12">
        <v>14.6</v>
      </c>
      <c r="AD28" s="12">
        <f t="shared" si="1"/>
        <v>16.600000000000001</v>
      </c>
      <c r="AE28" s="12"/>
      <c r="AF28" s="12"/>
    </row>
    <row r="29" spans="1:32" x14ac:dyDescent="0.35">
      <c r="A29" s="61"/>
      <c r="B29" s="48"/>
      <c r="C29" s="15">
        <v>4817</v>
      </c>
      <c r="D29" s="15">
        <v>3</v>
      </c>
      <c r="E29" s="17" t="s">
        <v>145</v>
      </c>
      <c r="F29" s="15" t="s">
        <v>25</v>
      </c>
      <c r="G29" s="15" t="s">
        <v>161</v>
      </c>
      <c r="H29" s="15"/>
      <c r="I29" s="15" t="s">
        <v>153</v>
      </c>
      <c r="J29" s="15" t="s">
        <v>169</v>
      </c>
      <c r="K29" s="15">
        <v>3</v>
      </c>
      <c r="L29" s="15">
        <v>0</v>
      </c>
      <c r="M29" s="15">
        <v>0</v>
      </c>
      <c r="N29" s="30" t="s">
        <v>48</v>
      </c>
      <c r="O29" s="35" t="s">
        <v>81</v>
      </c>
      <c r="P29" s="15" t="s">
        <v>21</v>
      </c>
      <c r="Q29" s="15">
        <v>10.63</v>
      </c>
      <c r="R29" s="8" t="s">
        <v>96</v>
      </c>
      <c r="S29" s="15"/>
      <c r="T29" s="15"/>
      <c r="U29" s="35" t="s">
        <v>109</v>
      </c>
      <c r="V29" s="72">
        <v>1.5</v>
      </c>
      <c r="W29" s="15">
        <v>8964336</v>
      </c>
      <c r="X29" s="15">
        <v>91.67</v>
      </c>
      <c r="Y29" s="12">
        <v>1377230</v>
      </c>
      <c r="Z29" s="12">
        <v>14.08</v>
      </c>
      <c r="AA29" s="12">
        <f t="shared" si="0"/>
        <v>105.75</v>
      </c>
      <c r="AB29" s="12" t="s">
        <v>179</v>
      </c>
      <c r="AC29" s="12">
        <v>10.6</v>
      </c>
      <c r="AD29" s="12">
        <f t="shared" si="1"/>
        <v>12.1</v>
      </c>
      <c r="AE29" s="12"/>
      <c r="AF29" s="12"/>
    </row>
    <row r="30" spans="1:32" x14ac:dyDescent="0.35">
      <c r="A30" s="61"/>
      <c r="B30" s="48"/>
      <c r="C30" s="45">
        <v>4812</v>
      </c>
      <c r="D30" s="45">
        <v>4</v>
      </c>
      <c r="E30" s="49" t="s">
        <v>146</v>
      </c>
      <c r="F30" s="45" t="s">
        <v>25</v>
      </c>
      <c r="G30" s="45" t="s">
        <v>162</v>
      </c>
      <c r="H30" s="45" t="s">
        <v>152</v>
      </c>
      <c r="I30" s="45"/>
      <c r="J30" s="45" t="s">
        <v>169</v>
      </c>
      <c r="K30" s="45">
        <v>3</v>
      </c>
      <c r="L30" s="45">
        <v>0</v>
      </c>
      <c r="M30" s="45">
        <v>0</v>
      </c>
      <c r="N30" s="30" t="s">
        <v>48</v>
      </c>
      <c r="O30" s="35" t="s">
        <v>82</v>
      </c>
      <c r="P30" s="15" t="s">
        <v>21</v>
      </c>
      <c r="Q30" s="15">
        <v>11.02</v>
      </c>
      <c r="R30" s="8" t="s">
        <v>96</v>
      </c>
      <c r="S30" s="15"/>
      <c r="T30" s="15"/>
      <c r="U30" s="35" t="s">
        <v>110</v>
      </c>
      <c r="V30" s="72">
        <v>1.9</v>
      </c>
      <c r="W30" s="15">
        <v>10770726</v>
      </c>
      <c r="X30" s="15">
        <v>91.19</v>
      </c>
      <c r="Y30" s="12">
        <v>2207178</v>
      </c>
      <c r="Z30" s="12">
        <v>18.690000000000001</v>
      </c>
      <c r="AA30" s="12">
        <f t="shared" si="0"/>
        <v>109.88</v>
      </c>
      <c r="AB30" s="12" t="s">
        <v>179</v>
      </c>
      <c r="AC30" s="12">
        <v>11.6</v>
      </c>
      <c r="AD30" s="12">
        <f t="shared" si="1"/>
        <v>13.5</v>
      </c>
      <c r="AE30" s="12"/>
      <c r="AF30" s="12"/>
    </row>
    <row r="31" spans="1:32" x14ac:dyDescent="0.35">
      <c r="A31" s="61"/>
      <c r="B31" s="48"/>
      <c r="C31" s="46"/>
      <c r="D31" s="46"/>
      <c r="E31" s="51"/>
      <c r="F31" s="46"/>
      <c r="G31" s="46"/>
      <c r="H31" s="46"/>
      <c r="I31" s="46"/>
      <c r="J31" s="46"/>
      <c r="K31" s="46"/>
      <c r="L31" s="46"/>
      <c r="M31" s="46"/>
      <c r="N31" s="26" t="s">
        <v>219</v>
      </c>
      <c r="O31" s="36" t="s">
        <v>222</v>
      </c>
      <c r="P31" s="27" t="s">
        <v>21</v>
      </c>
      <c r="Q31" s="27">
        <v>9.77</v>
      </c>
      <c r="R31" s="27"/>
      <c r="S31" s="27"/>
      <c r="T31" s="27" t="s">
        <v>95</v>
      </c>
      <c r="U31" s="35"/>
      <c r="V31" s="72"/>
      <c r="W31" s="15"/>
      <c r="X31" s="15"/>
      <c r="Y31" s="12"/>
      <c r="Z31" s="12"/>
      <c r="AA31" s="12"/>
      <c r="AB31" s="12"/>
      <c r="AC31" s="12"/>
      <c r="AD31" s="12"/>
      <c r="AE31" s="12"/>
      <c r="AF31" s="12"/>
    </row>
    <row r="32" spans="1:32" x14ac:dyDescent="0.35">
      <c r="A32" s="61"/>
      <c r="B32" s="48"/>
      <c r="C32" s="45">
        <v>4814</v>
      </c>
      <c r="D32" s="45">
        <v>5</v>
      </c>
      <c r="E32" s="49" t="s">
        <v>147</v>
      </c>
      <c r="F32" s="45" t="s">
        <v>25</v>
      </c>
      <c r="G32" s="45" t="s">
        <v>163</v>
      </c>
      <c r="H32" s="45"/>
      <c r="I32" s="45" t="s">
        <v>155</v>
      </c>
      <c r="J32" s="45" t="s">
        <v>169</v>
      </c>
      <c r="K32" s="45">
        <v>3</v>
      </c>
      <c r="L32" s="45">
        <v>1</v>
      </c>
      <c r="M32" s="45">
        <v>0</v>
      </c>
      <c r="N32" s="30" t="s">
        <v>48</v>
      </c>
      <c r="O32" s="35" t="s">
        <v>83</v>
      </c>
      <c r="P32" s="15" t="s">
        <v>22</v>
      </c>
      <c r="Q32" s="15">
        <v>12.04</v>
      </c>
      <c r="R32" s="8" t="s">
        <v>96</v>
      </c>
      <c r="S32" s="15"/>
      <c r="T32" s="15"/>
      <c r="U32" s="35" t="s">
        <v>111</v>
      </c>
      <c r="V32" s="72">
        <v>1.7</v>
      </c>
      <c r="W32" s="15">
        <v>8954284</v>
      </c>
      <c r="X32" s="15">
        <v>83.56</v>
      </c>
      <c r="Y32" s="12">
        <v>1811688</v>
      </c>
      <c r="Z32" s="12">
        <v>16.91</v>
      </c>
      <c r="AA32" s="12">
        <f t="shared" si="0"/>
        <v>100.47</v>
      </c>
      <c r="AB32" s="12" t="s">
        <v>179</v>
      </c>
      <c r="AC32" s="12">
        <v>15</v>
      </c>
      <c r="AD32" s="12">
        <f t="shared" si="1"/>
        <v>16.7</v>
      </c>
      <c r="AE32" s="12"/>
      <c r="AF32" s="12"/>
    </row>
    <row r="33" spans="1:32" x14ac:dyDescent="0.35">
      <c r="A33" s="61"/>
      <c r="B33" s="48"/>
      <c r="C33" s="46"/>
      <c r="D33" s="46"/>
      <c r="E33" s="51"/>
      <c r="F33" s="46"/>
      <c r="G33" s="46"/>
      <c r="H33" s="46"/>
      <c r="I33" s="46"/>
      <c r="J33" s="46"/>
      <c r="K33" s="46"/>
      <c r="L33" s="46"/>
      <c r="M33" s="46"/>
      <c r="N33" s="26" t="s">
        <v>219</v>
      </c>
      <c r="O33" s="36" t="s">
        <v>223</v>
      </c>
      <c r="P33" s="27" t="s">
        <v>21</v>
      </c>
      <c r="Q33" s="27">
        <v>10.07</v>
      </c>
      <c r="R33" s="27"/>
      <c r="S33" s="27"/>
      <c r="T33" s="27" t="s">
        <v>96</v>
      </c>
      <c r="U33" s="73" t="s">
        <v>245</v>
      </c>
      <c r="V33" s="72"/>
      <c r="W33" s="15"/>
      <c r="X33" s="15"/>
      <c r="Y33" s="12"/>
      <c r="Z33" s="12"/>
      <c r="AA33" s="12"/>
      <c r="AB33" s="12"/>
      <c r="AC33" s="12"/>
      <c r="AD33" s="12"/>
      <c r="AE33" s="12"/>
      <c r="AF33" s="12"/>
    </row>
    <row r="34" spans="1:32" x14ac:dyDescent="0.35">
      <c r="A34" s="61"/>
      <c r="B34" s="48"/>
      <c r="C34" s="45">
        <v>4818</v>
      </c>
      <c r="D34" s="45">
        <v>6</v>
      </c>
      <c r="E34" s="49" t="s">
        <v>148</v>
      </c>
      <c r="F34" s="45" t="s">
        <v>25</v>
      </c>
      <c r="G34" s="45" t="s">
        <v>164</v>
      </c>
      <c r="H34" s="45" t="s">
        <v>156</v>
      </c>
      <c r="I34" s="45" t="s">
        <v>153</v>
      </c>
      <c r="J34" s="45" t="s">
        <v>169</v>
      </c>
      <c r="K34" s="45">
        <v>2</v>
      </c>
      <c r="L34" s="45">
        <v>1</v>
      </c>
      <c r="M34" s="45">
        <v>0</v>
      </c>
      <c r="N34" s="30" t="s">
        <v>48</v>
      </c>
      <c r="O34" s="35" t="s">
        <v>84</v>
      </c>
      <c r="P34" s="15" t="s">
        <v>22</v>
      </c>
      <c r="Q34" s="15">
        <v>11.82</v>
      </c>
      <c r="R34" s="8" t="s">
        <v>96</v>
      </c>
      <c r="S34" s="15"/>
      <c r="T34" s="15"/>
      <c r="U34" s="35" t="s">
        <v>112</v>
      </c>
      <c r="V34" s="72">
        <v>1.7</v>
      </c>
      <c r="W34" s="15">
        <v>8855324</v>
      </c>
      <c r="X34" s="15">
        <v>83.65</v>
      </c>
      <c r="Y34" s="12">
        <v>1613120</v>
      </c>
      <c r="Z34" s="12">
        <v>15.24</v>
      </c>
      <c r="AA34" s="12">
        <f t="shared" si="0"/>
        <v>98.89</v>
      </c>
      <c r="AB34" s="12" t="s">
        <v>179</v>
      </c>
      <c r="AC34" s="12">
        <v>12.5</v>
      </c>
      <c r="AD34" s="12">
        <f t="shared" si="1"/>
        <v>14.2</v>
      </c>
      <c r="AE34" s="12"/>
      <c r="AF34" s="12"/>
    </row>
    <row r="35" spans="1:32" x14ac:dyDescent="0.35">
      <c r="A35" s="61"/>
      <c r="B35" s="48"/>
      <c r="C35" s="46"/>
      <c r="D35" s="46"/>
      <c r="E35" s="51"/>
      <c r="F35" s="46"/>
      <c r="G35" s="46"/>
      <c r="H35" s="46"/>
      <c r="I35" s="46"/>
      <c r="J35" s="46"/>
      <c r="K35" s="46"/>
      <c r="L35" s="46"/>
      <c r="M35" s="46"/>
      <c r="N35" s="26" t="s">
        <v>219</v>
      </c>
      <c r="O35" s="36" t="s">
        <v>224</v>
      </c>
      <c r="P35" s="27" t="s">
        <v>21</v>
      </c>
      <c r="Q35" s="27">
        <v>9.77</v>
      </c>
      <c r="R35" s="27"/>
      <c r="S35" s="27"/>
      <c r="T35" s="27" t="s">
        <v>96</v>
      </c>
      <c r="U35" s="73" t="s">
        <v>246</v>
      </c>
      <c r="V35" s="72"/>
      <c r="W35" s="15"/>
      <c r="X35" s="15"/>
      <c r="Y35" s="12"/>
      <c r="Z35" s="12"/>
      <c r="AA35" s="12"/>
      <c r="AB35" s="12"/>
      <c r="AC35" s="12"/>
      <c r="AD35" s="12"/>
      <c r="AE35" s="12"/>
      <c r="AF35" s="12"/>
    </row>
    <row r="36" spans="1:32" x14ac:dyDescent="0.35">
      <c r="A36" s="61"/>
      <c r="B36" s="48"/>
      <c r="C36" s="15">
        <v>4817</v>
      </c>
      <c r="D36" s="15">
        <v>7</v>
      </c>
      <c r="E36" s="17" t="s">
        <v>149</v>
      </c>
      <c r="F36" s="15" t="s">
        <v>25</v>
      </c>
      <c r="G36" s="15" t="s">
        <v>165</v>
      </c>
      <c r="H36" s="15" t="s">
        <v>157</v>
      </c>
      <c r="I36" s="15" t="s">
        <v>155</v>
      </c>
      <c r="J36" s="15" t="s">
        <v>169</v>
      </c>
      <c r="K36" s="15">
        <v>3</v>
      </c>
      <c r="L36" s="15">
        <v>0</v>
      </c>
      <c r="M36" s="15">
        <v>0</v>
      </c>
      <c r="N36" s="30" t="s">
        <v>48</v>
      </c>
      <c r="O36" s="35" t="s">
        <v>85</v>
      </c>
      <c r="P36" s="15" t="s">
        <v>21</v>
      </c>
      <c r="Q36" s="15">
        <v>10.92</v>
      </c>
      <c r="R36" s="8" t="s">
        <v>96</v>
      </c>
      <c r="S36" s="15"/>
      <c r="T36" s="15"/>
      <c r="U36" s="35" t="s">
        <v>113</v>
      </c>
      <c r="V36" s="72">
        <v>1.7</v>
      </c>
      <c r="W36" s="15">
        <v>10030028</v>
      </c>
      <c r="X36" s="15">
        <v>91.21</v>
      </c>
      <c r="Y36" s="12">
        <v>1484508</v>
      </c>
      <c r="Z36" s="12">
        <v>13.5</v>
      </c>
      <c r="AA36" s="12">
        <f t="shared" si="0"/>
        <v>104.71</v>
      </c>
      <c r="AB36" s="12" t="s">
        <v>179</v>
      </c>
      <c r="AC36" s="12">
        <v>8.6999999999999993</v>
      </c>
      <c r="AD36" s="12">
        <f t="shared" si="1"/>
        <v>10.399999999999999</v>
      </c>
      <c r="AE36" s="12"/>
      <c r="AF36" s="12"/>
    </row>
    <row r="37" spans="1:32" x14ac:dyDescent="0.35">
      <c r="A37" s="61"/>
      <c r="B37" s="48"/>
      <c r="C37" s="15">
        <v>4818</v>
      </c>
      <c r="D37" s="15">
        <v>8</v>
      </c>
      <c r="E37" s="17" t="s">
        <v>150</v>
      </c>
      <c r="F37" s="15" t="s">
        <v>25</v>
      </c>
      <c r="G37" s="15" t="s">
        <v>166</v>
      </c>
      <c r="H37" s="15">
        <v>6.5</v>
      </c>
      <c r="I37" s="15" t="s">
        <v>158</v>
      </c>
      <c r="J37" s="15" t="s">
        <v>169</v>
      </c>
      <c r="K37" s="15">
        <v>2</v>
      </c>
      <c r="L37" s="15">
        <v>0</v>
      </c>
      <c r="M37" s="15">
        <v>0</v>
      </c>
      <c r="N37" s="30" t="s">
        <v>48</v>
      </c>
      <c r="O37" s="35" t="s">
        <v>86</v>
      </c>
      <c r="P37" s="15" t="s">
        <v>21</v>
      </c>
      <c r="Q37" s="15">
        <v>11.29</v>
      </c>
      <c r="R37" s="8" t="s">
        <v>96</v>
      </c>
      <c r="S37" s="15"/>
      <c r="T37" s="15"/>
      <c r="U37" s="35" t="s">
        <v>114</v>
      </c>
      <c r="V37" s="72">
        <v>1.6</v>
      </c>
      <c r="W37" s="15">
        <v>9551928</v>
      </c>
      <c r="X37" s="15">
        <v>91.88</v>
      </c>
      <c r="Y37" s="12">
        <v>2069634</v>
      </c>
      <c r="Z37" s="12">
        <v>19.91</v>
      </c>
      <c r="AA37" s="12">
        <f t="shared" si="0"/>
        <v>111.78999999999999</v>
      </c>
      <c r="AB37" s="12" t="s">
        <v>179</v>
      </c>
      <c r="AC37" s="12">
        <v>10.6</v>
      </c>
      <c r="AD37" s="12">
        <f t="shared" si="1"/>
        <v>12.2</v>
      </c>
      <c r="AE37" s="12"/>
      <c r="AF37" s="12"/>
    </row>
    <row r="38" spans="1:32" x14ac:dyDescent="0.35">
      <c r="A38" s="61"/>
      <c r="B38" s="48"/>
      <c r="C38" s="45">
        <v>4818</v>
      </c>
      <c r="D38" s="45">
        <v>9</v>
      </c>
      <c r="E38" s="49"/>
      <c r="F38" s="45" t="s">
        <v>25</v>
      </c>
      <c r="G38" s="45"/>
      <c r="H38" s="45"/>
      <c r="I38" s="45" t="s">
        <v>158</v>
      </c>
      <c r="J38" s="45" t="s">
        <v>169</v>
      </c>
      <c r="K38" s="45">
        <v>1</v>
      </c>
      <c r="L38" s="45">
        <v>1</v>
      </c>
      <c r="M38" s="45">
        <v>0</v>
      </c>
      <c r="N38" s="30" t="s">
        <v>48</v>
      </c>
      <c r="O38" s="35" t="s">
        <v>87</v>
      </c>
      <c r="P38" s="15" t="s">
        <v>22</v>
      </c>
      <c r="Q38" s="15">
        <v>13.42</v>
      </c>
      <c r="R38" s="8" t="s">
        <v>96</v>
      </c>
      <c r="S38" s="15"/>
      <c r="T38" s="15"/>
      <c r="U38" s="35" t="s">
        <v>115</v>
      </c>
      <c r="V38" s="72">
        <v>1</v>
      </c>
      <c r="W38" s="15">
        <v>3283516</v>
      </c>
      <c r="X38" s="15">
        <v>48.75</v>
      </c>
      <c r="Y38" s="12">
        <v>3188230</v>
      </c>
      <c r="Z38" s="12">
        <v>47.33</v>
      </c>
      <c r="AA38" s="12">
        <f t="shared" si="0"/>
        <v>96.08</v>
      </c>
      <c r="AB38" s="21" t="s">
        <v>188</v>
      </c>
      <c r="AC38" s="21">
        <v>0</v>
      </c>
      <c r="AD38" s="12">
        <f t="shared" si="1"/>
        <v>1</v>
      </c>
      <c r="AE38" s="12" t="s">
        <v>192</v>
      </c>
      <c r="AF38" s="12"/>
    </row>
    <row r="39" spans="1:32" x14ac:dyDescent="0.35">
      <c r="A39" s="61"/>
      <c r="B39" s="48"/>
      <c r="C39" s="46"/>
      <c r="D39" s="46"/>
      <c r="E39" s="51"/>
      <c r="F39" s="46"/>
      <c r="G39" s="46"/>
      <c r="H39" s="46"/>
      <c r="I39" s="46"/>
      <c r="J39" s="46"/>
      <c r="K39" s="46"/>
      <c r="L39" s="46"/>
      <c r="M39" s="46"/>
      <c r="N39" s="26" t="s">
        <v>219</v>
      </c>
      <c r="O39" s="36" t="s">
        <v>225</v>
      </c>
      <c r="P39" s="27" t="s">
        <v>21</v>
      </c>
      <c r="Q39" s="27">
        <v>10.17</v>
      </c>
      <c r="R39" s="27"/>
      <c r="S39" s="27"/>
      <c r="T39" s="27" t="s">
        <v>96</v>
      </c>
      <c r="U39" s="73" t="s">
        <v>247</v>
      </c>
      <c r="V39" s="72"/>
      <c r="W39" s="15"/>
      <c r="X39" s="15"/>
      <c r="Y39" s="12"/>
      <c r="Z39" s="12"/>
      <c r="AA39" s="12"/>
      <c r="AB39" s="21"/>
      <c r="AC39" s="21"/>
      <c r="AD39" s="12"/>
      <c r="AE39" s="12"/>
      <c r="AF39" s="12"/>
    </row>
    <row r="40" spans="1:32" x14ac:dyDescent="0.35">
      <c r="A40" s="61"/>
      <c r="B40" s="48"/>
      <c r="C40" s="45">
        <v>4818</v>
      </c>
      <c r="D40" s="45">
        <v>10</v>
      </c>
      <c r="E40" s="49" t="s">
        <v>151</v>
      </c>
      <c r="F40" s="45" t="s">
        <v>25</v>
      </c>
      <c r="G40" s="45"/>
      <c r="H40" s="45"/>
      <c r="I40" s="45"/>
      <c r="J40" s="45" t="s">
        <v>169</v>
      </c>
      <c r="K40" s="45">
        <v>1</v>
      </c>
      <c r="L40" s="45">
        <v>1</v>
      </c>
      <c r="M40" s="45">
        <v>0</v>
      </c>
      <c r="N40" s="30" t="s">
        <v>48</v>
      </c>
      <c r="O40" s="35" t="s">
        <v>88</v>
      </c>
      <c r="P40" s="15" t="s">
        <v>22</v>
      </c>
      <c r="Q40" s="15">
        <v>12.35</v>
      </c>
      <c r="R40" s="8" t="s">
        <v>96</v>
      </c>
      <c r="S40" s="15"/>
      <c r="T40" s="15"/>
      <c r="U40" s="35" t="s">
        <v>116</v>
      </c>
      <c r="V40" s="72">
        <v>1.2</v>
      </c>
      <c r="W40" s="15">
        <v>6141088</v>
      </c>
      <c r="X40" s="15">
        <v>80.13</v>
      </c>
      <c r="Y40" s="12">
        <v>3830222</v>
      </c>
      <c r="Z40" s="12">
        <v>49.97</v>
      </c>
      <c r="AA40" s="12">
        <f t="shared" si="0"/>
        <v>130.1</v>
      </c>
      <c r="AB40" s="12" t="s">
        <v>179</v>
      </c>
      <c r="AC40" s="12">
        <v>8.8000000000000007</v>
      </c>
      <c r="AD40" s="12">
        <f t="shared" si="1"/>
        <v>10</v>
      </c>
      <c r="AE40" s="12"/>
      <c r="AF40" s="12"/>
    </row>
    <row r="41" spans="1:32" x14ac:dyDescent="0.35">
      <c r="A41" s="62"/>
      <c r="B41" s="46"/>
      <c r="C41" s="46"/>
      <c r="D41" s="46"/>
      <c r="E41" s="51"/>
      <c r="F41" s="46"/>
      <c r="G41" s="46"/>
      <c r="H41" s="46"/>
      <c r="I41" s="46"/>
      <c r="J41" s="46"/>
      <c r="K41" s="46"/>
      <c r="L41" s="46"/>
      <c r="M41" s="46"/>
      <c r="N41" s="26" t="s">
        <v>219</v>
      </c>
      <c r="O41" s="36" t="s">
        <v>226</v>
      </c>
      <c r="P41" s="27" t="s">
        <v>21</v>
      </c>
      <c r="Q41" s="27">
        <v>9.7100000000000009</v>
      </c>
      <c r="R41" s="27"/>
      <c r="S41" s="27"/>
      <c r="T41" s="27" t="s">
        <v>96</v>
      </c>
      <c r="U41" s="73" t="s">
        <v>248</v>
      </c>
      <c r="V41" s="72"/>
      <c r="W41" s="15"/>
      <c r="X41" s="15"/>
      <c r="Y41" s="12"/>
      <c r="Z41" s="12"/>
      <c r="AA41" s="12"/>
      <c r="AB41" s="12"/>
      <c r="AC41" s="12"/>
      <c r="AD41" s="12"/>
      <c r="AE41" s="12"/>
      <c r="AF41" s="12"/>
    </row>
    <row r="42" spans="1:32" x14ac:dyDescent="0.35">
      <c r="A42" s="60" t="s">
        <v>118</v>
      </c>
      <c r="B42" s="45" t="s">
        <v>33</v>
      </c>
      <c r="C42" s="45">
        <v>4818</v>
      </c>
      <c r="D42" s="45">
        <v>1</v>
      </c>
      <c r="E42" s="49"/>
      <c r="F42" s="43" t="s">
        <v>124</v>
      </c>
      <c r="G42" s="43" t="s">
        <v>122</v>
      </c>
      <c r="H42" s="43" t="s">
        <v>123</v>
      </c>
      <c r="I42" s="45"/>
      <c r="J42" s="45"/>
      <c r="K42" s="45">
        <v>18</v>
      </c>
      <c r="L42" s="45">
        <v>1</v>
      </c>
      <c r="M42" s="45">
        <v>2</v>
      </c>
      <c r="N42" s="30" t="s">
        <v>48</v>
      </c>
      <c r="O42" s="35" t="s">
        <v>125</v>
      </c>
      <c r="P42" s="15" t="s">
        <v>22</v>
      </c>
      <c r="Q42" s="15">
        <v>11.77</v>
      </c>
      <c r="R42" s="15"/>
      <c r="S42" s="15" t="s">
        <v>96</v>
      </c>
      <c r="T42" s="15"/>
      <c r="U42" s="35" t="s">
        <v>132</v>
      </c>
      <c r="V42" s="72">
        <v>1.2</v>
      </c>
      <c r="W42" s="12">
        <v>6258212</v>
      </c>
      <c r="X42" s="12">
        <v>83.95</v>
      </c>
      <c r="Y42" s="12">
        <v>1685614</v>
      </c>
      <c r="Z42" s="12">
        <v>22.61</v>
      </c>
      <c r="AA42" s="12">
        <f t="shared" si="0"/>
        <v>106.56</v>
      </c>
      <c r="AB42" s="12" t="s">
        <v>179</v>
      </c>
      <c r="AC42" s="12">
        <v>11.5</v>
      </c>
      <c r="AD42" s="12">
        <f t="shared" si="1"/>
        <v>12.7</v>
      </c>
      <c r="AE42" s="12"/>
      <c r="AF42" s="12"/>
    </row>
    <row r="43" spans="1:32" x14ac:dyDescent="0.35">
      <c r="A43" s="61"/>
      <c r="B43" s="48"/>
      <c r="C43" s="48"/>
      <c r="D43" s="46"/>
      <c r="E43" s="51"/>
      <c r="F43" s="43"/>
      <c r="G43" s="43"/>
      <c r="H43" s="43"/>
      <c r="I43" s="46"/>
      <c r="J43" s="46"/>
      <c r="K43" s="46"/>
      <c r="L43" s="46"/>
      <c r="M43" s="46"/>
      <c r="N43" s="26" t="s">
        <v>219</v>
      </c>
      <c r="O43" s="36" t="s">
        <v>227</v>
      </c>
      <c r="P43" s="27" t="s">
        <v>21</v>
      </c>
      <c r="Q43" s="27">
        <v>8.93</v>
      </c>
      <c r="R43" s="27"/>
      <c r="S43" s="27"/>
      <c r="T43" s="27" t="s">
        <v>96</v>
      </c>
      <c r="U43" s="73" t="s">
        <v>249</v>
      </c>
      <c r="V43" s="72"/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 spans="1:32" x14ac:dyDescent="0.35">
      <c r="A44" s="61"/>
      <c r="B44" s="48"/>
      <c r="C44" s="48"/>
      <c r="D44" s="15">
        <v>2</v>
      </c>
      <c r="E44" s="17"/>
      <c r="F44" s="43"/>
      <c r="G44" s="43"/>
      <c r="H44" s="43"/>
      <c r="I44" s="15"/>
      <c r="J44" s="15"/>
      <c r="K44" s="15">
        <v>1</v>
      </c>
      <c r="L44" s="15">
        <v>1</v>
      </c>
      <c r="M44" s="15" t="s">
        <v>130</v>
      </c>
      <c r="N44" s="30" t="s">
        <v>48</v>
      </c>
      <c r="O44" s="35" t="s">
        <v>126</v>
      </c>
      <c r="P44" s="15" t="s">
        <v>21</v>
      </c>
      <c r="Q44" s="15">
        <v>11.72</v>
      </c>
      <c r="R44" s="15"/>
      <c r="S44" s="15" t="s">
        <v>96</v>
      </c>
      <c r="T44" s="15"/>
      <c r="U44" s="35" t="s">
        <v>133</v>
      </c>
      <c r="V44" s="72">
        <v>1.2</v>
      </c>
      <c r="W44" s="12">
        <v>6853468</v>
      </c>
      <c r="X44" s="12">
        <v>93.02</v>
      </c>
      <c r="Y44" s="12">
        <v>2122318</v>
      </c>
      <c r="Z44" s="12">
        <v>28.81</v>
      </c>
      <c r="AA44" s="12">
        <f t="shared" si="0"/>
        <v>121.83</v>
      </c>
      <c r="AB44" s="12" t="s">
        <v>179</v>
      </c>
      <c r="AC44" s="12">
        <v>11.8</v>
      </c>
      <c r="AD44" s="12">
        <f t="shared" si="1"/>
        <v>13</v>
      </c>
      <c r="AE44" s="12"/>
      <c r="AF44" s="12" t="s">
        <v>192</v>
      </c>
    </row>
    <row r="45" spans="1:32" x14ac:dyDescent="0.35">
      <c r="A45" s="62"/>
      <c r="B45" s="46"/>
      <c r="C45" s="46"/>
      <c r="D45" s="15">
        <v>3</v>
      </c>
      <c r="E45" s="17"/>
      <c r="F45" s="43"/>
      <c r="G45" s="43"/>
      <c r="H45" s="43"/>
      <c r="I45" s="15"/>
      <c r="J45" s="15"/>
      <c r="K45" s="15">
        <v>3</v>
      </c>
      <c r="L45" s="15">
        <v>0</v>
      </c>
      <c r="M45" s="15" t="s">
        <v>131</v>
      </c>
      <c r="N45" s="30" t="s">
        <v>48</v>
      </c>
      <c r="O45" s="35" t="s">
        <v>127</v>
      </c>
      <c r="P45" s="15" t="s">
        <v>21</v>
      </c>
      <c r="Q45" s="15">
        <v>10.79</v>
      </c>
      <c r="R45" s="15"/>
      <c r="S45" s="15" t="s">
        <v>96</v>
      </c>
      <c r="T45" s="15"/>
      <c r="U45" s="35" t="s">
        <v>134</v>
      </c>
      <c r="V45" s="72">
        <v>1.3</v>
      </c>
      <c r="W45" s="12">
        <v>7414180</v>
      </c>
      <c r="X45" s="12">
        <v>92.19</v>
      </c>
      <c r="Y45" s="12">
        <v>1691960</v>
      </c>
      <c r="Z45" s="12">
        <v>21.04</v>
      </c>
      <c r="AA45" s="12">
        <f t="shared" si="0"/>
        <v>113.22999999999999</v>
      </c>
      <c r="AB45" s="12" t="s">
        <v>179</v>
      </c>
      <c r="AC45" s="12">
        <v>12</v>
      </c>
      <c r="AD45" s="12">
        <f t="shared" si="1"/>
        <v>13.3</v>
      </c>
      <c r="AE45" s="12"/>
      <c r="AF45" s="12"/>
    </row>
    <row r="46" spans="1:32" x14ac:dyDescent="0.35">
      <c r="A46" s="60" t="s">
        <v>41</v>
      </c>
      <c r="B46" s="45" t="s">
        <v>34</v>
      </c>
      <c r="C46" s="15"/>
      <c r="D46" s="15" t="s">
        <v>35</v>
      </c>
      <c r="E46" s="54">
        <v>44550</v>
      </c>
      <c r="F46" s="43" t="s">
        <v>124</v>
      </c>
      <c r="G46" s="15"/>
      <c r="H46" s="15"/>
      <c r="I46" s="15"/>
      <c r="J46" s="15"/>
      <c r="K46" s="43">
        <v>1</v>
      </c>
      <c r="L46" s="43"/>
      <c r="M46" s="15">
        <v>0</v>
      </c>
      <c r="N46" s="30" t="s">
        <v>44</v>
      </c>
      <c r="O46" s="35" t="s">
        <v>56</v>
      </c>
      <c r="P46" s="15"/>
      <c r="Q46" s="15">
        <v>11.26</v>
      </c>
      <c r="R46" s="15"/>
      <c r="S46" s="15"/>
      <c r="T46" s="15"/>
      <c r="U46" s="39" t="s">
        <v>173</v>
      </c>
      <c r="V46" s="70">
        <v>0</v>
      </c>
      <c r="W46" s="21"/>
      <c r="X46" s="21"/>
      <c r="Y46" s="21"/>
      <c r="Z46" s="21"/>
      <c r="AA46" s="21"/>
      <c r="AB46" s="21"/>
      <c r="AC46" s="21">
        <v>0</v>
      </c>
      <c r="AD46" s="21">
        <f t="shared" si="1"/>
        <v>0</v>
      </c>
      <c r="AE46" s="25"/>
      <c r="AF46" s="25"/>
    </row>
    <row r="47" spans="1:32" x14ac:dyDescent="0.35">
      <c r="A47" s="61"/>
      <c r="B47" s="48"/>
      <c r="C47" s="15"/>
      <c r="D47" s="15" t="s">
        <v>36</v>
      </c>
      <c r="E47" s="54"/>
      <c r="F47" s="43"/>
      <c r="G47" s="15"/>
      <c r="H47" s="15"/>
      <c r="I47" s="15"/>
      <c r="J47" s="15"/>
      <c r="K47" s="43">
        <v>1</v>
      </c>
      <c r="L47" s="43"/>
      <c r="M47" s="15">
        <v>0</v>
      </c>
      <c r="N47" s="30" t="s">
        <v>45</v>
      </c>
      <c r="O47" s="35" t="s">
        <v>62</v>
      </c>
      <c r="P47" s="15"/>
      <c r="Q47" s="15">
        <v>12.18</v>
      </c>
      <c r="R47" s="15"/>
      <c r="S47" s="15"/>
      <c r="T47" s="15"/>
      <c r="U47" s="35" t="s">
        <v>174</v>
      </c>
      <c r="V47" s="72">
        <v>1.1000000000000001</v>
      </c>
      <c r="W47" s="12">
        <v>6308520</v>
      </c>
      <c r="X47" s="12">
        <v>92.68</v>
      </c>
      <c r="Y47" s="12">
        <v>2994444</v>
      </c>
      <c r="Z47" s="12">
        <v>43.99</v>
      </c>
      <c r="AA47" s="12">
        <f>X47+Z47</f>
        <v>136.67000000000002</v>
      </c>
      <c r="AB47" s="12" t="s">
        <v>179</v>
      </c>
      <c r="AC47" s="12">
        <v>10.7</v>
      </c>
      <c r="AD47" s="12">
        <f t="shared" ref="AD47:AD52" si="2">V47+AC47</f>
        <v>11.799999999999999</v>
      </c>
      <c r="AE47" s="12"/>
      <c r="AF47" s="12"/>
    </row>
    <row r="48" spans="1:32" x14ac:dyDescent="0.35">
      <c r="A48" s="61"/>
      <c r="B48" s="48"/>
      <c r="C48" s="15"/>
      <c r="D48" s="15" t="s">
        <v>37</v>
      </c>
      <c r="E48" s="54"/>
      <c r="F48" s="43"/>
      <c r="G48" s="15"/>
      <c r="H48" s="15"/>
      <c r="I48" s="15"/>
      <c r="J48" s="15"/>
      <c r="K48" s="43">
        <v>1</v>
      </c>
      <c r="L48" s="43"/>
      <c r="M48" s="15">
        <v>0</v>
      </c>
      <c r="N48" s="30" t="s">
        <v>45</v>
      </c>
      <c r="O48" s="35" t="s">
        <v>63</v>
      </c>
      <c r="P48" s="15"/>
      <c r="Q48" s="15">
        <v>15.29</v>
      </c>
      <c r="R48" s="15"/>
      <c r="S48" s="15"/>
      <c r="T48" s="15"/>
      <c r="U48" s="35" t="s">
        <v>175</v>
      </c>
      <c r="V48" s="72">
        <v>1.5</v>
      </c>
      <c r="W48" s="12">
        <v>5211338</v>
      </c>
      <c r="X48" s="12">
        <v>57.21</v>
      </c>
      <c r="Y48" s="12">
        <v>4197764</v>
      </c>
      <c r="Z48" s="12">
        <v>46.08</v>
      </c>
      <c r="AA48" s="12">
        <f>X48+Z48</f>
        <v>103.28999999999999</v>
      </c>
      <c r="AB48" s="12" t="s">
        <v>179</v>
      </c>
      <c r="AC48" s="12">
        <v>10.199999999999999</v>
      </c>
      <c r="AD48" s="12">
        <f t="shared" si="2"/>
        <v>11.7</v>
      </c>
      <c r="AE48" s="12"/>
      <c r="AF48" s="12" t="s">
        <v>192</v>
      </c>
    </row>
    <row r="49" spans="1:32" x14ac:dyDescent="0.35">
      <c r="A49" s="61"/>
      <c r="B49" s="48"/>
      <c r="C49" s="45"/>
      <c r="D49" s="45" t="s">
        <v>38</v>
      </c>
      <c r="E49" s="54"/>
      <c r="F49" s="43"/>
      <c r="G49" s="45"/>
      <c r="H49" s="45"/>
      <c r="I49" s="45"/>
      <c r="J49" s="45"/>
      <c r="K49" s="63">
        <v>1</v>
      </c>
      <c r="L49" s="64"/>
      <c r="M49" s="45">
        <v>0</v>
      </c>
      <c r="N49" s="30" t="s">
        <v>45</v>
      </c>
      <c r="O49" s="67" t="s">
        <v>64</v>
      </c>
      <c r="P49" s="15"/>
      <c r="Q49" s="15">
        <v>14.97</v>
      </c>
      <c r="R49" s="15"/>
      <c r="S49" s="15"/>
      <c r="T49" s="15"/>
      <c r="U49" s="35" t="s">
        <v>176</v>
      </c>
      <c r="V49" s="72">
        <v>1.1000000000000001</v>
      </c>
      <c r="W49" s="12">
        <v>5846276</v>
      </c>
      <c r="X49" s="12">
        <v>86.52</v>
      </c>
      <c r="Y49" s="12">
        <v>2322782</v>
      </c>
      <c r="Z49" s="12">
        <v>34.380000000000003</v>
      </c>
      <c r="AA49" s="12">
        <f>X49+Z49</f>
        <v>120.9</v>
      </c>
      <c r="AB49" s="12" t="s">
        <v>179</v>
      </c>
      <c r="AC49" s="12">
        <v>10.6</v>
      </c>
      <c r="AD49" s="12">
        <f t="shared" si="2"/>
        <v>11.7</v>
      </c>
      <c r="AE49" s="12"/>
      <c r="AF49" s="12"/>
    </row>
    <row r="50" spans="1:32" x14ac:dyDescent="0.35">
      <c r="A50" s="61"/>
      <c r="B50" s="48"/>
      <c r="C50" s="46"/>
      <c r="D50" s="46"/>
      <c r="E50" s="54"/>
      <c r="F50" s="43"/>
      <c r="G50" s="46"/>
      <c r="H50" s="46"/>
      <c r="I50" s="46"/>
      <c r="J50" s="46"/>
      <c r="K50" s="65"/>
      <c r="L50" s="66"/>
      <c r="M50" s="46"/>
      <c r="N50" s="26" t="s">
        <v>210</v>
      </c>
      <c r="O50" s="68"/>
      <c r="P50" s="15"/>
      <c r="Q50" s="15">
        <v>9.65</v>
      </c>
      <c r="R50" s="15"/>
      <c r="S50" s="15"/>
      <c r="T50" s="15" t="s">
        <v>96</v>
      </c>
      <c r="U50" s="73" t="s">
        <v>240</v>
      </c>
      <c r="V50" s="7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2" x14ac:dyDescent="0.35">
      <c r="A51" s="62"/>
      <c r="B51" s="46"/>
      <c r="C51" s="15"/>
      <c r="D51" s="15" t="s">
        <v>39</v>
      </c>
      <c r="E51" s="54"/>
      <c r="F51" s="43"/>
      <c r="G51" s="15"/>
      <c r="H51" s="15"/>
      <c r="I51" s="15"/>
      <c r="J51" s="15"/>
      <c r="K51" s="43">
        <v>1</v>
      </c>
      <c r="L51" s="43"/>
      <c r="M51" s="15">
        <v>0</v>
      </c>
      <c r="N51" s="30" t="s">
        <v>45</v>
      </c>
      <c r="O51" s="35" t="s">
        <v>65</v>
      </c>
      <c r="P51" s="15"/>
      <c r="Q51" s="15">
        <v>14.85</v>
      </c>
      <c r="R51" s="15"/>
      <c r="S51" s="15"/>
      <c r="T51" s="15"/>
      <c r="U51" s="35" t="s">
        <v>177</v>
      </c>
      <c r="V51" s="72">
        <v>1.1000000000000001</v>
      </c>
      <c r="W51" s="12">
        <v>6073506</v>
      </c>
      <c r="X51" s="12">
        <v>85.25</v>
      </c>
      <c r="Y51" s="12">
        <v>2959652</v>
      </c>
      <c r="Z51" s="12">
        <v>41.54</v>
      </c>
      <c r="AA51" s="12">
        <f>X51+Z51</f>
        <v>126.78999999999999</v>
      </c>
      <c r="AB51" s="12" t="s">
        <v>179</v>
      </c>
      <c r="AC51" s="12">
        <v>9.6</v>
      </c>
      <c r="AD51" s="12">
        <f t="shared" si="2"/>
        <v>10.7</v>
      </c>
      <c r="AE51" s="12"/>
      <c r="AF51" s="12"/>
    </row>
    <row r="52" spans="1:32" x14ac:dyDescent="0.35">
      <c r="A52" s="30" t="s">
        <v>42</v>
      </c>
      <c r="B52" s="15" t="s">
        <v>51</v>
      </c>
      <c r="C52" s="15" t="s">
        <v>42</v>
      </c>
      <c r="D52" s="15" t="s">
        <v>40</v>
      </c>
      <c r="E52" s="17">
        <v>44518</v>
      </c>
      <c r="F52" s="15" t="s">
        <v>25</v>
      </c>
      <c r="G52" s="15" t="s">
        <v>42</v>
      </c>
      <c r="H52" s="15" t="s">
        <v>42</v>
      </c>
      <c r="I52" s="15" t="s">
        <v>42</v>
      </c>
      <c r="J52" s="15" t="s">
        <v>42</v>
      </c>
      <c r="K52" s="43">
        <v>1</v>
      </c>
      <c r="L52" s="43"/>
      <c r="M52" s="15">
        <v>0</v>
      </c>
      <c r="N52" s="30" t="s">
        <v>45</v>
      </c>
      <c r="O52" s="35" t="s">
        <v>66</v>
      </c>
      <c r="P52" s="15"/>
      <c r="Q52" s="15">
        <v>12.04</v>
      </c>
      <c r="R52" s="15"/>
      <c r="S52" s="15"/>
      <c r="T52" s="15"/>
      <c r="U52" s="35" t="s">
        <v>178</v>
      </c>
      <c r="V52" s="72">
        <v>1</v>
      </c>
      <c r="W52" s="12">
        <v>5951552</v>
      </c>
      <c r="X52" s="12">
        <v>94.04</v>
      </c>
      <c r="Y52" s="12">
        <v>2909924</v>
      </c>
      <c r="Z52" s="12">
        <v>45.98</v>
      </c>
      <c r="AA52" s="12">
        <f>X52+Z52</f>
        <v>140.02000000000001</v>
      </c>
      <c r="AB52" s="12" t="s">
        <v>179</v>
      </c>
      <c r="AC52" s="12">
        <v>10.3</v>
      </c>
      <c r="AD52" s="12">
        <f t="shared" si="2"/>
        <v>11.3</v>
      </c>
      <c r="AE52" s="12"/>
      <c r="AF52" s="12"/>
    </row>
    <row r="53" spans="1:32" x14ac:dyDescent="0.35">
      <c r="A53" s="60" t="s">
        <v>43</v>
      </c>
      <c r="B53" s="45" t="s">
        <v>34</v>
      </c>
      <c r="C53" s="45"/>
      <c r="D53" s="45" t="s">
        <v>57</v>
      </c>
      <c r="E53" s="49"/>
      <c r="F53" s="43" t="s">
        <v>25</v>
      </c>
      <c r="G53" s="45"/>
      <c r="H53" s="45"/>
      <c r="I53" s="45"/>
      <c r="J53" s="45"/>
      <c r="K53" s="45">
        <v>1</v>
      </c>
      <c r="L53" s="45">
        <v>0</v>
      </c>
      <c r="M53" s="45">
        <v>0</v>
      </c>
      <c r="N53" s="30" t="s">
        <v>46</v>
      </c>
      <c r="O53" s="67" t="s">
        <v>57</v>
      </c>
      <c r="P53" s="15"/>
      <c r="Q53" s="15"/>
      <c r="R53" s="15"/>
      <c r="S53" s="15"/>
      <c r="T53" s="15"/>
      <c r="U53" s="35"/>
      <c r="V53" s="72"/>
      <c r="W53" s="13"/>
      <c r="X53" s="13"/>
      <c r="Y53" s="12"/>
      <c r="Z53" s="12"/>
      <c r="AA53" s="12"/>
      <c r="AB53" s="12"/>
      <c r="AC53" s="12"/>
      <c r="AD53" s="13"/>
      <c r="AE53" s="12"/>
      <c r="AF53" s="12"/>
    </row>
    <row r="54" spans="1:32" x14ac:dyDescent="0.35">
      <c r="A54" s="61"/>
      <c r="B54" s="48"/>
      <c r="C54" s="46"/>
      <c r="D54" s="46"/>
      <c r="E54" s="51"/>
      <c r="F54" s="43"/>
      <c r="G54" s="46"/>
      <c r="H54" s="46"/>
      <c r="I54" s="46"/>
      <c r="J54" s="46"/>
      <c r="K54" s="46"/>
      <c r="L54" s="46"/>
      <c r="M54" s="46"/>
      <c r="N54" s="26" t="s">
        <v>210</v>
      </c>
      <c r="O54" s="68"/>
      <c r="P54" s="15"/>
      <c r="Q54" s="15">
        <v>8.58</v>
      </c>
      <c r="R54" s="15"/>
      <c r="S54" s="15"/>
      <c r="T54" s="15" t="s">
        <v>96</v>
      </c>
      <c r="U54" s="73" t="s">
        <v>241</v>
      </c>
      <c r="V54" s="72"/>
      <c r="W54" s="13"/>
      <c r="X54" s="13"/>
      <c r="Y54" s="12"/>
      <c r="Z54" s="12"/>
      <c r="AA54" s="12"/>
      <c r="AB54" s="12"/>
      <c r="AC54" s="12"/>
      <c r="AD54" s="13"/>
      <c r="AE54" s="12"/>
      <c r="AF54" s="12"/>
    </row>
    <row r="55" spans="1:32" x14ac:dyDescent="0.35">
      <c r="A55" s="61"/>
      <c r="B55" s="48"/>
      <c r="C55" s="15"/>
      <c r="D55" s="15" t="s">
        <v>58</v>
      </c>
      <c r="E55" s="17"/>
      <c r="F55" s="43"/>
      <c r="G55" s="15"/>
      <c r="H55" s="15"/>
      <c r="I55" s="15"/>
      <c r="J55" s="15"/>
      <c r="K55" s="15">
        <v>1</v>
      </c>
      <c r="L55" s="15">
        <v>0</v>
      </c>
      <c r="M55" s="15">
        <v>0</v>
      </c>
      <c r="N55" s="30" t="s">
        <v>46</v>
      </c>
      <c r="O55" s="35" t="s">
        <v>58</v>
      </c>
      <c r="P55" s="15"/>
      <c r="Q55" s="15"/>
      <c r="R55" s="15"/>
      <c r="S55" s="15"/>
      <c r="T55" s="15"/>
      <c r="U55" s="35"/>
      <c r="V55" s="72"/>
      <c r="W55" s="13"/>
      <c r="X55" s="13"/>
      <c r="Y55" s="12"/>
      <c r="Z55" s="12"/>
      <c r="AA55" s="12"/>
      <c r="AB55" s="12"/>
      <c r="AC55" s="12"/>
      <c r="AD55" s="13"/>
      <c r="AE55" s="12"/>
      <c r="AF55" s="12"/>
    </row>
    <row r="56" spans="1:32" x14ac:dyDescent="0.35">
      <c r="A56" s="61"/>
      <c r="B56" s="48"/>
      <c r="C56" s="15"/>
      <c r="D56" s="15" t="s">
        <v>59</v>
      </c>
      <c r="E56" s="17"/>
      <c r="F56" s="43"/>
      <c r="G56" s="15"/>
      <c r="H56" s="15"/>
      <c r="I56" s="15"/>
      <c r="J56" s="15"/>
      <c r="K56" s="15">
        <v>1</v>
      </c>
      <c r="L56" s="15">
        <v>0</v>
      </c>
      <c r="M56" s="15">
        <v>0</v>
      </c>
      <c r="N56" s="30" t="s">
        <v>46</v>
      </c>
      <c r="O56" s="35" t="s">
        <v>59</v>
      </c>
      <c r="P56" s="15"/>
      <c r="Q56" s="15"/>
      <c r="R56" s="15"/>
      <c r="S56" s="15"/>
      <c r="T56" s="15"/>
      <c r="U56" s="35"/>
      <c r="V56" s="72"/>
      <c r="W56" s="13"/>
      <c r="X56" s="13"/>
      <c r="Y56" s="12"/>
      <c r="Z56" s="12"/>
      <c r="AA56" s="12"/>
      <c r="AB56" s="12"/>
      <c r="AC56" s="12"/>
      <c r="AD56" s="13"/>
      <c r="AE56" s="12"/>
      <c r="AF56" s="12"/>
    </row>
    <row r="57" spans="1:32" x14ac:dyDescent="0.35">
      <c r="A57" s="61"/>
      <c r="B57" s="48"/>
      <c r="C57" s="15"/>
      <c r="D57" s="15" t="s">
        <v>60</v>
      </c>
      <c r="E57" s="17"/>
      <c r="F57" s="43"/>
      <c r="G57" s="15"/>
      <c r="H57" s="15"/>
      <c r="I57" s="15"/>
      <c r="J57" s="15"/>
      <c r="K57" s="15">
        <v>0</v>
      </c>
      <c r="L57" s="15">
        <v>1</v>
      </c>
      <c r="M57" s="15">
        <v>0</v>
      </c>
      <c r="N57" s="30" t="s">
        <v>46</v>
      </c>
      <c r="O57" s="35" t="s">
        <v>60</v>
      </c>
      <c r="P57" s="15"/>
      <c r="Q57" s="15"/>
      <c r="R57" s="15"/>
      <c r="S57" s="15"/>
      <c r="T57" s="15"/>
      <c r="U57" s="35"/>
      <c r="V57" s="72"/>
      <c r="W57" s="13"/>
      <c r="X57" s="13"/>
      <c r="Y57" s="12"/>
      <c r="Z57" s="12"/>
      <c r="AA57" s="12"/>
      <c r="AB57" s="12"/>
      <c r="AC57" s="12"/>
      <c r="AD57" s="13"/>
      <c r="AE57" s="12"/>
      <c r="AF57" s="12"/>
    </row>
    <row r="58" spans="1:32" x14ac:dyDescent="0.35">
      <c r="A58" s="62"/>
      <c r="B58" s="46"/>
      <c r="C58" s="15"/>
      <c r="D58" s="15" t="s">
        <v>61</v>
      </c>
      <c r="E58" s="17"/>
      <c r="F58" s="43"/>
      <c r="G58" s="15"/>
      <c r="H58" s="15"/>
      <c r="I58" s="15"/>
      <c r="J58" s="15"/>
      <c r="K58" s="15">
        <v>0</v>
      </c>
      <c r="L58" s="15">
        <v>1</v>
      </c>
      <c r="M58" s="15">
        <v>0</v>
      </c>
      <c r="N58" s="30" t="s">
        <v>46</v>
      </c>
      <c r="O58" s="35" t="s">
        <v>61</v>
      </c>
      <c r="P58" s="15"/>
      <c r="Q58" s="15"/>
      <c r="R58" s="15"/>
      <c r="S58" s="15"/>
      <c r="T58" s="15"/>
      <c r="U58" s="35"/>
      <c r="V58" s="72"/>
      <c r="W58" s="13"/>
      <c r="X58" s="13"/>
      <c r="Y58" s="12"/>
      <c r="Z58" s="12"/>
      <c r="AA58" s="12"/>
      <c r="AB58" s="12"/>
      <c r="AC58" s="12"/>
      <c r="AD58" s="13"/>
      <c r="AE58" s="12"/>
      <c r="AF58" s="12"/>
    </row>
    <row r="59" spans="1:32" x14ac:dyDescent="0.35">
      <c r="A59" s="58" t="s">
        <v>197</v>
      </c>
      <c r="B59" s="57" t="s">
        <v>198</v>
      </c>
      <c r="C59" s="57"/>
      <c r="D59" s="57">
        <v>1</v>
      </c>
      <c r="E59" s="59">
        <v>44990</v>
      </c>
      <c r="F59" s="57" t="s">
        <v>25</v>
      </c>
      <c r="G59" s="57"/>
      <c r="H59" s="57"/>
      <c r="I59" s="57"/>
      <c r="J59" s="57"/>
      <c r="K59" s="57">
        <v>1</v>
      </c>
      <c r="L59" s="57">
        <v>1</v>
      </c>
      <c r="M59" s="57"/>
      <c r="N59" s="58" t="s">
        <v>199</v>
      </c>
      <c r="O59" s="36" t="s">
        <v>193</v>
      </c>
      <c r="P59" s="27" t="s">
        <v>22</v>
      </c>
      <c r="Q59" s="28">
        <v>12.61</v>
      </c>
      <c r="R59" s="28"/>
      <c r="S59" s="28"/>
      <c r="T59" s="15" t="s">
        <v>96</v>
      </c>
      <c r="U59" s="73" t="s">
        <v>229</v>
      </c>
    </row>
    <row r="60" spans="1:32" x14ac:dyDescent="0.35">
      <c r="A60" s="58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8"/>
      <c r="O60" s="36" t="s">
        <v>194</v>
      </c>
      <c r="P60" s="27" t="s">
        <v>21</v>
      </c>
      <c r="Q60" s="28">
        <v>10.88</v>
      </c>
      <c r="R60" s="28"/>
      <c r="S60" s="28"/>
      <c r="T60" s="15" t="s">
        <v>96</v>
      </c>
      <c r="U60" s="73" t="s">
        <v>230</v>
      </c>
    </row>
    <row r="61" spans="1:32" x14ac:dyDescent="0.35">
      <c r="A61" s="58" t="s">
        <v>197</v>
      </c>
      <c r="B61" s="57" t="s">
        <v>198</v>
      </c>
      <c r="C61" s="57"/>
      <c r="D61" s="57">
        <v>2</v>
      </c>
      <c r="E61" s="59">
        <v>44990</v>
      </c>
      <c r="F61" s="57" t="s">
        <v>25</v>
      </c>
      <c r="G61" s="57"/>
      <c r="H61" s="57"/>
      <c r="I61" s="57"/>
      <c r="J61" s="57"/>
      <c r="K61" s="57">
        <v>1</v>
      </c>
      <c r="L61" s="57">
        <v>1</v>
      </c>
      <c r="M61" s="57"/>
      <c r="N61" s="58" t="s">
        <v>200</v>
      </c>
      <c r="O61" s="36" t="s">
        <v>195</v>
      </c>
      <c r="P61" s="27" t="s">
        <v>22</v>
      </c>
      <c r="Q61" s="28">
        <v>9.7899999999999991</v>
      </c>
      <c r="R61" s="28"/>
      <c r="S61" s="28"/>
      <c r="T61" s="15" t="s">
        <v>96</v>
      </c>
      <c r="U61" s="73" t="s">
        <v>231</v>
      </c>
    </row>
    <row r="62" spans="1:32" x14ac:dyDescent="0.35">
      <c r="A62" s="58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8"/>
      <c r="O62" s="36" t="s">
        <v>196</v>
      </c>
      <c r="P62" s="27" t="s">
        <v>21</v>
      </c>
      <c r="Q62" s="28">
        <v>11</v>
      </c>
      <c r="R62" s="28"/>
      <c r="S62" s="28"/>
      <c r="T62" s="15" t="s">
        <v>96</v>
      </c>
      <c r="U62" s="73" t="s">
        <v>232</v>
      </c>
    </row>
    <row r="63" spans="1:32" x14ac:dyDescent="0.35">
      <c r="A63" s="58" t="s">
        <v>204</v>
      </c>
      <c r="B63" s="57" t="s">
        <v>34</v>
      </c>
      <c r="C63" s="32"/>
      <c r="D63" s="32"/>
      <c r="E63" s="59">
        <v>45034</v>
      </c>
      <c r="F63" s="57" t="s">
        <v>25</v>
      </c>
      <c r="G63" s="32"/>
      <c r="H63" s="32"/>
      <c r="I63" s="32"/>
      <c r="J63" s="32"/>
      <c r="K63" s="32"/>
      <c r="L63" s="32"/>
      <c r="M63" s="32" t="s">
        <v>205</v>
      </c>
      <c r="N63" s="33"/>
      <c r="O63" s="38" t="s">
        <v>201</v>
      </c>
      <c r="P63" s="28" t="s">
        <v>42</v>
      </c>
      <c r="Q63" s="28">
        <v>11.46</v>
      </c>
      <c r="R63" s="28"/>
      <c r="S63" s="28"/>
      <c r="T63" s="15" t="s">
        <v>96</v>
      </c>
      <c r="U63" s="73" t="s">
        <v>233</v>
      </c>
    </row>
    <row r="64" spans="1:32" x14ac:dyDescent="0.35">
      <c r="A64" s="58"/>
      <c r="B64" s="57"/>
      <c r="C64" s="32"/>
      <c r="D64" s="32"/>
      <c r="E64" s="59"/>
      <c r="F64" s="57"/>
      <c r="G64" s="32"/>
      <c r="H64" s="32"/>
      <c r="I64" s="32"/>
      <c r="J64" s="32"/>
      <c r="K64" s="32"/>
      <c r="L64" s="32"/>
      <c r="M64" s="32"/>
      <c r="N64" s="33"/>
      <c r="O64" s="38" t="s">
        <v>202</v>
      </c>
      <c r="P64" s="28" t="s">
        <v>42</v>
      </c>
      <c r="Q64" s="28">
        <v>11.64</v>
      </c>
      <c r="R64" s="28"/>
      <c r="S64" s="28"/>
      <c r="T64" s="15" t="s">
        <v>96</v>
      </c>
      <c r="U64" s="73" t="s">
        <v>234</v>
      </c>
    </row>
    <row r="65" spans="1:21" x14ac:dyDescent="0.35">
      <c r="A65" s="58"/>
      <c r="B65" s="57"/>
      <c r="C65" s="32"/>
      <c r="D65" s="32"/>
      <c r="E65" s="59"/>
      <c r="F65" s="57"/>
      <c r="G65" s="32"/>
      <c r="H65" s="32"/>
      <c r="I65" s="32"/>
      <c r="J65" s="32"/>
      <c r="K65" s="32"/>
      <c r="L65" s="32"/>
      <c r="M65" s="32"/>
      <c r="N65" s="33"/>
      <c r="O65" s="38" t="s">
        <v>203</v>
      </c>
      <c r="P65" s="28" t="s">
        <v>21</v>
      </c>
      <c r="Q65" s="28">
        <v>10.75</v>
      </c>
      <c r="R65" s="28"/>
      <c r="S65" s="28"/>
      <c r="T65" s="15" t="s">
        <v>96</v>
      </c>
      <c r="U65" s="73" t="s">
        <v>235</v>
      </c>
    </row>
    <row r="66" spans="1:21" x14ac:dyDescent="0.35">
      <c r="A66" s="58" t="s">
        <v>206</v>
      </c>
      <c r="B66" s="57" t="s">
        <v>209</v>
      </c>
      <c r="C66" s="57"/>
      <c r="D66" s="57"/>
      <c r="E66" s="57"/>
      <c r="F66" s="57" t="s">
        <v>25</v>
      </c>
      <c r="G66" s="57"/>
      <c r="H66" s="57"/>
      <c r="I66" s="57"/>
      <c r="J66" s="57"/>
      <c r="K66" s="57">
        <v>1</v>
      </c>
      <c r="L66" s="57">
        <v>1</v>
      </c>
      <c r="M66" s="57"/>
      <c r="N66" s="33"/>
      <c r="O66" s="38" t="s">
        <v>207</v>
      </c>
      <c r="P66" s="28" t="s">
        <v>22</v>
      </c>
      <c r="Q66" s="28">
        <v>10.33</v>
      </c>
      <c r="R66" s="28"/>
      <c r="S66" s="28"/>
      <c r="T66" s="27" t="s">
        <v>96</v>
      </c>
      <c r="U66" s="73" t="s">
        <v>236</v>
      </c>
    </row>
    <row r="67" spans="1:21" x14ac:dyDescent="0.35">
      <c r="A67" s="58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33"/>
      <c r="O67" s="38" t="s">
        <v>208</v>
      </c>
      <c r="P67" s="28" t="s">
        <v>21</v>
      </c>
      <c r="Q67" s="28">
        <v>10.47</v>
      </c>
      <c r="R67" s="28"/>
      <c r="S67" s="28"/>
      <c r="T67" s="27" t="s">
        <v>96</v>
      </c>
      <c r="U67" s="73" t="s">
        <v>237</v>
      </c>
    </row>
    <row r="68" spans="1:21" x14ac:dyDescent="0.35">
      <c r="A68" s="33" t="s">
        <v>213</v>
      </c>
      <c r="B68" s="28" t="s">
        <v>211</v>
      </c>
      <c r="C68" s="32"/>
      <c r="D68" s="32"/>
      <c r="E68" s="32"/>
      <c r="F68" s="28" t="s">
        <v>25</v>
      </c>
      <c r="G68" s="32" t="s">
        <v>214</v>
      </c>
      <c r="H68" s="32"/>
      <c r="I68" s="32"/>
      <c r="J68" s="32"/>
      <c r="K68" s="32"/>
      <c r="L68" s="32"/>
      <c r="M68" s="32"/>
      <c r="N68" s="33"/>
      <c r="O68" s="38" t="s">
        <v>212</v>
      </c>
      <c r="P68" s="28" t="s">
        <v>77</v>
      </c>
      <c r="Q68" s="28">
        <v>13.37</v>
      </c>
      <c r="R68" s="28"/>
      <c r="S68" s="28"/>
      <c r="T68" s="27" t="s">
        <v>96</v>
      </c>
      <c r="U68" s="73" t="s">
        <v>238</v>
      </c>
    </row>
  </sheetData>
  <mergeCells count="258">
    <mergeCell ref="P16:P17"/>
    <mergeCell ref="A53:A58"/>
    <mergeCell ref="B53:B58"/>
    <mergeCell ref="A26:A41"/>
    <mergeCell ref="B26:B41"/>
    <mergeCell ref="A3:A23"/>
    <mergeCell ref="B3:B23"/>
    <mergeCell ref="E42:E43"/>
    <mergeCell ref="D42:D43"/>
    <mergeCell ref="M42:M43"/>
    <mergeCell ref="L42:L43"/>
    <mergeCell ref="K42:K43"/>
    <mergeCell ref="J42:J43"/>
    <mergeCell ref="I42:I43"/>
    <mergeCell ref="A42:A45"/>
    <mergeCell ref="B42:B45"/>
    <mergeCell ref="C42:C45"/>
    <mergeCell ref="D38:D39"/>
    <mergeCell ref="C38:C39"/>
    <mergeCell ref="M40:M41"/>
    <mergeCell ref="L40:L41"/>
    <mergeCell ref="K40:K41"/>
    <mergeCell ref="J40:J41"/>
    <mergeCell ref="I40:I41"/>
    <mergeCell ref="H40:H41"/>
    <mergeCell ref="E32:E33"/>
    <mergeCell ref="G40:G41"/>
    <mergeCell ref="F40:F41"/>
    <mergeCell ref="E40:E41"/>
    <mergeCell ref="D40:D41"/>
    <mergeCell ref="C40:C41"/>
    <mergeCell ref="M38:M39"/>
    <mergeCell ref="L38:L39"/>
    <mergeCell ref="K38:K39"/>
    <mergeCell ref="J38:J39"/>
    <mergeCell ref="I38:I39"/>
    <mergeCell ref="H38:H39"/>
    <mergeCell ref="G38:G39"/>
    <mergeCell ref="F38:F39"/>
    <mergeCell ref="E38:E39"/>
    <mergeCell ref="G26:G27"/>
    <mergeCell ref="F26:F27"/>
    <mergeCell ref="E26:E27"/>
    <mergeCell ref="D32:D33"/>
    <mergeCell ref="C32:C33"/>
    <mergeCell ref="M34:M35"/>
    <mergeCell ref="L34:L35"/>
    <mergeCell ref="K34:K35"/>
    <mergeCell ref="J34:J35"/>
    <mergeCell ref="I34:I35"/>
    <mergeCell ref="H34:H35"/>
    <mergeCell ref="G34:G35"/>
    <mergeCell ref="F34:F35"/>
    <mergeCell ref="E34:E35"/>
    <mergeCell ref="D34:D35"/>
    <mergeCell ref="C34:C35"/>
    <mergeCell ref="M32:M33"/>
    <mergeCell ref="L32:L33"/>
    <mergeCell ref="K32:K33"/>
    <mergeCell ref="J32:J33"/>
    <mergeCell ref="I32:I33"/>
    <mergeCell ref="H32:H33"/>
    <mergeCell ref="G32:G33"/>
    <mergeCell ref="F32:F33"/>
    <mergeCell ref="G12:G14"/>
    <mergeCell ref="F12:F14"/>
    <mergeCell ref="E12:E14"/>
    <mergeCell ref="D12:D14"/>
    <mergeCell ref="C12:C14"/>
    <mergeCell ref="D26:D27"/>
    <mergeCell ref="C26:C27"/>
    <mergeCell ref="M30:M31"/>
    <mergeCell ref="L30:L31"/>
    <mergeCell ref="K30:K31"/>
    <mergeCell ref="J30:J31"/>
    <mergeCell ref="I30:I31"/>
    <mergeCell ref="H30:H31"/>
    <mergeCell ref="G30:G31"/>
    <mergeCell ref="F30:F31"/>
    <mergeCell ref="E30:E31"/>
    <mergeCell ref="D30:D31"/>
    <mergeCell ref="C30:C31"/>
    <mergeCell ref="M26:M27"/>
    <mergeCell ref="L26:L27"/>
    <mergeCell ref="K26:K27"/>
    <mergeCell ref="J26:J27"/>
    <mergeCell ref="I26:I27"/>
    <mergeCell ref="H26:H27"/>
    <mergeCell ref="O16:O17"/>
    <mergeCell ref="O49:O50"/>
    <mergeCell ref="O53:O54"/>
    <mergeCell ref="M7:M9"/>
    <mergeCell ref="L7:L9"/>
    <mergeCell ref="K7:K9"/>
    <mergeCell ref="J7:J9"/>
    <mergeCell ref="I7:I9"/>
    <mergeCell ref="H7:H9"/>
    <mergeCell ref="J16:J19"/>
    <mergeCell ref="I16:I19"/>
    <mergeCell ref="H16:H19"/>
    <mergeCell ref="K46:L46"/>
    <mergeCell ref="K47:L47"/>
    <mergeCell ref="K48:L48"/>
    <mergeCell ref="M16:M19"/>
    <mergeCell ref="L16:L19"/>
    <mergeCell ref="K16:K19"/>
    <mergeCell ref="M12:M14"/>
    <mergeCell ref="L12:L14"/>
    <mergeCell ref="K12:K14"/>
    <mergeCell ref="J12:J14"/>
    <mergeCell ref="I12:I14"/>
    <mergeCell ref="H12:H14"/>
    <mergeCell ref="D53:D54"/>
    <mergeCell ref="C53:C54"/>
    <mergeCell ref="M49:M50"/>
    <mergeCell ref="M53:M54"/>
    <mergeCell ref="L53:L54"/>
    <mergeCell ref="K53:K54"/>
    <mergeCell ref="J53:J54"/>
    <mergeCell ref="I53:I54"/>
    <mergeCell ref="H53:H54"/>
    <mergeCell ref="G53:G54"/>
    <mergeCell ref="E53:E54"/>
    <mergeCell ref="D49:D50"/>
    <mergeCell ref="C49:C50"/>
    <mergeCell ref="I49:I50"/>
    <mergeCell ref="G49:G50"/>
    <mergeCell ref="H49:H50"/>
    <mergeCell ref="K49:L50"/>
    <mergeCell ref="F53:F58"/>
    <mergeCell ref="K51:L51"/>
    <mergeCell ref="A46:A51"/>
    <mergeCell ref="B46:B51"/>
    <mergeCell ref="A63:A65"/>
    <mergeCell ref="B63:B65"/>
    <mergeCell ref="E63:E65"/>
    <mergeCell ref="F63:F65"/>
    <mergeCell ref="M66:M67"/>
    <mergeCell ref="L66:L67"/>
    <mergeCell ref="K66:K67"/>
    <mergeCell ref="J66:J67"/>
    <mergeCell ref="I66:I67"/>
    <mergeCell ref="H66:H67"/>
    <mergeCell ref="G66:G67"/>
    <mergeCell ref="F66:F67"/>
    <mergeCell ref="E66:E67"/>
    <mergeCell ref="D66:D67"/>
    <mergeCell ref="C66:C67"/>
    <mergeCell ref="B66:B67"/>
    <mergeCell ref="A66:A67"/>
    <mergeCell ref="A61:A62"/>
    <mergeCell ref="B61:B62"/>
    <mergeCell ref="F61:F62"/>
    <mergeCell ref="E61:E62"/>
    <mergeCell ref="D61:D62"/>
    <mergeCell ref="N59:N60"/>
    <mergeCell ref="N61:N62"/>
    <mergeCell ref="M61:M62"/>
    <mergeCell ref="L61:L62"/>
    <mergeCell ref="K61:K62"/>
    <mergeCell ref="J61:J62"/>
    <mergeCell ref="I61:I62"/>
    <mergeCell ref="H61:H62"/>
    <mergeCell ref="G61:G62"/>
    <mergeCell ref="C61:C62"/>
    <mergeCell ref="A59:A60"/>
    <mergeCell ref="B59:B60"/>
    <mergeCell ref="D59:D60"/>
    <mergeCell ref="E59:E60"/>
    <mergeCell ref="F59:F60"/>
    <mergeCell ref="C59:C60"/>
    <mergeCell ref="M59:M60"/>
    <mergeCell ref="L59:L60"/>
    <mergeCell ref="K59:K60"/>
    <mergeCell ref="J59:J60"/>
    <mergeCell ref="I59:I60"/>
    <mergeCell ref="H59:H60"/>
    <mergeCell ref="G59:G60"/>
    <mergeCell ref="N12:N13"/>
    <mergeCell ref="F10:F11"/>
    <mergeCell ref="E10:E11"/>
    <mergeCell ref="D10:D11"/>
    <mergeCell ref="C10:C11"/>
    <mergeCell ref="B1:C1"/>
    <mergeCell ref="A24:A25"/>
    <mergeCell ref="B24:B25"/>
    <mergeCell ref="D24:D25"/>
    <mergeCell ref="F24:F25"/>
    <mergeCell ref="K24:K25"/>
    <mergeCell ref="C24:C25"/>
    <mergeCell ref="E24:E25"/>
    <mergeCell ref="G24:G25"/>
    <mergeCell ref="H24:H25"/>
    <mergeCell ref="I24:I25"/>
    <mergeCell ref="J24:J25"/>
    <mergeCell ref="A1:A2"/>
    <mergeCell ref="D1:D2"/>
    <mergeCell ref="G16:G19"/>
    <mergeCell ref="F16:F19"/>
    <mergeCell ref="E16:E19"/>
    <mergeCell ref="D16:D19"/>
    <mergeCell ref="C16:C19"/>
    <mergeCell ref="F42:F45"/>
    <mergeCell ref="G42:G45"/>
    <mergeCell ref="H42:H45"/>
    <mergeCell ref="K52:L52"/>
    <mergeCell ref="F46:F51"/>
    <mergeCell ref="J49:J50"/>
    <mergeCell ref="E46:E51"/>
    <mergeCell ref="U10:U11"/>
    <mergeCell ref="R10:R11"/>
    <mergeCell ref="Q10:Q11"/>
    <mergeCell ref="P10:P11"/>
    <mergeCell ref="O10:O11"/>
    <mergeCell ref="N10:N11"/>
    <mergeCell ref="M10:M11"/>
    <mergeCell ref="L10:L11"/>
    <mergeCell ref="K10:K11"/>
    <mergeCell ref="J10:J11"/>
    <mergeCell ref="I10:I11"/>
    <mergeCell ref="G10:G11"/>
    <mergeCell ref="N24:N25"/>
    <mergeCell ref="K23:L23"/>
    <mergeCell ref="L24:L25"/>
    <mergeCell ref="M24:M25"/>
    <mergeCell ref="H10:H11"/>
    <mergeCell ref="G7:G9"/>
    <mergeCell ref="F7:F9"/>
    <mergeCell ref="E7:E9"/>
    <mergeCell ref="D7:D9"/>
    <mergeCell ref="C7:C9"/>
    <mergeCell ref="AE1:AF1"/>
    <mergeCell ref="E1:E2"/>
    <mergeCell ref="F1:J1"/>
    <mergeCell ref="O1:P1"/>
    <mergeCell ref="M3:M6"/>
    <mergeCell ref="L3:L6"/>
    <mergeCell ref="K3:K6"/>
    <mergeCell ref="J3:J6"/>
    <mergeCell ref="I3:I6"/>
    <mergeCell ref="H3:H6"/>
    <mergeCell ref="G3:G6"/>
    <mergeCell ref="F3:F6"/>
    <mergeCell ref="E3:E6"/>
    <mergeCell ref="D3:D6"/>
    <mergeCell ref="C3:C6"/>
    <mergeCell ref="N1:N2"/>
    <mergeCell ref="K1:M1"/>
    <mergeCell ref="AB10:AB11"/>
    <mergeCell ref="N3:N4"/>
    <mergeCell ref="N7:N8"/>
    <mergeCell ref="V10:V11"/>
    <mergeCell ref="AC10:AC11"/>
    <mergeCell ref="AD10:AD11"/>
    <mergeCell ref="AD1:AD2"/>
    <mergeCell ref="AB1:AC1"/>
    <mergeCell ref="AA1:AA2"/>
    <mergeCell ref="U1:U2"/>
  </mergeCells>
  <phoneticPr fontId="2" type="noConversion"/>
  <conditionalFormatting sqref="Q4:Q6 Q8:Q9 Q13:Q14 R3:V10 R12:V58">
    <cfRule type="containsText" dxfId="7" priority="11" operator="containsText" text="Sequence">
      <formula>NOT(ISERROR(SEARCH("Sequence",Q3)))</formula>
    </cfRule>
    <cfRule type="containsText" dxfId="6" priority="12" operator="containsText" text="No action">
      <formula>NOT(ISERROR(SEARCH("No action",Q3)))</formula>
    </cfRule>
  </conditionalFormatting>
  <conditionalFormatting sqref="X3:X58 Z3:Z58">
    <cfRule type="colorScale" priority="10">
      <colorScale>
        <cfvo type="num" val="0"/>
        <cfvo type="num" val="70"/>
        <cfvo type="num" val="100"/>
        <color rgb="FFF8696B"/>
        <color rgb="FFFFEB84"/>
        <color rgb="FF63BE7B"/>
      </colorScale>
    </cfRule>
  </conditionalFormatting>
  <conditionalFormatting sqref="T59:T65">
    <cfRule type="containsText" dxfId="5" priority="3" operator="containsText" text="Sequence">
      <formula>NOT(ISERROR(SEARCH("Sequence",T59)))</formula>
    </cfRule>
    <cfRule type="containsText" dxfId="4" priority="4" operator="containsText" text="No action">
      <formula>NOT(ISERROR(SEARCH("No action",T59)))</formula>
    </cfRule>
  </conditionalFormatting>
  <conditionalFormatting sqref="T66:T68">
    <cfRule type="containsText" dxfId="3" priority="1" operator="containsText" text="Sequence">
      <formula>NOT(ISERROR(SEARCH("Sequence",T66)))</formula>
    </cfRule>
    <cfRule type="containsText" dxfId="2" priority="2" operator="containsText" text="No action">
      <formula>NOT(ISERROR(SEARCH("No action",T66)))</formula>
    </cfRule>
  </conditionalFormatting>
  <pageMargins left="0.7" right="0.7" top="0.75" bottom="0.75" header="0.3" footer="0.3"/>
  <pageSetup paperSize="9" scale="86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4EF49-E886-4260-9B8F-8D042584BF21}">
  <dimension ref="A1:B20"/>
  <sheetViews>
    <sheetView workbookViewId="0">
      <selection activeCell="E9" sqref="E9"/>
    </sheetView>
  </sheetViews>
  <sheetFormatPr defaultRowHeight="14.5" x14ac:dyDescent="0.35"/>
  <sheetData>
    <row r="1" spans="1:2" x14ac:dyDescent="0.35">
      <c r="A1" s="9" t="s">
        <v>52</v>
      </c>
      <c r="B1" s="9" t="s">
        <v>97</v>
      </c>
    </row>
    <row r="2" spans="1:2" x14ac:dyDescent="0.35">
      <c r="A2" s="10" t="s">
        <v>69</v>
      </c>
      <c r="B2" s="10" t="s">
        <v>98</v>
      </c>
    </row>
    <row r="3" spans="1:2" x14ac:dyDescent="0.35">
      <c r="A3" s="10" t="s">
        <v>71</v>
      </c>
      <c r="B3" s="10" t="s">
        <v>99</v>
      </c>
    </row>
    <row r="4" spans="1:2" x14ac:dyDescent="0.35">
      <c r="A4" s="10" t="s">
        <v>72</v>
      </c>
      <c r="B4" s="10" t="s">
        <v>100</v>
      </c>
    </row>
    <row r="5" spans="1:2" x14ac:dyDescent="0.35">
      <c r="A5" s="10" t="s">
        <v>73</v>
      </c>
      <c r="B5" s="10" t="s">
        <v>101</v>
      </c>
    </row>
    <row r="6" spans="1:2" x14ac:dyDescent="0.35">
      <c r="A6" s="10" t="s">
        <v>74</v>
      </c>
      <c r="B6" s="10" t="s">
        <v>102</v>
      </c>
    </row>
    <row r="7" spans="1:2" x14ac:dyDescent="0.35">
      <c r="A7" s="10" t="s">
        <v>75</v>
      </c>
      <c r="B7" s="10" t="s">
        <v>103</v>
      </c>
    </row>
    <row r="8" spans="1:2" x14ac:dyDescent="0.35">
      <c r="A8" s="10" t="s">
        <v>76</v>
      </c>
      <c r="B8" s="10" t="s">
        <v>104</v>
      </c>
    </row>
    <row r="9" spans="1:2" x14ac:dyDescent="0.35">
      <c r="A9" s="10" t="s">
        <v>67</v>
      </c>
      <c r="B9" s="10" t="s">
        <v>105</v>
      </c>
    </row>
    <row r="10" spans="1:2" x14ac:dyDescent="0.35">
      <c r="A10" s="10" t="s">
        <v>68</v>
      </c>
      <c r="B10" s="10" t="s">
        <v>106</v>
      </c>
    </row>
    <row r="11" spans="1:2" x14ac:dyDescent="0.35">
      <c r="A11" s="10" t="s">
        <v>79</v>
      </c>
      <c r="B11" s="10" t="s">
        <v>107</v>
      </c>
    </row>
    <row r="12" spans="1:2" x14ac:dyDescent="0.35">
      <c r="A12" s="10" t="s">
        <v>80</v>
      </c>
      <c r="B12" s="10" t="s">
        <v>108</v>
      </c>
    </row>
    <row r="13" spans="1:2" x14ac:dyDescent="0.35">
      <c r="A13" s="10" t="s">
        <v>81</v>
      </c>
      <c r="B13" s="10" t="s">
        <v>109</v>
      </c>
    </row>
    <row r="14" spans="1:2" x14ac:dyDescent="0.35">
      <c r="A14" s="10" t="s">
        <v>82</v>
      </c>
      <c r="B14" s="10" t="s">
        <v>110</v>
      </c>
    </row>
    <row r="15" spans="1:2" x14ac:dyDescent="0.35">
      <c r="A15" s="10" t="s">
        <v>83</v>
      </c>
      <c r="B15" s="10" t="s">
        <v>111</v>
      </c>
    </row>
    <row r="16" spans="1:2" x14ac:dyDescent="0.35">
      <c r="A16" s="10" t="s">
        <v>84</v>
      </c>
      <c r="B16" s="10" t="s">
        <v>112</v>
      </c>
    </row>
    <row r="17" spans="1:2" x14ac:dyDescent="0.35">
      <c r="A17" s="10" t="s">
        <v>85</v>
      </c>
      <c r="B17" s="10" t="s">
        <v>113</v>
      </c>
    </row>
    <row r="18" spans="1:2" x14ac:dyDescent="0.35">
      <c r="A18" s="10" t="s">
        <v>86</v>
      </c>
      <c r="B18" s="10" t="s">
        <v>114</v>
      </c>
    </row>
    <row r="19" spans="1:2" x14ac:dyDescent="0.35">
      <c r="A19" s="10" t="s">
        <v>87</v>
      </c>
      <c r="B19" s="10" t="s">
        <v>115</v>
      </c>
    </row>
    <row r="20" spans="1:2" x14ac:dyDescent="0.35">
      <c r="A20" s="10" t="s">
        <v>88</v>
      </c>
      <c r="B20" s="10" t="s">
        <v>116</v>
      </c>
    </row>
  </sheetData>
  <conditionalFormatting sqref="B2:B20">
    <cfRule type="containsText" dxfId="1" priority="1" operator="containsText" text="Sequence">
      <formula>NOT(ISERROR(SEARCH("Sequence",B2)))</formula>
    </cfRule>
    <cfRule type="containsText" dxfId="0" priority="2" operator="containsText" text="No action">
      <formula>NOT(ISERROR(SEARCH("No action",B2)))</formula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Census</vt:lpstr>
      <vt:lpstr>Shipping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Rosemonde Power</dc:creator>
  <cp:lastModifiedBy>Rosemonde Power</cp:lastModifiedBy>
  <cp:lastPrinted>2022-07-13T01:21:39Z</cp:lastPrinted>
  <dcterms:created xsi:type="dcterms:W3CDTF">2022-04-07T00:57:10Z</dcterms:created>
  <dcterms:modified xsi:type="dcterms:W3CDTF">2023-06-22T07:27:47Z</dcterms:modified>
</cp:coreProperties>
</file>