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1_metadata\"/>
    </mc:Choice>
  </mc:AlternateContent>
  <xr:revisionPtr revIDLastSave="0" documentId="13_ncr:1_{C9C3A1F8-FEF2-4445-8672-13B562FDDD61}" xr6:coauthVersionLast="47" xr6:coauthVersionMax="47" xr10:uidLastSave="{00000000-0000-0000-0000-000000000000}"/>
  <bookViews>
    <workbookView xWindow="-110" yWindow="-110" windowWidth="19420" windowHeight="10420" activeTab="1" xr2:uid="{58ED805E-037D-4674-8501-93BE1E8942EC}"/>
  </bookViews>
  <sheets>
    <sheet name="Raw" sheetId="1" r:id="rId1"/>
    <sheet name="Census" sheetId="2" r:id="rId2"/>
    <sheet name="Shipping" sheetId="3" r:id="rId3"/>
  </sheets>
  <definedNames>
    <definedName name="_xlnm._FilterDatabase" localSheetId="1" hidden="1">Census!$A$1:$M$42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" i="2" l="1"/>
  <c r="Z30" i="2"/>
  <c r="AC37" i="2"/>
  <c r="AC36" i="2"/>
  <c r="AC35" i="2"/>
  <c r="AC34" i="2"/>
  <c r="AC33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7" i="2"/>
  <c r="Z31" i="2"/>
  <c r="Z29" i="2"/>
  <c r="Z33" i="2"/>
  <c r="Z34" i="2"/>
  <c r="Z35" i="2"/>
  <c r="Z36" i="2"/>
  <c r="Z37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8" i="2"/>
  <c r="Z7" i="2"/>
</calcChain>
</file>

<file path=xl/sharedStrings.xml><?xml version="1.0" encoding="utf-8"?>
<sst xmlns="http://schemas.openxmlformats.org/spreadsheetml/2006/main" count="492" uniqueCount="193">
  <si>
    <t>HWs from Swaid</t>
  </si>
  <si>
    <t>Jar 1</t>
  </si>
  <si>
    <t>Jar 2</t>
  </si>
  <si>
    <t>Jar 3</t>
  </si>
  <si>
    <t>Jar 4</t>
  </si>
  <si>
    <t>Jar 5</t>
  </si>
  <si>
    <t>Jar 6</t>
  </si>
  <si>
    <t>Jar 7</t>
  </si>
  <si>
    <t>Jar 8</t>
  </si>
  <si>
    <t>Jar 9</t>
  </si>
  <si>
    <t>Jar 10</t>
  </si>
  <si>
    <t>Number of females</t>
  </si>
  <si>
    <t>Number of males</t>
  </si>
  <si>
    <t>HWs from Carol</t>
  </si>
  <si>
    <t>HWs from Con</t>
  </si>
  <si>
    <t>Fragments</t>
  </si>
  <si>
    <t>2m, 1f</t>
  </si>
  <si>
    <t>1f</t>
  </si>
  <si>
    <t>~7</t>
  </si>
  <si>
    <t>Jar 10 (D. romerai)</t>
  </si>
  <si>
    <t>Location</t>
  </si>
  <si>
    <t>Female</t>
  </si>
  <si>
    <t>Male</t>
  </si>
  <si>
    <t>Brisbane</t>
  </si>
  <si>
    <t>Host</t>
  </si>
  <si>
    <t>Dog</t>
  </si>
  <si>
    <t>Fox</t>
  </si>
  <si>
    <t>Jar</t>
  </si>
  <si>
    <t>Sender</t>
  </si>
  <si>
    <t>Swaid</t>
  </si>
  <si>
    <t>Carol</t>
  </si>
  <si>
    <t>Cairns</t>
  </si>
  <si>
    <t>Con</t>
  </si>
  <si>
    <t>Townsville</t>
  </si>
  <si>
    <t>Sydney</t>
  </si>
  <si>
    <t>HWA/21-A</t>
  </si>
  <si>
    <t>HWA/21-B1</t>
  </si>
  <si>
    <t>HWA/21-B2</t>
  </si>
  <si>
    <t>HWA/21-C</t>
  </si>
  <si>
    <t>HWA/21-D</t>
  </si>
  <si>
    <t>HWA/21-E</t>
  </si>
  <si>
    <t>Wilson</t>
  </si>
  <si>
    <t>Unknown</t>
  </si>
  <si>
    <t>Daisy</t>
  </si>
  <si>
    <t>WGS failed</t>
  </si>
  <si>
    <t>Sequenced</t>
  </si>
  <si>
    <t>Previously done</t>
  </si>
  <si>
    <t>Notes</t>
  </si>
  <si>
    <t>Not processed</t>
  </si>
  <si>
    <t>P4/22-A1</t>
  </si>
  <si>
    <t>P4/22-B1</t>
  </si>
  <si>
    <t>Lockhart River/Cooktown</t>
  </si>
  <si>
    <t>Para ID</t>
  </si>
  <si>
    <t>Sex</t>
  </si>
  <si>
    <t>WGS Rose</t>
  </si>
  <si>
    <r>
      <t>Kangaroo (</t>
    </r>
    <r>
      <rPr>
        <i/>
        <sz val="11"/>
        <color theme="1"/>
        <rFont val="Calibri"/>
        <family val="2"/>
        <scheme val="minor"/>
      </rPr>
      <t>D. roemeri</t>
    </r>
    <r>
      <rPr>
        <sz val="11"/>
        <color theme="1"/>
        <rFont val="Calibri"/>
        <family val="2"/>
        <scheme val="minor"/>
      </rPr>
      <t>)</t>
    </r>
  </si>
  <si>
    <t>PX/21-A</t>
  </si>
  <si>
    <t>P6/20-A</t>
  </si>
  <si>
    <t>P6/20-B</t>
  </si>
  <si>
    <t>P6/20-C</t>
  </si>
  <si>
    <t>P6/20-D</t>
  </si>
  <si>
    <t>P6/20-E</t>
  </si>
  <si>
    <t>PX/21-B1</t>
  </si>
  <si>
    <t>PX/21-B2</t>
  </si>
  <si>
    <t>PX/21-C</t>
  </si>
  <si>
    <t>PX/21-D</t>
  </si>
  <si>
    <t>PX/21-E</t>
  </si>
  <si>
    <t>P3/22-A1</t>
  </si>
  <si>
    <t>P3/22-A2</t>
  </si>
  <si>
    <t>P4/22-C1</t>
  </si>
  <si>
    <t>P4/22-D1</t>
  </si>
  <si>
    <t>P4/22-E1</t>
  </si>
  <si>
    <t>P4/22-F1</t>
  </si>
  <si>
    <t>P4/22-G1</t>
  </si>
  <si>
    <t>P4/22-H1</t>
  </si>
  <si>
    <t>P4/22-I1</t>
  </si>
  <si>
    <t>P4/22-J1</t>
  </si>
  <si>
    <t>Female?</t>
  </si>
  <si>
    <t>N/A</t>
  </si>
  <si>
    <t>P5/22-A1</t>
  </si>
  <si>
    <t>P5/22-B1</t>
  </si>
  <si>
    <t>P5/22-C1</t>
  </si>
  <si>
    <t>P5/22-D1</t>
  </si>
  <si>
    <t>P5/22-E1</t>
  </si>
  <si>
    <t>P5/22-F1</t>
  </si>
  <si>
    <t>P5/22-G1</t>
  </si>
  <si>
    <t>P5/22-H1</t>
  </si>
  <si>
    <t>P5/22-I1</t>
  </si>
  <si>
    <t>P5/22-J1</t>
  </si>
  <si>
    <t>P4/22-A2</t>
  </si>
  <si>
    <t>P4/22-B2</t>
  </si>
  <si>
    <t>P4/22-D2</t>
  </si>
  <si>
    <t>HW qPCR</t>
  </si>
  <si>
    <t>Ct</t>
  </si>
  <si>
    <t>Action</t>
  </si>
  <si>
    <t>No action</t>
  </si>
  <si>
    <t>Sequence</t>
  </si>
  <si>
    <t>JS#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</si>
  <si>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</si>
  <si>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</si>
  <si>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</si>
  <si>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</si>
  <si>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</si>
  <si>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</si>
  <si>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</si>
  <si>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</si>
  <si>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</si>
  <si>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</si>
  <si>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</si>
  <si>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</si>
  <si>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</si>
  <si>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</si>
  <si>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</si>
  <si>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</si>
  <si>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</si>
  <si>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</si>
  <si>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</si>
  <si>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HWs from Tony</t>
  </si>
  <si>
    <t>Tony</t>
  </si>
  <si>
    <t>Species</t>
  </si>
  <si>
    <t>Breed</t>
  </si>
  <si>
    <t>Age</t>
  </si>
  <si>
    <t>ME Great Dane</t>
  </si>
  <si>
    <t>4y</t>
  </si>
  <si>
    <t>Dog (all from same host)</t>
  </si>
  <si>
    <t>P6/22-A1</t>
  </si>
  <si>
    <t>P6/22-A2</t>
  </si>
  <si>
    <t>P6/22-A3</t>
  </si>
  <si>
    <t>2 fragments, 1 knot of worms</t>
  </si>
  <si>
    <t>6 fragemnts/knots</t>
  </si>
  <si>
    <t>&gt;6</t>
  </si>
  <si>
    <t>&gt;3</t>
  </si>
  <si>
    <t>JS6368</t>
  </si>
  <si>
    <t>JS6369</t>
  </si>
  <si>
    <t>JS6370</t>
  </si>
  <si>
    <t>Collection date</t>
  </si>
  <si>
    <t>Postcode</t>
  </si>
  <si>
    <t>City</t>
  </si>
  <si>
    <t>Sex (HW)</t>
  </si>
  <si>
    <t>JS ID</t>
  </si>
  <si>
    <t>HW prevention</t>
  </si>
  <si>
    <t>No. of adult HW</t>
  </si>
  <si>
    <t>08/2021</t>
  </si>
  <si>
    <t>08/2018</t>
  </si>
  <si>
    <t>01.03.2022</t>
  </si>
  <si>
    <t>03.03.2022</t>
  </si>
  <si>
    <t>21.02.2022</t>
  </si>
  <si>
    <t>4.5.2019</t>
  </si>
  <si>
    <t>12.04.2021</t>
  </si>
  <si>
    <t>04.05.2021</t>
  </si>
  <si>
    <t>28.01.2022</t>
  </si>
  <si>
    <t>23.10.2019</t>
  </si>
  <si>
    <t>3 years</t>
  </si>
  <si>
    <t>M</t>
  </si>
  <si>
    <t xml:space="preserve"> SF</t>
  </si>
  <si>
    <t>NM</t>
  </si>
  <si>
    <t>5 years</t>
  </si>
  <si>
    <t>4 years</t>
  </si>
  <si>
    <t>F</t>
  </si>
  <si>
    <t>Rottweiler</t>
  </si>
  <si>
    <t>Mastiff x</t>
  </si>
  <si>
    <t>Cattle dog</t>
  </si>
  <si>
    <t>Black Mouth cur</t>
  </si>
  <si>
    <t xml:space="preserve">Sharpei </t>
  </si>
  <si>
    <t>Bull Mastiff</t>
  </si>
  <si>
    <t>Bull Arab</t>
  </si>
  <si>
    <t>Bull Arab x</t>
  </si>
  <si>
    <t>most likely yes</t>
  </si>
  <si>
    <t xml:space="preserve">unknown </t>
  </si>
  <si>
    <t>unknown</t>
  </si>
  <si>
    <t>%</t>
  </si>
  <si>
    <t>Properly paired</t>
  </si>
  <si>
    <t>Sum %</t>
  </si>
  <si>
    <t>JS6276</t>
  </si>
  <si>
    <t>JS6277</t>
  </si>
  <si>
    <t>JS6278</t>
  </si>
  <si>
    <t>JS6279</t>
  </si>
  <si>
    <t>JS6280</t>
  </si>
  <si>
    <t>JS6281</t>
  </si>
  <si>
    <t>YES</t>
  </si>
  <si>
    <r>
      <t>1G</t>
    </r>
    <r>
      <rPr>
        <b/>
        <i/>
        <sz val="11"/>
        <color theme="0"/>
        <rFont val="Calibri"/>
        <family val="2"/>
        <scheme val="minor"/>
      </rPr>
      <t xml:space="preserve"> D. immitis</t>
    </r>
    <r>
      <rPr>
        <b/>
        <sz val="11"/>
        <color theme="0"/>
        <rFont val="Calibri"/>
        <family val="2"/>
        <scheme val="minor"/>
      </rPr>
      <t xml:space="preserve"> (nDi.2.2)</t>
    </r>
  </si>
  <si>
    <t>1G Dog</t>
  </si>
  <si>
    <t>10G</t>
  </si>
  <si>
    <t>Requested</t>
  </si>
  <si>
    <t>Raw data (G)</t>
  </si>
  <si>
    <t>Total raw data (G)</t>
  </si>
  <si>
    <t>Raw data</t>
  </si>
  <si>
    <t>1G</t>
  </si>
  <si>
    <t>NO</t>
  </si>
  <si>
    <t>FastQC</t>
  </si>
  <si>
    <t>Low reads</t>
  </si>
  <si>
    <t>Abnormal GC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</si>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</sst>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0D8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8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0" fillId="11" borderId="5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3333CC"/>
      <color rgb="FFFF6600"/>
      <color rgb="FFF0D8F4"/>
      <color rgb="FFB1DDCD"/>
      <color rgb="FFFD9DE8"/>
      <color rgb="FFFD91C7"/>
      <color rgb="FFFFC5F1"/>
      <color rgb="FF00FF00"/>
      <color rgb="FFCAE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AE-8D9A-4B89-85C8-F120C8D3BE61}">
  <sheetPr>
    <pageSetUpPr fitToPage="1"/>
  </sheetPr>
  <dimension ref="A1:K24"/>
  <sheetViews>
    <sheetView topLeftCell="A7" zoomScale="90" zoomScaleNormal="90" workbookViewId="0">
      <selection activeCell="E25" sqref="E25"/>
    </sheetView>
  </sheetViews>
  <sheetFormatPr defaultRowHeight="14.5" x14ac:dyDescent="0.35"/>
  <cols>
    <col min="1" max="1" width="19.81640625" customWidth="1"/>
    <col min="2" max="2" width="15.6328125" customWidth="1"/>
    <col min="3" max="3" width="15.1796875" customWidth="1"/>
    <col min="4" max="4" width="16.453125" customWidth="1"/>
    <col min="5" max="5" width="15.1796875" customWidth="1"/>
    <col min="6" max="6" width="15.90625" customWidth="1"/>
    <col min="7" max="7" width="15.81640625" customWidth="1"/>
    <col min="8" max="8" width="13.6328125" customWidth="1"/>
    <col min="9" max="9" width="14.36328125" customWidth="1"/>
    <col min="10" max="10" width="14.08984375" customWidth="1"/>
    <col min="11" max="11" width="17.17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</row>
    <row r="2" spans="1:11" x14ac:dyDescent="0.35">
      <c r="A2" s="3" t="s">
        <v>11</v>
      </c>
      <c r="B2" s="4">
        <v>4</v>
      </c>
      <c r="C2" s="4">
        <v>2</v>
      </c>
      <c r="D2" s="4">
        <v>1</v>
      </c>
      <c r="E2" s="4">
        <v>2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27" t="s">
        <v>18</v>
      </c>
    </row>
    <row r="3" spans="1:11" x14ac:dyDescent="0.35">
      <c r="A3" s="5" t="s">
        <v>12</v>
      </c>
      <c r="B3" s="4">
        <v>4</v>
      </c>
      <c r="C3" s="4">
        <v>1</v>
      </c>
      <c r="D3" s="4">
        <v>0</v>
      </c>
      <c r="E3" s="4">
        <v>0</v>
      </c>
      <c r="F3" s="4">
        <v>0</v>
      </c>
      <c r="G3" s="4">
        <v>2</v>
      </c>
      <c r="H3" s="4">
        <v>0</v>
      </c>
      <c r="I3" s="4">
        <v>0</v>
      </c>
      <c r="J3" s="4">
        <v>0</v>
      </c>
      <c r="K3" s="28"/>
    </row>
    <row r="4" spans="1:11" x14ac:dyDescent="0.35">
      <c r="A4" s="6" t="s">
        <v>15</v>
      </c>
      <c r="B4" s="4" t="s">
        <v>16</v>
      </c>
      <c r="C4" s="4">
        <v>0</v>
      </c>
      <c r="D4" s="4">
        <v>0</v>
      </c>
      <c r="E4" s="4">
        <v>1</v>
      </c>
      <c r="F4" s="4" t="s">
        <v>17</v>
      </c>
      <c r="G4" s="4">
        <v>0</v>
      </c>
      <c r="H4" s="4">
        <v>0</v>
      </c>
      <c r="I4" s="4" t="s">
        <v>17</v>
      </c>
      <c r="J4" s="4" t="s">
        <v>17</v>
      </c>
      <c r="K4" s="29"/>
    </row>
    <row r="5" spans="1:11" x14ac:dyDescent="0.3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2" t="s">
        <v>13</v>
      </c>
      <c r="B6" s="2" t="s">
        <v>1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35">
      <c r="A7" s="3" t="s">
        <v>11</v>
      </c>
      <c r="B7" s="4">
        <v>1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5" t="s">
        <v>12</v>
      </c>
      <c r="B8" s="4">
        <v>1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6" t="s">
        <v>15</v>
      </c>
      <c r="B9" s="4">
        <v>0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2" t="s">
        <v>14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spans="1:11" x14ac:dyDescent="0.35">
      <c r="A12" s="3" t="s">
        <v>11</v>
      </c>
      <c r="B12" s="4">
        <v>2</v>
      </c>
      <c r="C12" s="4">
        <v>2</v>
      </c>
      <c r="D12" s="4">
        <v>3</v>
      </c>
      <c r="E12" s="4">
        <v>3</v>
      </c>
      <c r="F12" s="4">
        <v>3</v>
      </c>
      <c r="G12" s="4">
        <v>2</v>
      </c>
      <c r="H12" s="4">
        <v>3</v>
      </c>
      <c r="I12" s="4">
        <v>2</v>
      </c>
      <c r="J12" s="4">
        <v>2</v>
      </c>
      <c r="K12" s="4">
        <v>1</v>
      </c>
    </row>
    <row r="13" spans="1:11" x14ac:dyDescent="0.35">
      <c r="A13" s="5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</row>
    <row r="14" spans="1:11" x14ac:dyDescent="0.35">
      <c r="A14" s="6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21" spans="1:11" x14ac:dyDescent="0.35">
      <c r="A21" s="2" t="s">
        <v>117</v>
      </c>
      <c r="B21" s="2" t="s">
        <v>1</v>
      </c>
      <c r="C21" s="2" t="s">
        <v>2</v>
      </c>
      <c r="D21" s="2" t="s">
        <v>3</v>
      </c>
      <c r="E21" s="1"/>
      <c r="F21" s="1"/>
      <c r="G21" s="1"/>
      <c r="H21" s="1"/>
      <c r="I21" s="1"/>
      <c r="J21" s="1"/>
      <c r="K21" s="1"/>
    </row>
    <row r="22" spans="1:11" x14ac:dyDescent="0.35">
      <c r="A22" s="3" t="s">
        <v>11</v>
      </c>
      <c r="B22" s="4">
        <v>18</v>
      </c>
      <c r="C22" s="4">
        <v>1</v>
      </c>
      <c r="D22" s="4">
        <v>3</v>
      </c>
      <c r="E22" s="1"/>
      <c r="F22" s="1"/>
      <c r="G22" s="1"/>
      <c r="H22" s="1"/>
      <c r="I22" s="1"/>
      <c r="J22" s="1"/>
      <c r="K22" s="1"/>
    </row>
    <row r="23" spans="1:11" x14ac:dyDescent="0.35">
      <c r="A23" s="5" t="s">
        <v>12</v>
      </c>
      <c r="B23" s="4">
        <v>1</v>
      </c>
      <c r="C23" s="4">
        <v>1</v>
      </c>
      <c r="D23" s="4">
        <v>0</v>
      </c>
      <c r="E23" s="1"/>
      <c r="F23" s="1"/>
      <c r="G23" s="1"/>
      <c r="H23" s="1"/>
      <c r="I23" s="1"/>
      <c r="J23" s="1"/>
      <c r="K23" s="1"/>
    </row>
    <row r="24" spans="1:11" x14ac:dyDescent="0.35">
      <c r="A24" s="6" t="s">
        <v>15</v>
      </c>
      <c r="B24" s="4">
        <v>2</v>
      </c>
      <c r="C24" s="4" t="s">
        <v>129</v>
      </c>
      <c r="D24" s="4" t="s">
        <v>128</v>
      </c>
      <c r="E24" s="1"/>
      <c r="F24" s="1"/>
      <c r="G24" s="1"/>
      <c r="H24" s="1"/>
      <c r="I24" s="1"/>
      <c r="J24" s="1"/>
      <c r="K24" s="1"/>
    </row>
  </sheetData>
  <mergeCells count="1">
    <mergeCell ref="K2:K4"/>
  </mergeCells>
  <phoneticPr fontId="2" type="noConversion"/>
  <pageMargins left="0.7" right="0.7" top="0.75" bottom="0.75" header="0.3" footer="0.3"/>
  <pageSetup paperSize="8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F81-1D3D-4683-8038-706DFDD84C24}">
  <sheetPr>
    <pageSetUpPr fitToPage="1"/>
  </sheetPr>
  <dimension ref="A1:AE42"/>
  <sheetViews>
    <sheetView tabSelected="1" topLeftCell="A13" zoomScale="60" zoomScaleNormal="60" workbookViewId="0">
      <selection activeCell="F38" sqref="F38:F42"/>
    </sheetView>
  </sheetViews>
  <sheetFormatPr defaultRowHeight="14.5" x14ac:dyDescent="0.35"/>
  <cols>
    <col min="1" max="1" width="9.6328125" customWidth="1"/>
    <col min="2" max="2" width="13.6328125" customWidth="1"/>
    <col min="3" max="3" width="10.1796875" customWidth="1"/>
    <col min="4" max="4" width="11.6328125" customWidth="1"/>
    <col min="5" max="5" width="14.6328125" customWidth="1"/>
    <col min="6" max="6" width="20.90625" customWidth="1"/>
    <col min="7" max="7" width="14.453125" customWidth="1"/>
    <col min="8" max="8" width="9.6328125" customWidth="1"/>
    <col min="9" max="9" width="9.08984375" customWidth="1"/>
    <col min="10" max="10" width="15.36328125" customWidth="1"/>
    <col min="11" max="12" width="9.1796875" customWidth="1"/>
    <col min="13" max="13" width="10.1796875" customWidth="1"/>
    <col min="14" max="14" width="15.36328125" style="1" customWidth="1"/>
    <col min="15" max="15" width="10.6328125" style="1" customWidth="1"/>
    <col min="16" max="17" width="9.81640625" style="1" customWidth="1"/>
    <col min="18" max="18" width="11.54296875" style="1" customWidth="1"/>
    <col min="19" max="19" width="14.54296875" style="1" customWidth="1"/>
    <col min="20" max="21" width="9.81640625" style="1" customWidth="1"/>
    <col min="22" max="22" width="14.54296875" customWidth="1"/>
    <col min="23" max="23" width="6.36328125" customWidth="1"/>
    <col min="24" max="24" width="15.1796875" style="1" customWidth="1"/>
    <col min="25" max="26" width="8.81640625" style="1" customWidth="1"/>
    <col min="27" max="27" width="11.08984375" style="1" customWidth="1"/>
    <col min="28" max="28" width="12.54296875" style="1" customWidth="1"/>
    <col min="29" max="29" width="17.54296875" customWidth="1"/>
    <col min="30" max="30" width="9.81640625" customWidth="1"/>
    <col min="31" max="31" width="12.54296875" customWidth="1"/>
  </cols>
  <sheetData>
    <row r="1" spans="1:31" x14ac:dyDescent="0.35">
      <c r="A1" s="30" t="s">
        <v>28</v>
      </c>
      <c r="B1" s="30" t="s">
        <v>20</v>
      </c>
      <c r="C1" s="30"/>
      <c r="D1" s="30" t="s">
        <v>27</v>
      </c>
      <c r="E1" s="30" t="s">
        <v>135</v>
      </c>
      <c r="F1" s="30" t="s">
        <v>24</v>
      </c>
      <c r="G1" s="30"/>
      <c r="H1" s="30"/>
      <c r="I1" s="30"/>
      <c r="J1" s="30"/>
      <c r="K1" s="30" t="s">
        <v>141</v>
      </c>
      <c r="L1" s="30"/>
      <c r="M1" s="30"/>
      <c r="N1" s="30" t="s">
        <v>47</v>
      </c>
      <c r="O1" s="30" t="s">
        <v>54</v>
      </c>
      <c r="P1" s="30"/>
      <c r="Q1" s="16" t="s">
        <v>92</v>
      </c>
      <c r="R1" s="16" t="s">
        <v>94</v>
      </c>
      <c r="S1" s="16" t="s">
        <v>94</v>
      </c>
      <c r="T1" s="30" t="s">
        <v>139</v>
      </c>
      <c r="U1" s="16" t="s">
        <v>187</v>
      </c>
      <c r="V1" s="19" t="s">
        <v>180</v>
      </c>
      <c r="W1" s="19"/>
      <c r="X1" s="21" t="s">
        <v>181</v>
      </c>
      <c r="Y1" s="21"/>
      <c r="Z1" s="30" t="s">
        <v>172</v>
      </c>
      <c r="AA1" s="30" t="s">
        <v>182</v>
      </c>
      <c r="AB1" s="30"/>
      <c r="AC1" s="30" t="s">
        <v>185</v>
      </c>
      <c r="AD1" s="35" t="s">
        <v>189</v>
      </c>
      <c r="AE1" s="36"/>
    </row>
    <row r="2" spans="1:31" x14ac:dyDescent="0.35">
      <c r="A2" s="30"/>
      <c r="B2" s="16" t="s">
        <v>137</v>
      </c>
      <c r="C2" s="16" t="s">
        <v>136</v>
      </c>
      <c r="D2" s="30"/>
      <c r="E2" s="30"/>
      <c r="F2" s="16" t="s">
        <v>119</v>
      </c>
      <c r="G2" s="16" t="s">
        <v>120</v>
      </c>
      <c r="H2" s="16" t="s">
        <v>121</v>
      </c>
      <c r="I2" s="16" t="s">
        <v>53</v>
      </c>
      <c r="J2" s="16" t="s">
        <v>140</v>
      </c>
      <c r="K2" s="16" t="s">
        <v>21</v>
      </c>
      <c r="L2" s="16" t="s">
        <v>22</v>
      </c>
      <c r="M2" s="16" t="s">
        <v>15</v>
      </c>
      <c r="N2" s="30"/>
      <c r="O2" s="16" t="s">
        <v>52</v>
      </c>
      <c r="P2" s="16" t="s">
        <v>138</v>
      </c>
      <c r="Q2" s="16" t="s">
        <v>93</v>
      </c>
      <c r="R2" s="24">
        <v>44690</v>
      </c>
      <c r="S2" s="24">
        <v>44767</v>
      </c>
      <c r="T2" s="30"/>
      <c r="U2" s="16" t="s">
        <v>186</v>
      </c>
      <c r="V2" s="19" t="s">
        <v>171</v>
      </c>
      <c r="W2" s="19" t="s">
        <v>170</v>
      </c>
      <c r="X2" s="21" t="s">
        <v>171</v>
      </c>
      <c r="Y2" s="21" t="s">
        <v>170</v>
      </c>
      <c r="Z2" s="30"/>
      <c r="AA2" s="16" t="s">
        <v>183</v>
      </c>
      <c r="AB2" s="16" t="s">
        <v>184</v>
      </c>
      <c r="AC2" s="30"/>
      <c r="AD2" s="25" t="s">
        <v>190</v>
      </c>
      <c r="AE2" s="25" t="s">
        <v>191</v>
      </c>
    </row>
    <row r="3" spans="1:31" x14ac:dyDescent="0.35">
      <c r="A3" s="31" t="s">
        <v>29</v>
      </c>
      <c r="B3" s="31" t="s">
        <v>23</v>
      </c>
      <c r="C3" s="31"/>
      <c r="D3" s="31">
        <v>1</v>
      </c>
      <c r="E3" s="32">
        <v>38083</v>
      </c>
      <c r="F3" s="31" t="s">
        <v>25</v>
      </c>
      <c r="G3" s="31"/>
      <c r="H3" s="31"/>
      <c r="I3" s="31"/>
      <c r="J3" s="31"/>
      <c r="K3" s="31">
        <v>4</v>
      </c>
      <c r="L3" s="33">
        <v>4</v>
      </c>
      <c r="M3" s="31" t="s">
        <v>16</v>
      </c>
      <c r="N3" s="31" t="s">
        <v>48</v>
      </c>
      <c r="O3" s="15" t="s">
        <v>49</v>
      </c>
      <c r="P3" s="15" t="s">
        <v>22</v>
      </c>
      <c r="Q3" s="15" t="s">
        <v>78</v>
      </c>
      <c r="R3" s="20" t="s">
        <v>95</v>
      </c>
      <c r="S3" s="23"/>
      <c r="T3" s="23" t="s">
        <v>78</v>
      </c>
      <c r="U3" s="23"/>
      <c r="V3" s="22"/>
      <c r="W3" s="22"/>
      <c r="X3" s="22"/>
      <c r="Y3" s="22"/>
      <c r="Z3" s="22"/>
      <c r="AA3" s="22"/>
      <c r="AB3" s="22"/>
      <c r="AC3" s="22"/>
      <c r="AD3" s="26"/>
      <c r="AE3" s="26"/>
    </row>
    <row r="4" spans="1:31" x14ac:dyDescent="0.35">
      <c r="A4" s="31"/>
      <c r="B4" s="31"/>
      <c r="C4" s="31"/>
      <c r="D4" s="31"/>
      <c r="E4" s="32"/>
      <c r="F4" s="31"/>
      <c r="G4" s="31"/>
      <c r="H4" s="31"/>
      <c r="I4" s="31"/>
      <c r="J4" s="31"/>
      <c r="K4" s="31"/>
      <c r="L4" s="33"/>
      <c r="M4" s="31"/>
      <c r="N4" s="31"/>
      <c r="O4" s="15" t="s">
        <v>89</v>
      </c>
      <c r="P4" s="15" t="s">
        <v>22</v>
      </c>
      <c r="Q4" s="12">
        <v>33.22</v>
      </c>
      <c r="R4" s="20" t="s">
        <v>95</v>
      </c>
      <c r="S4" s="23"/>
      <c r="T4" s="23" t="s">
        <v>78</v>
      </c>
      <c r="U4" s="23"/>
      <c r="V4" s="22"/>
      <c r="W4" s="22"/>
      <c r="X4" s="22"/>
      <c r="Y4" s="22"/>
      <c r="Z4" s="22"/>
      <c r="AA4" s="22"/>
      <c r="AB4" s="22"/>
      <c r="AC4" s="22"/>
      <c r="AD4" s="26"/>
      <c r="AE4" s="26"/>
    </row>
    <row r="5" spans="1:31" x14ac:dyDescent="0.35">
      <c r="A5" s="31" t="s">
        <v>29</v>
      </c>
      <c r="B5" s="31" t="s">
        <v>23</v>
      </c>
      <c r="C5" s="31"/>
      <c r="D5" s="31">
        <v>2</v>
      </c>
      <c r="E5" s="32">
        <v>38083</v>
      </c>
      <c r="F5" s="31" t="s">
        <v>25</v>
      </c>
      <c r="G5" s="31"/>
      <c r="H5" s="31"/>
      <c r="I5" s="31"/>
      <c r="J5" s="31"/>
      <c r="K5" s="31">
        <v>2</v>
      </c>
      <c r="L5" s="33">
        <v>1</v>
      </c>
      <c r="M5" s="31">
        <v>0</v>
      </c>
      <c r="N5" s="31" t="s">
        <v>48</v>
      </c>
      <c r="O5" s="15" t="s">
        <v>50</v>
      </c>
      <c r="P5" s="15" t="s">
        <v>22</v>
      </c>
      <c r="Q5" s="15">
        <v>37.909999999999997</v>
      </c>
      <c r="R5" s="20" t="s">
        <v>95</v>
      </c>
      <c r="S5" s="23"/>
      <c r="T5" s="23" t="s">
        <v>78</v>
      </c>
      <c r="U5" s="23"/>
      <c r="V5" s="22"/>
      <c r="W5" s="22"/>
      <c r="X5" s="22"/>
      <c r="Y5" s="22"/>
      <c r="Z5" s="22"/>
      <c r="AA5" s="22"/>
      <c r="AB5" s="22"/>
      <c r="AC5" s="22"/>
      <c r="AD5" s="26"/>
      <c r="AE5" s="26"/>
    </row>
    <row r="6" spans="1:31" x14ac:dyDescent="0.35">
      <c r="A6" s="31"/>
      <c r="B6" s="31"/>
      <c r="C6" s="31"/>
      <c r="D6" s="31"/>
      <c r="E6" s="32"/>
      <c r="F6" s="31"/>
      <c r="G6" s="31"/>
      <c r="H6" s="31"/>
      <c r="I6" s="31"/>
      <c r="J6" s="31"/>
      <c r="K6" s="31"/>
      <c r="L6" s="33"/>
      <c r="M6" s="31"/>
      <c r="N6" s="31"/>
      <c r="O6" s="15" t="s">
        <v>90</v>
      </c>
      <c r="P6" s="15" t="s">
        <v>21</v>
      </c>
      <c r="Q6" s="12" t="s">
        <v>78</v>
      </c>
      <c r="R6" s="20" t="s">
        <v>95</v>
      </c>
      <c r="S6" s="23"/>
      <c r="T6" s="23" t="s">
        <v>78</v>
      </c>
      <c r="U6" s="23"/>
      <c r="V6" s="22"/>
      <c r="W6" s="22"/>
      <c r="X6" s="22"/>
      <c r="Y6" s="22"/>
      <c r="Z6" s="22"/>
      <c r="AA6" s="22"/>
      <c r="AB6" s="22"/>
      <c r="AC6" s="22"/>
      <c r="AD6" s="26"/>
      <c r="AE6" s="26"/>
    </row>
    <row r="7" spans="1:31" x14ac:dyDescent="0.35">
      <c r="A7" s="31" t="s">
        <v>29</v>
      </c>
      <c r="B7" s="31" t="s">
        <v>23</v>
      </c>
      <c r="C7" s="31"/>
      <c r="D7" s="31">
        <v>3</v>
      </c>
      <c r="E7" s="32">
        <v>43013</v>
      </c>
      <c r="F7" s="31" t="s">
        <v>25</v>
      </c>
      <c r="G7" s="31"/>
      <c r="H7" s="31"/>
      <c r="I7" s="31"/>
      <c r="J7" s="31"/>
      <c r="K7" s="33">
        <v>1</v>
      </c>
      <c r="L7" s="31">
        <v>0</v>
      </c>
      <c r="M7" s="31">
        <v>0</v>
      </c>
      <c r="N7" s="31" t="s">
        <v>48</v>
      </c>
      <c r="O7" s="31" t="s">
        <v>69</v>
      </c>
      <c r="P7" s="31" t="s">
        <v>21</v>
      </c>
      <c r="Q7" s="31">
        <v>13.6</v>
      </c>
      <c r="R7" s="34" t="s">
        <v>96</v>
      </c>
      <c r="S7" s="15"/>
      <c r="T7" s="31" t="s">
        <v>98</v>
      </c>
      <c r="U7" s="37">
        <v>1.1000000000000001</v>
      </c>
      <c r="V7" s="15">
        <v>1643762</v>
      </c>
      <c r="W7" s="15">
        <v>69.69</v>
      </c>
      <c r="X7" s="12">
        <v>1267354</v>
      </c>
      <c r="Y7" s="12">
        <v>53.73</v>
      </c>
      <c r="Z7" s="12">
        <f>W7+Y7</f>
        <v>123.41999999999999</v>
      </c>
      <c r="AA7" s="31" t="s">
        <v>179</v>
      </c>
      <c r="AB7" s="37">
        <v>9.6999999999999993</v>
      </c>
      <c r="AC7" s="37">
        <f>U7+AB7</f>
        <v>10.799999999999999</v>
      </c>
      <c r="AD7" s="12"/>
      <c r="AE7" s="12"/>
    </row>
    <row r="8" spans="1:31" x14ac:dyDescent="0.35">
      <c r="A8" s="31"/>
      <c r="B8" s="31"/>
      <c r="C8" s="31"/>
      <c r="D8" s="31"/>
      <c r="E8" s="32"/>
      <c r="F8" s="31"/>
      <c r="G8" s="31"/>
      <c r="H8" s="31"/>
      <c r="I8" s="31"/>
      <c r="J8" s="31"/>
      <c r="K8" s="33"/>
      <c r="L8" s="31"/>
      <c r="M8" s="31"/>
      <c r="N8" s="31"/>
      <c r="O8" s="31"/>
      <c r="P8" s="31"/>
      <c r="Q8" s="31"/>
      <c r="R8" s="34"/>
      <c r="S8" s="15"/>
      <c r="T8" s="31"/>
      <c r="U8" s="38"/>
      <c r="V8" s="15">
        <v>3521376</v>
      </c>
      <c r="W8" s="15">
        <v>70.05</v>
      </c>
      <c r="X8" s="12">
        <v>2821388</v>
      </c>
      <c r="Y8" s="12">
        <v>56.13</v>
      </c>
      <c r="Z8" s="12">
        <f>W8+Y8</f>
        <v>126.18</v>
      </c>
      <c r="AA8" s="31"/>
      <c r="AB8" s="38"/>
      <c r="AC8" s="38"/>
      <c r="AD8" s="12"/>
      <c r="AE8" s="12"/>
    </row>
    <row r="9" spans="1:31" x14ac:dyDescent="0.35">
      <c r="A9" s="31" t="s">
        <v>29</v>
      </c>
      <c r="B9" s="31" t="s">
        <v>23</v>
      </c>
      <c r="C9" s="31"/>
      <c r="D9" s="31">
        <v>4</v>
      </c>
      <c r="E9" s="32" t="s">
        <v>42</v>
      </c>
      <c r="F9" s="31" t="s">
        <v>25</v>
      </c>
      <c r="G9" s="31"/>
      <c r="H9" s="31"/>
      <c r="I9" s="31"/>
      <c r="J9" s="31"/>
      <c r="K9" s="33">
        <v>2</v>
      </c>
      <c r="L9" s="31">
        <v>0</v>
      </c>
      <c r="M9" s="31">
        <v>1</v>
      </c>
      <c r="N9" s="31" t="s">
        <v>48</v>
      </c>
      <c r="O9" s="15" t="s">
        <v>70</v>
      </c>
      <c r="P9" s="15" t="s">
        <v>21</v>
      </c>
      <c r="Q9" s="15" t="s">
        <v>78</v>
      </c>
      <c r="R9" s="20" t="s">
        <v>95</v>
      </c>
      <c r="S9" s="23"/>
      <c r="T9" s="23" t="s">
        <v>78</v>
      </c>
      <c r="U9" s="23"/>
      <c r="V9" s="22"/>
      <c r="W9" s="22"/>
      <c r="X9" s="22"/>
      <c r="Y9" s="22"/>
      <c r="Z9" s="22"/>
      <c r="AA9" s="22"/>
      <c r="AB9" s="22"/>
      <c r="AC9" s="22"/>
      <c r="AD9" s="26"/>
      <c r="AE9" s="26"/>
    </row>
    <row r="10" spans="1:31" x14ac:dyDescent="0.35">
      <c r="A10" s="31"/>
      <c r="B10" s="31"/>
      <c r="C10" s="31"/>
      <c r="D10" s="31"/>
      <c r="E10" s="32"/>
      <c r="F10" s="31"/>
      <c r="G10" s="31"/>
      <c r="H10" s="31"/>
      <c r="I10" s="31"/>
      <c r="J10" s="31"/>
      <c r="K10" s="33"/>
      <c r="L10" s="31"/>
      <c r="M10" s="31"/>
      <c r="N10" s="31"/>
      <c r="O10" s="15" t="s">
        <v>91</v>
      </c>
      <c r="P10" s="15" t="s">
        <v>21</v>
      </c>
      <c r="Q10" s="12" t="s">
        <v>78</v>
      </c>
      <c r="R10" s="20" t="s">
        <v>95</v>
      </c>
      <c r="S10" s="23"/>
      <c r="T10" s="23" t="s">
        <v>78</v>
      </c>
      <c r="U10" s="23"/>
      <c r="V10" s="22"/>
      <c r="W10" s="22"/>
      <c r="X10" s="22"/>
      <c r="Y10" s="22"/>
      <c r="Z10" s="22"/>
      <c r="AA10" s="22"/>
      <c r="AB10" s="22"/>
      <c r="AC10" s="22"/>
      <c r="AD10" s="26"/>
      <c r="AE10" s="26"/>
    </row>
    <row r="11" spans="1:31" x14ac:dyDescent="0.35">
      <c r="A11" s="15" t="s">
        <v>29</v>
      </c>
      <c r="B11" s="15" t="s">
        <v>23</v>
      </c>
      <c r="C11" s="15"/>
      <c r="D11" s="15">
        <v>5</v>
      </c>
      <c r="E11" s="11" t="s">
        <v>142</v>
      </c>
      <c r="F11" s="15" t="s">
        <v>25</v>
      </c>
      <c r="G11" s="15"/>
      <c r="H11" s="15"/>
      <c r="I11" s="15"/>
      <c r="J11" s="15"/>
      <c r="K11" s="15">
        <v>0</v>
      </c>
      <c r="L11" s="15">
        <v>0</v>
      </c>
      <c r="M11" s="18" t="s">
        <v>17</v>
      </c>
      <c r="N11" s="15" t="s">
        <v>48</v>
      </c>
      <c r="O11" s="15" t="s">
        <v>71</v>
      </c>
      <c r="P11" s="15" t="s">
        <v>77</v>
      </c>
      <c r="Q11" s="15">
        <v>13.86</v>
      </c>
      <c r="R11" s="20" t="s">
        <v>96</v>
      </c>
      <c r="S11" s="15"/>
      <c r="T11" s="15" t="s">
        <v>99</v>
      </c>
      <c r="U11" s="15">
        <v>1.8</v>
      </c>
      <c r="V11" s="15">
        <v>10221124</v>
      </c>
      <c r="W11" s="15">
        <v>88.33</v>
      </c>
      <c r="X11" s="12">
        <v>1600672</v>
      </c>
      <c r="Y11" s="12">
        <v>13.83</v>
      </c>
      <c r="Z11" s="12">
        <f t="shared" ref="Z11:Z31" si="0">W11+Y11</f>
        <v>102.16</v>
      </c>
      <c r="AA11" s="12" t="s">
        <v>179</v>
      </c>
      <c r="AB11" s="12">
        <v>17.7</v>
      </c>
      <c r="AC11" s="12">
        <f>U11+AB11</f>
        <v>19.5</v>
      </c>
      <c r="AD11" s="12"/>
      <c r="AE11" s="12"/>
    </row>
    <row r="12" spans="1:31" x14ac:dyDescent="0.35">
      <c r="A12" s="15" t="s">
        <v>29</v>
      </c>
      <c r="B12" s="15" t="s">
        <v>23</v>
      </c>
      <c r="C12" s="15"/>
      <c r="D12" s="15">
        <v>6</v>
      </c>
      <c r="E12" s="17">
        <v>44441</v>
      </c>
      <c r="F12" s="15" t="s">
        <v>25</v>
      </c>
      <c r="G12" s="15"/>
      <c r="H12" s="15"/>
      <c r="I12" s="15"/>
      <c r="J12" s="15"/>
      <c r="K12" s="15">
        <v>1</v>
      </c>
      <c r="L12" s="18">
        <v>2</v>
      </c>
      <c r="M12" s="15">
        <v>0</v>
      </c>
      <c r="N12" s="15" t="s">
        <v>48</v>
      </c>
      <c r="O12" s="15" t="s">
        <v>72</v>
      </c>
      <c r="P12" s="15" t="s">
        <v>22</v>
      </c>
      <c r="Q12" s="15">
        <v>12.03</v>
      </c>
      <c r="R12" s="20" t="s">
        <v>96</v>
      </c>
      <c r="S12" s="15"/>
      <c r="T12" s="15" t="s">
        <v>100</v>
      </c>
      <c r="U12" s="15">
        <v>1.8</v>
      </c>
      <c r="V12" s="15">
        <v>9563708</v>
      </c>
      <c r="W12" s="15">
        <v>84.72</v>
      </c>
      <c r="X12" s="12">
        <v>1509502</v>
      </c>
      <c r="Y12" s="12">
        <v>13.37</v>
      </c>
      <c r="Z12" s="12">
        <f t="shared" si="0"/>
        <v>98.09</v>
      </c>
      <c r="AA12" s="12" t="s">
        <v>179</v>
      </c>
      <c r="AB12" s="12">
        <v>13.6</v>
      </c>
      <c r="AC12" s="12">
        <f t="shared" ref="AC12:AC32" si="1">U12+AB12</f>
        <v>15.4</v>
      </c>
      <c r="AD12" s="12"/>
      <c r="AE12" s="12"/>
    </row>
    <row r="13" spans="1:31" x14ac:dyDescent="0.35">
      <c r="A13" s="15" t="s">
        <v>29</v>
      </c>
      <c r="B13" s="15" t="s">
        <v>23</v>
      </c>
      <c r="C13" s="15"/>
      <c r="D13" s="15">
        <v>7</v>
      </c>
      <c r="E13" s="11" t="s">
        <v>143</v>
      </c>
      <c r="F13" s="15" t="s">
        <v>25</v>
      </c>
      <c r="G13" s="15"/>
      <c r="H13" s="15"/>
      <c r="I13" s="15"/>
      <c r="J13" s="15"/>
      <c r="K13" s="18">
        <v>1</v>
      </c>
      <c r="L13" s="15">
        <v>0</v>
      </c>
      <c r="M13" s="15">
        <v>0</v>
      </c>
      <c r="N13" s="15" t="s">
        <v>48</v>
      </c>
      <c r="O13" s="15" t="s">
        <v>73</v>
      </c>
      <c r="P13" s="15" t="s">
        <v>21</v>
      </c>
      <c r="Q13" s="15">
        <v>14.16</v>
      </c>
      <c r="R13" s="20" t="s">
        <v>96</v>
      </c>
      <c r="S13" s="15"/>
      <c r="T13" s="15" t="s">
        <v>101</v>
      </c>
      <c r="U13" s="15">
        <v>1.7</v>
      </c>
      <c r="V13" s="15">
        <v>9835138</v>
      </c>
      <c r="W13" s="15">
        <v>91.76</v>
      </c>
      <c r="X13" s="12">
        <v>1505620</v>
      </c>
      <c r="Y13" s="12">
        <v>14.05</v>
      </c>
      <c r="Z13" s="12">
        <f t="shared" si="0"/>
        <v>105.81</v>
      </c>
      <c r="AA13" s="12" t="s">
        <v>179</v>
      </c>
      <c r="AB13" s="12">
        <v>12</v>
      </c>
      <c r="AC13" s="12">
        <f t="shared" si="1"/>
        <v>13.7</v>
      </c>
      <c r="AD13" s="12"/>
      <c r="AE13" s="12"/>
    </row>
    <row r="14" spans="1:31" x14ac:dyDescent="0.35">
      <c r="A14" s="15" t="s">
        <v>29</v>
      </c>
      <c r="B14" s="15" t="s">
        <v>23</v>
      </c>
      <c r="C14" s="15"/>
      <c r="D14" s="15">
        <v>8</v>
      </c>
      <c r="E14" s="17">
        <v>44629</v>
      </c>
      <c r="F14" s="15" t="s">
        <v>26</v>
      </c>
      <c r="G14" s="15"/>
      <c r="H14" s="15"/>
      <c r="I14" s="15"/>
      <c r="J14" s="15"/>
      <c r="K14" s="15">
        <v>0</v>
      </c>
      <c r="L14" s="15">
        <v>0</v>
      </c>
      <c r="M14" s="18" t="s">
        <v>17</v>
      </c>
      <c r="N14" s="15" t="s">
        <v>48</v>
      </c>
      <c r="O14" s="15" t="s">
        <v>74</v>
      </c>
      <c r="P14" s="15" t="s">
        <v>42</v>
      </c>
      <c r="Q14" s="15">
        <v>14.47</v>
      </c>
      <c r="R14" s="20" t="s">
        <v>96</v>
      </c>
      <c r="S14" s="15"/>
      <c r="T14" s="15" t="s">
        <v>102</v>
      </c>
      <c r="U14" s="15">
        <v>1.1000000000000001</v>
      </c>
      <c r="V14" s="15">
        <v>2226428</v>
      </c>
      <c r="W14" s="15">
        <v>30.96</v>
      </c>
      <c r="X14" s="12">
        <v>1933606</v>
      </c>
      <c r="Y14" s="12">
        <v>26.89</v>
      </c>
      <c r="Z14" s="12">
        <f t="shared" si="0"/>
        <v>57.85</v>
      </c>
      <c r="AA14" s="22" t="s">
        <v>188</v>
      </c>
      <c r="AB14" s="22">
        <v>0</v>
      </c>
      <c r="AC14" s="12">
        <f t="shared" si="1"/>
        <v>1.1000000000000001</v>
      </c>
      <c r="AD14" s="12" t="s">
        <v>192</v>
      </c>
      <c r="AE14" s="12" t="s">
        <v>192</v>
      </c>
    </row>
    <row r="15" spans="1:31" x14ac:dyDescent="0.35">
      <c r="A15" s="15" t="s">
        <v>29</v>
      </c>
      <c r="B15" s="15" t="s">
        <v>23</v>
      </c>
      <c r="C15" s="15"/>
      <c r="D15" s="15">
        <v>9</v>
      </c>
      <c r="E15" s="17">
        <v>44629</v>
      </c>
      <c r="F15" s="15" t="s">
        <v>26</v>
      </c>
      <c r="G15" s="15"/>
      <c r="H15" s="15"/>
      <c r="I15" s="15"/>
      <c r="J15" s="15"/>
      <c r="K15" s="15">
        <v>0</v>
      </c>
      <c r="L15" s="15">
        <v>0</v>
      </c>
      <c r="M15" s="18" t="s">
        <v>17</v>
      </c>
      <c r="N15" s="15" t="s">
        <v>48</v>
      </c>
      <c r="O15" s="15" t="s">
        <v>75</v>
      </c>
      <c r="P15" s="15" t="s">
        <v>42</v>
      </c>
      <c r="Q15" s="15">
        <v>12.01</v>
      </c>
      <c r="R15" s="20" t="s">
        <v>96</v>
      </c>
      <c r="S15" s="15"/>
      <c r="T15" s="15" t="s">
        <v>103</v>
      </c>
      <c r="U15" s="15">
        <v>1.7</v>
      </c>
      <c r="V15" s="15">
        <v>9641312</v>
      </c>
      <c r="W15" s="15">
        <v>89.12</v>
      </c>
      <c r="X15" s="12">
        <v>1471328</v>
      </c>
      <c r="Y15" s="12">
        <v>13.6</v>
      </c>
      <c r="Z15" s="12">
        <f t="shared" si="0"/>
        <v>102.72</v>
      </c>
      <c r="AA15" s="12" t="s">
        <v>179</v>
      </c>
      <c r="AB15" s="12">
        <v>10.5</v>
      </c>
      <c r="AC15" s="12">
        <f t="shared" si="1"/>
        <v>12.2</v>
      </c>
      <c r="AD15" s="12"/>
      <c r="AE15" s="12"/>
    </row>
    <row r="16" spans="1:31" x14ac:dyDescent="0.35">
      <c r="A16" s="15" t="s">
        <v>29</v>
      </c>
      <c r="B16" s="15" t="s">
        <v>23</v>
      </c>
      <c r="C16" s="15"/>
      <c r="D16" s="15">
        <v>10</v>
      </c>
      <c r="E16" s="17" t="s">
        <v>42</v>
      </c>
      <c r="F16" s="15" t="s">
        <v>55</v>
      </c>
      <c r="G16" s="15"/>
      <c r="H16" s="15"/>
      <c r="I16" s="15"/>
      <c r="J16" s="15"/>
      <c r="K16" s="33">
        <v>7</v>
      </c>
      <c r="L16" s="33"/>
      <c r="M16" s="15">
        <v>0</v>
      </c>
      <c r="N16" s="15" t="s">
        <v>48</v>
      </c>
      <c r="O16" s="15" t="s">
        <v>76</v>
      </c>
      <c r="P16" s="15" t="s">
        <v>78</v>
      </c>
      <c r="Q16" s="15">
        <v>33.64</v>
      </c>
      <c r="R16" s="20" t="s">
        <v>96</v>
      </c>
      <c r="S16" s="15"/>
      <c r="T16" s="15" t="s">
        <v>104</v>
      </c>
      <c r="U16" s="15">
        <v>1.3</v>
      </c>
      <c r="V16" s="15">
        <v>87692</v>
      </c>
      <c r="W16" s="15">
        <v>1.06</v>
      </c>
      <c r="X16" s="12">
        <v>684148</v>
      </c>
      <c r="Y16" s="12">
        <v>8.27</v>
      </c>
      <c r="Z16" s="12">
        <f t="shared" si="0"/>
        <v>9.33</v>
      </c>
      <c r="AA16" s="22" t="s">
        <v>188</v>
      </c>
      <c r="AB16" s="22">
        <v>0</v>
      </c>
      <c r="AC16" s="12">
        <f t="shared" si="1"/>
        <v>1.3</v>
      </c>
      <c r="AD16" s="12" t="s">
        <v>192</v>
      </c>
      <c r="AE16" s="12" t="s">
        <v>192</v>
      </c>
    </row>
    <row r="17" spans="1:31" x14ac:dyDescent="0.35">
      <c r="A17" s="31" t="s">
        <v>30</v>
      </c>
      <c r="B17" s="31" t="s">
        <v>31</v>
      </c>
      <c r="C17" s="31"/>
      <c r="D17" s="31">
        <v>1</v>
      </c>
      <c r="E17" s="32"/>
      <c r="F17" s="31" t="s">
        <v>25</v>
      </c>
      <c r="G17" s="31"/>
      <c r="H17" s="31"/>
      <c r="I17" s="31"/>
      <c r="J17" s="31"/>
      <c r="K17" s="33">
        <v>1</v>
      </c>
      <c r="L17" s="33">
        <v>1</v>
      </c>
      <c r="M17" s="31">
        <v>0</v>
      </c>
      <c r="N17" s="31" t="s">
        <v>48</v>
      </c>
      <c r="O17" s="15" t="s">
        <v>67</v>
      </c>
      <c r="P17" s="15" t="s">
        <v>21</v>
      </c>
      <c r="Q17" s="15">
        <v>12.73</v>
      </c>
      <c r="R17" s="15" t="s">
        <v>96</v>
      </c>
      <c r="S17" s="15"/>
      <c r="T17" s="15" t="s">
        <v>105</v>
      </c>
      <c r="U17" s="15">
        <v>1.7</v>
      </c>
      <c r="V17" s="15">
        <v>8571070</v>
      </c>
      <c r="W17" s="15">
        <v>80.180000000000007</v>
      </c>
      <c r="X17" s="12">
        <v>573962</v>
      </c>
      <c r="Y17" s="14">
        <v>5.37</v>
      </c>
      <c r="Z17" s="12">
        <f t="shared" si="0"/>
        <v>85.550000000000011</v>
      </c>
      <c r="AA17" s="12" t="s">
        <v>179</v>
      </c>
      <c r="AB17" s="12">
        <v>11.1</v>
      </c>
      <c r="AC17" s="12">
        <f t="shared" si="1"/>
        <v>12.799999999999999</v>
      </c>
      <c r="AD17" s="12"/>
      <c r="AE17" s="12"/>
    </row>
    <row r="18" spans="1:31" x14ac:dyDescent="0.35">
      <c r="A18" s="31"/>
      <c r="B18" s="31"/>
      <c r="C18" s="31"/>
      <c r="D18" s="31"/>
      <c r="E18" s="32"/>
      <c r="F18" s="31"/>
      <c r="G18" s="31"/>
      <c r="H18" s="31"/>
      <c r="I18" s="31"/>
      <c r="J18" s="31"/>
      <c r="K18" s="33"/>
      <c r="L18" s="33"/>
      <c r="M18" s="31"/>
      <c r="N18" s="31"/>
      <c r="O18" s="15" t="s">
        <v>68</v>
      </c>
      <c r="P18" s="15" t="s">
        <v>22</v>
      </c>
      <c r="Q18" s="15">
        <v>12.87</v>
      </c>
      <c r="R18" s="15" t="s">
        <v>96</v>
      </c>
      <c r="S18" s="15"/>
      <c r="T18" s="15" t="s">
        <v>106</v>
      </c>
      <c r="U18" s="15">
        <v>1.6</v>
      </c>
      <c r="V18" s="15">
        <v>6356666</v>
      </c>
      <c r="W18" s="15">
        <v>61.46</v>
      </c>
      <c r="X18" s="12">
        <v>283292</v>
      </c>
      <c r="Y18" s="14">
        <v>2.74</v>
      </c>
      <c r="Z18" s="12">
        <f t="shared" si="0"/>
        <v>64.2</v>
      </c>
      <c r="AA18" s="12" t="s">
        <v>179</v>
      </c>
      <c r="AB18" s="12">
        <v>9.3000000000000007</v>
      </c>
      <c r="AC18" s="12">
        <f t="shared" si="1"/>
        <v>10.9</v>
      </c>
      <c r="AD18" s="12"/>
      <c r="AE18" s="12"/>
    </row>
    <row r="19" spans="1:31" x14ac:dyDescent="0.35">
      <c r="A19" s="15" t="s">
        <v>32</v>
      </c>
      <c r="B19" s="15" t="s">
        <v>33</v>
      </c>
      <c r="C19" s="15"/>
      <c r="D19" s="15">
        <v>1</v>
      </c>
      <c r="E19" s="17" t="s">
        <v>144</v>
      </c>
      <c r="F19" s="15" t="s">
        <v>25</v>
      </c>
      <c r="G19" s="15" t="s">
        <v>159</v>
      </c>
      <c r="H19" s="15" t="s">
        <v>152</v>
      </c>
      <c r="I19" s="15" t="s">
        <v>153</v>
      </c>
      <c r="J19" s="15" t="s">
        <v>167</v>
      </c>
      <c r="K19" s="18">
        <v>2</v>
      </c>
      <c r="L19" s="15">
        <v>0</v>
      </c>
      <c r="M19" s="15">
        <v>0</v>
      </c>
      <c r="N19" s="15" t="s">
        <v>48</v>
      </c>
      <c r="O19" s="15" t="s">
        <v>79</v>
      </c>
      <c r="P19" s="15" t="s">
        <v>21</v>
      </c>
      <c r="Q19" s="15">
        <v>11</v>
      </c>
      <c r="R19" s="8" t="s">
        <v>96</v>
      </c>
      <c r="S19" s="15"/>
      <c r="T19" s="15" t="s">
        <v>107</v>
      </c>
      <c r="U19" s="15">
        <v>1.7</v>
      </c>
      <c r="V19" s="15">
        <v>9773424</v>
      </c>
      <c r="W19" s="15">
        <v>91.55</v>
      </c>
      <c r="X19" s="12">
        <v>2058486</v>
      </c>
      <c r="Y19" s="12">
        <v>19.28</v>
      </c>
      <c r="Z19" s="12">
        <f t="shared" si="0"/>
        <v>110.83</v>
      </c>
      <c r="AA19" s="12" t="s">
        <v>179</v>
      </c>
      <c r="AB19" s="12">
        <v>9.6999999999999993</v>
      </c>
      <c r="AC19" s="12">
        <f t="shared" si="1"/>
        <v>11.399999999999999</v>
      </c>
      <c r="AD19" s="12"/>
      <c r="AE19" s="12"/>
    </row>
    <row r="20" spans="1:31" x14ac:dyDescent="0.35">
      <c r="A20" s="15" t="s">
        <v>32</v>
      </c>
      <c r="B20" s="15" t="s">
        <v>33</v>
      </c>
      <c r="C20" s="15">
        <v>4814</v>
      </c>
      <c r="D20" s="15">
        <v>2</v>
      </c>
      <c r="E20" s="17" t="s">
        <v>144</v>
      </c>
      <c r="F20" s="15" t="s">
        <v>25</v>
      </c>
      <c r="G20" s="15" t="s">
        <v>160</v>
      </c>
      <c r="H20" s="15">
        <v>7.5</v>
      </c>
      <c r="I20" s="15" t="s">
        <v>154</v>
      </c>
      <c r="J20" s="15" t="s">
        <v>168</v>
      </c>
      <c r="K20" s="18">
        <v>2</v>
      </c>
      <c r="L20" s="15">
        <v>0</v>
      </c>
      <c r="M20" s="15">
        <v>0</v>
      </c>
      <c r="N20" s="15" t="s">
        <v>48</v>
      </c>
      <c r="O20" s="15" t="s">
        <v>80</v>
      </c>
      <c r="P20" s="15" t="s">
        <v>21</v>
      </c>
      <c r="Q20" s="15">
        <v>12.85</v>
      </c>
      <c r="R20" s="8" t="s">
        <v>96</v>
      </c>
      <c r="S20" s="15"/>
      <c r="T20" s="15" t="s">
        <v>108</v>
      </c>
      <c r="U20" s="15">
        <v>2</v>
      </c>
      <c r="V20" s="15">
        <v>11520066</v>
      </c>
      <c r="W20" s="15">
        <v>90.47</v>
      </c>
      <c r="X20" s="12">
        <v>1912352</v>
      </c>
      <c r="Y20" s="12">
        <v>15.02</v>
      </c>
      <c r="Z20" s="12">
        <f t="shared" si="0"/>
        <v>105.49</v>
      </c>
      <c r="AA20" s="12" t="s">
        <v>179</v>
      </c>
      <c r="AB20" s="12">
        <v>14.6</v>
      </c>
      <c r="AC20" s="12">
        <f t="shared" si="1"/>
        <v>16.600000000000001</v>
      </c>
      <c r="AD20" s="12"/>
      <c r="AE20" s="12"/>
    </row>
    <row r="21" spans="1:31" x14ac:dyDescent="0.35">
      <c r="A21" s="15" t="s">
        <v>32</v>
      </c>
      <c r="B21" s="15" t="s">
        <v>33</v>
      </c>
      <c r="C21" s="15">
        <v>4817</v>
      </c>
      <c r="D21" s="15">
        <v>3</v>
      </c>
      <c r="E21" s="17" t="s">
        <v>145</v>
      </c>
      <c r="F21" s="15" t="s">
        <v>25</v>
      </c>
      <c r="G21" s="15" t="s">
        <v>161</v>
      </c>
      <c r="H21" s="15"/>
      <c r="I21" s="15" t="s">
        <v>153</v>
      </c>
      <c r="J21" s="15" t="s">
        <v>169</v>
      </c>
      <c r="K21" s="18">
        <v>3</v>
      </c>
      <c r="L21" s="15">
        <v>0</v>
      </c>
      <c r="M21" s="15">
        <v>0</v>
      </c>
      <c r="N21" s="15" t="s">
        <v>48</v>
      </c>
      <c r="O21" s="15" t="s">
        <v>81</v>
      </c>
      <c r="P21" s="15" t="s">
        <v>21</v>
      </c>
      <c r="Q21" s="15">
        <v>10.63</v>
      </c>
      <c r="R21" s="8" t="s">
        <v>96</v>
      </c>
      <c r="S21" s="15"/>
      <c r="T21" s="15" t="s">
        <v>109</v>
      </c>
      <c r="U21" s="15">
        <v>1.5</v>
      </c>
      <c r="V21" s="15">
        <v>8964336</v>
      </c>
      <c r="W21" s="15">
        <v>91.67</v>
      </c>
      <c r="X21" s="12">
        <v>1377230</v>
      </c>
      <c r="Y21" s="12">
        <v>14.08</v>
      </c>
      <c r="Z21" s="12">
        <f t="shared" si="0"/>
        <v>105.75</v>
      </c>
      <c r="AA21" s="12" t="s">
        <v>179</v>
      </c>
      <c r="AB21" s="12">
        <v>10.6</v>
      </c>
      <c r="AC21" s="12">
        <f t="shared" si="1"/>
        <v>12.1</v>
      </c>
      <c r="AD21" s="12"/>
      <c r="AE21" s="12"/>
    </row>
    <row r="22" spans="1:31" x14ac:dyDescent="0.35">
      <c r="A22" s="15" t="s">
        <v>32</v>
      </c>
      <c r="B22" s="15" t="s">
        <v>33</v>
      </c>
      <c r="C22" s="15">
        <v>4812</v>
      </c>
      <c r="D22" s="15">
        <v>4</v>
      </c>
      <c r="E22" s="17" t="s">
        <v>146</v>
      </c>
      <c r="F22" s="15" t="s">
        <v>25</v>
      </c>
      <c r="G22" s="15" t="s">
        <v>162</v>
      </c>
      <c r="H22" s="15" t="s">
        <v>152</v>
      </c>
      <c r="I22" s="15"/>
      <c r="J22" s="15" t="s">
        <v>169</v>
      </c>
      <c r="K22" s="18">
        <v>3</v>
      </c>
      <c r="L22" s="15">
        <v>0</v>
      </c>
      <c r="M22" s="15">
        <v>0</v>
      </c>
      <c r="N22" s="15" t="s">
        <v>48</v>
      </c>
      <c r="O22" s="15" t="s">
        <v>82</v>
      </c>
      <c r="P22" s="15" t="s">
        <v>21</v>
      </c>
      <c r="Q22" s="15">
        <v>11.02</v>
      </c>
      <c r="R22" s="8" t="s">
        <v>96</v>
      </c>
      <c r="S22" s="15"/>
      <c r="T22" s="15" t="s">
        <v>110</v>
      </c>
      <c r="U22" s="15">
        <v>1.9</v>
      </c>
      <c r="V22" s="15">
        <v>10770726</v>
      </c>
      <c r="W22" s="15">
        <v>91.19</v>
      </c>
      <c r="X22" s="12">
        <v>2207178</v>
      </c>
      <c r="Y22" s="12">
        <v>18.690000000000001</v>
      </c>
      <c r="Z22" s="12">
        <f t="shared" si="0"/>
        <v>109.88</v>
      </c>
      <c r="AA22" s="12" t="s">
        <v>179</v>
      </c>
      <c r="AB22" s="12">
        <v>11.6</v>
      </c>
      <c r="AC22" s="12">
        <f t="shared" si="1"/>
        <v>13.5</v>
      </c>
      <c r="AD22" s="12"/>
      <c r="AE22" s="12"/>
    </row>
    <row r="23" spans="1:31" x14ac:dyDescent="0.35">
      <c r="A23" s="15" t="s">
        <v>32</v>
      </c>
      <c r="B23" s="15" t="s">
        <v>33</v>
      </c>
      <c r="C23" s="15">
        <v>4814</v>
      </c>
      <c r="D23" s="15">
        <v>5</v>
      </c>
      <c r="E23" s="17" t="s">
        <v>147</v>
      </c>
      <c r="F23" s="15" t="s">
        <v>25</v>
      </c>
      <c r="G23" s="15" t="s">
        <v>163</v>
      </c>
      <c r="H23" s="15"/>
      <c r="I23" s="15" t="s">
        <v>155</v>
      </c>
      <c r="J23" s="15" t="s">
        <v>169</v>
      </c>
      <c r="K23" s="15">
        <v>3</v>
      </c>
      <c r="L23" s="18">
        <v>1</v>
      </c>
      <c r="M23" s="15">
        <v>0</v>
      </c>
      <c r="N23" s="15" t="s">
        <v>48</v>
      </c>
      <c r="O23" s="15" t="s">
        <v>83</v>
      </c>
      <c r="P23" s="15" t="s">
        <v>22</v>
      </c>
      <c r="Q23" s="15">
        <v>12.04</v>
      </c>
      <c r="R23" s="8" t="s">
        <v>96</v>
      </c>
      <c r="S23" s="15"/>
      <c r="T23" s="15" t="s">
        <v>111</v>
      </c>
      <c r="U23" s="15">
        <v>1.7</v>
      </c>
      <c r="V23" s="15">
        <v>8954284</v>
      </c>
      <c r="W23" s="15">
        <v>83.56</v>
      </c>
      <c r="X23" s="12">
        <v>1811688</v>
      </c>
      <c r="Y23" s="12">
        <v>16.91</v>
      </c>
      <c r="Z23" s="12">
        <f t="shared" si="0"/>
        <v>100.47</v>
      </c>
      <c r="AA23" s="12" t="s">
        <v>179</v>
      </c>
      <c r="AB23" s="12">
        <v>15</v>
      </c>
      <c r="AC23" s="12">
        <f t="shared" si="1"/>
        <v>16.7</v>
      </c>
      <c r="AD23" s="12"/>
      <c r="AE23" s="12"/>
    </row>
    <row r="24" spans="1:31" x14ac:dyDescent="0.35">
      <c r="A24" s="15" t="s">
        <v>32</v>
      </c>
      <c r="B24" s="15" t="s">
        <v>33</v>
      </c>
      <c r="C24" s="15">
        <v>4818</v>
      </c>
      <c r="D24" s="15">
        <v>6</v>
      </c>
      <c r="E24" s="17" t="s">
        <v>148</v>
      </c>
      <c r="F24" s="15" t="s">
        <v>25</v>
      </c>
      <c r="G24" s="15" t="s">
        <v>164</v>
      </c>
      <c r="H24" s="15" t="s">
        <v>156</v>
      </c>
      <c r="I24" s="15" t="s">
        <v>153</v>
      </c>
      <c r="J24" s="15" t="s">
        <v>169</v>
      </c>
      <c r="K24" s="15">
        <v>2</v>
      </c>
      <c r="L24" s="18">
        <v>1</v>
      </c>
      <c r="M24" s="15">
        <v>0</v>
      </c>
      <c r="N24" s="15" t="s">
        <v>48</v>
      </c>
      <c r="O24" s="15" t="s">
        <v>84</v>
      </c>
      <c r="P24" s="15" t="s">
        <v>22</v>
      </c>
      <c r="Q24" s="15">
        <v>11.82</v>
      </c>
      <c r="R24" s="8" t="s">
        <v>96</v>
      </c>
      <c r="S24" s="15"/>
      <c r="T24" s="15" t="s">
        <v>112</v>
      </c>
      <c r="U24" s="15">
        <v>1.7</v>
      </c>
      <c r="V24" s="15">
        <v>8855324</v>
      </c>
      <c r="W24" s="15">
        <v>83.65</v>
      </c>
      <c r="X24" s="12">
        <v>1613120</v>
      </c>
      <c r="Y24" s="12">
        <v>15.24</v>
      </c>
      <c r="Z24" s="12">
        <f t="shared" si="0"/>
        <v>98.89</v>
      </c>
      <c r="AA24" s="12" t="s">
        <v>179</v>
      </c>
      <c r="AB24" s="12">
        <v>12.5</v>
      </c>
      <c r="AC24" s="12">
        <f t="shared" si="1"/>
        <v>14.2</v>
      </c>
      <c r="AD24" s="12"/>
      <c r="AE24" s="12"/>
    </row>
    <row r="25" spans="1:31" x14ac:dyDescent="0.35">
      <c r="A25" s="15" t="s">
        <v>32</v>
      </c>
      <c r="B25" s="15" t="s">
        <v>33</v>
      </c>
      <c r="C25" s="15">
        <v>4817</v>
      </c>
      <c r="D25" s="15">
        <v>7</v>
      </c>
      <c r="E25" s="17" t="s">
        <v>149</v>
      </c>
      <c r="F25" s="15" t="s">
        <v>25</v>
      </c>
      <c r="G25" s="15" t="s">
        <v>165</v>
      </c>
      <c r="H25" s="15" t="s">
        <v>157</v>
      </c>
      <c r="I25" s="15" t="s">
        <v>155</v>
      </c>
      <c r="J25" s="15" t="s">
        <v>169</v>
      </c>
      <c r="K25" s="18">
        <v>3</v>
      </c>
      <c r="L25" s="15">
        <v>0</v>
      </c>
      <c r="M25" s="15">
        <v>0</v>
      </c>
      <c r="N25" s="15" t="s">
        <v>48</v>
      </c>
      <c r="O25" s="15" t="s">
        <v>85</v>
      </c>
      <c r="P25" s="15" t="s">
        <v>21</v>
      </c>
      <c r="Q25" s="15">
        <v>10.92</v>
      </c>
      <c r="R25" s="8" t="s">
        <v>96</v>
      </c>
      <c r="S25" s="15"/>
      <c r="T25" s="15" t="s">
        <v>113</v>
      </c>
      <c r="U25" s="15">
        <v>1.7</v>
      </c>
      <c r="V25" s="15">
        <v>10030028</v>
      </c>
      <c r="W25" s="15">
        <v>91.21</v>
      </c>
      <c r="X25" s="12">
        <v>1484508</v>
      </c>
      <c r="Y25" s="12">
        <v>13.5</v>
      </c>
      <c r="Z25" s="12">
        <f t="shared" si="0"/>
        <v>104.71</v>
      </c>
      <c r="AA25" s="12" t="s">
        <v>179</v>
      </c>
      <c r="AB25" s="12">
        <v>8.6999999999999993</v>
      </c>
      <c r="AC25" s="12">
        <f t="shared" si="1"/>
        <v>10.399999999999999</v>
      </c>
      <c r="AD25" s="12"/>
      <c r="AE25" s="12"/>
    </row>
    <row r="26" spans="1:31" x14ac:dyDescent="0.35">
      <c r="A26" s="15" t="s">
        <v>32</v>
      </c>
      <c r="B26" s="15" t="s">
        <v>33</v>
      </c>
      <c r="C26" s="15">
        <v>4818</v>
      </c>
      <c r="D26" s="15">
        <v>8</v>
      </c>
      <c r="E26" s="17" t="s">
        <v>150</v>
      </c>
      <c r="F26" s="15" t="s">
        <v>25</v>
      </c>
      <c r="G26" s="15" t="s">
        <v>166</v>
      </c>
      <c r="H26" s="15">
        <v>6.5</v>
      </c>
      <c r="I26" s="15" t="s">
        <v>158</v>
      </c>
      <c r="J26" s="15" t="s">
        <v>169</v>
      </c>
      <c r="K26" s="18">
        <v>2</v>
      </c>
      <c r="L26" s="15">
        <v>0</v>
      </c>
      <c r="M26" s="15">
        <v>0</v>
      </c>
      <c r="N26" s="15" t="s">
        <v>48</v>
      </c>
      <c r="O26" s="15" t="s">
        <v>86</v>
      </c>
      <c r="P26" s="15" t="s">
        <v>21</v>
      </c>
      <c r="Q26" s="15">
        <v>11.29</v>
      </c>
      <c r="R26" s="8" t="s">
        <v>96</v>
      </c>
      <c r="S26" s="15"/>
      <c r="T26" s="15" t="s">
        <v>114</v>
      </c>
      <c r="U26" s="15">
        <v>1.6</v>
      </c>
      <c r="V26" s="15">
        <v>9551928</v>
      </c>
      <c r="W26" s="15">
        <v>91.88</v>
      </c>
      <c r="X26" s="12">
        <v>2069634</v>
      </c>
      <c r="Y26" s="12">
        <v>19.91</v>
      </c>
      <c r="Z26" s="12">
        <f t="shared" si="0"/>
        <v>111.78999999999999</v>
      </c>
      <c r="AA26" s="12" t="s">
        <v>179</v>
      </c>
      <c r="AB26" s="12">
        <v>10.6</v>
      </c>
      <c r="AC26" s="12">
        <f t="shared" si="1"/>
        <v>12.2</v>
      </c>
      <c r="AD26" s="12"/>
      <c r="AE26" s="12"/>
    </row>
    <row r="27" spans="1:31" x14ac:dyDescent="0.35">
      <c r="A27" s="15" t="s">
        <v>32</v>
      </c>
      <c r="B27" s="15" t="s">
        <v>33</v>
      </c>
      <c r="C27" s="15">
        <v>4818</v>
      </c>
      <c r="D27" s="15">
        <v>9</v>
      </c>
      <c r="E27" s="17"/>
      <c r="F27" s="15" t="s">
        <v>25</v>
      </c>
      <c r="G27" s="15"/>
      <c r="H27" s="15"/>
      <c r="I27" s="15" t="s">
        <v>158</v>
      </c>
      <c r="J27" s="15" t="s">
        <v>169</v>
      </c>
      <c r="K27" s="15">
        <v>1</v>
      </c>
      <c r="L27" s="18">
        <v>1</v>
      </c>
      <c r="M27" s="15">
        <v>0</v>
      </c>
      <c r="N27" s="15" t="s">
        <v>48</v>
      </c>
      <c r="O27" s="15" t="s">
        <v>87</v>
      </c>
      <c r="P27" s="15" t="s">
        <v>22</v>
      </c>
      <c r="Q27" s="15">
        <v>13.42</v>
      </c>
      <c r="R27" s="8" t="s">
        <v>96</v>
      </c>
      <c r="S27" s="15"/>
      <c r="T27" s="15" t="s">
        <v>115</v>
      </c>
      <c r="U27" s="15">
        <v>1</v>
      </c>
      <c r="V27" s="15">
        <v>3283516</v>
      </c>
      <c r="W27" s="15">
        <v>48.75</v>
      </c>
      <c r="X27" s="12">
        <v>3188230</v>
      </c>
      <c r="Y27" s="12">
        <v>47.33</v>
      </c>
      <c r="Z27" s="12">
        <f t="shared" si="0"/>
        <v>96.08</v>
      </c>
      <c r="AA27" s="22" t="s">
        <v>188</v>
      </c>
      <c r="AB27" s="22">
        <v>0</v>
      </c>
      <c r="AC27" s="12">
        <f t="shared" si="1"/>
        <v>1</v>
      </c>
      <c r="AD27" s="12" t="s">
        <v>192</v>
      </c>
      <c r="AE27" s="12"/>
    </row>
    <row r="28" spans="1:31" x14ac:dyDescent="0.35">
      <c r="A28" s="15" t="s">
        <v>32</v>
      </c>
      <c r="B28" s="15" t="s">
        <v>33</v>
      </c>
      <c r="C28" s="15">
        <v>4818</v>
      </c>
      <c r="D28" s="15">
        <v>10</v>
      </c>
      <c r="E28" s="17" t="s">
        <v>151</v>
      </c>
      <c r="F28" s="15" t="s">
        <v>25</v>
      </c>
      <c r="G28" s="15"/>
      <c r="H28" s="15"/>
      <c r="I28" s="15"/>
      <c r="J28" s="15" t="s">
        <v>169</v>
      </c>
      <c r="K28" s="15">
        <v>1</v>
      </c>
      <c r="L28" s="18">
        <v>1</v>
      </c>
      <c r="M28" s="15">
        <v>0</v>
      </c>
      <c r="N28" s="15" t="s">
        <v>48</v>
      </c>
      <c r="O28" s="15" t="s">
        <v>88</v>
      </c>
      <c r="P28" s="15" t="s">
        <v>22</v>
      </c>
      <c r="Q28" s="15">
        <v>12.35</v>
      </c>
      <c r="R28" s="8" t="s">
        <v>96</v>
      </c>
      <c r="S28" s="15"/>
      <c r="T28" s="15" t="s">
        <v>116</v>
      </c>
      <c r="U28" s="15">
        <v>1.2</v>
      </c>
      <c r="V28" s="15">
        <v>6141088</v>
      </c>
      <c r="W28" s="15">
        <v>80.13</v>
      </c>
      <c r="X28" s="12">
        <v>3830222</v>
      </c>
      <c r="Y28" s="12">
        <v>49.97</v>
      </c>
      <c r="Z28" s="12">
        <f t="shared" si="0"/>
        <v>130.1</v>
      </c>
      <c r="AA28" s="12" t="s">
        <v>179</v>
      </c>
      <c r="AB28" s="12">
        <v>8.8000000000000007</v>
      </c>
      <c r="AC28" s="12">
        <f t="shared" si="1"/>
        <v>10</v>
      </c>
      <c r="AD28" s="12"/>
      <c r="AE28" s="12"/>
    </row>
    <row r="29" spans="1:31" x14ac:dyDescent="0.35">
      <c r="A29" s="15" t="s">
        <v>118</v>
      </c>
      <c r="B29" s="15" t="s">
        <v>33</v>
      </c>
      <c r="C29" s="15">
        <v>4818</v>
      </c>
      <c r="D29" s="15">
        <v>1</v>
      </c>
      <c r="E29" s="17"/>
      <c r="F29" s="31" t="s">
        <v>124</v>
      </c>
      <c r="G29" s="31" t="s">
        <v>122</v>
      </c>
      <c r="H29" s="31" t="s">
        <v>123</v>
      </c>
      <c r="I29" s="15"/>
      <c r="J29" s="15"/>
      <c r="K29" s="15">
        <v>18</v>
      </c>
      <c r="L29" s="15">
        <v>1</v>
      </c>
      <c r="M29" s="15">
        <v>2</v>
      </c>
      <c r="N29" s="15" t="s">
        <v>48</v>
      </c>
      <c r="O29" s="15" t="s">
        <v>125</v>
      </c>
      <c r="P29" s="15" t="s">
        <v>22</v>
      </c>
      <c r="Q29" s="15">
        <v>11.77</v>
      </c>
      <c r="R29" s="15"/>
      <c r="S29" s="15" t="s">
        <v>96</v>
      </c>
      <c r="T29" s="15" t="s">
        <v>132</v>
      </c>
      <c r="U29" s="15">
        <v>1.2</v>
      </c>
      <c r="V29" s="12">
        <v>6258212</v>
      </c>
      <c r="W29" s="12">
        <v>83.95</v>
      </c>
      <c r="X29" s="12">
        <v>1685614</v>
      </c>
      <c r="Y29" s="12">
        <v>22.61</v>
      </c>
      <c r="Z29" s="12">
        <f t="shared" si="0"/>
        <v>106.56</v>
      </c>
      <c r="AA29" s="12" t="s">
        <v>179</v>
      </c>
      <c r="AB29" s="12">
        <v>11.5</v>
      </c>
      <c r="AC29" s="12">
        <f t="shared" si="1"/>
        <v>12.7</v>
      </c>
      <c r="AD29" s="12"/>
      <c r="AE29" s="12"/>
    </row>
    <row r="30" spans="1:31" x14ac:dyDescent="0.35">
      <c r="A30" s="15" t="s">
        <v>118</v>
      </c>
      <c r="B30" s="15" t="s">
        <v>33</v>
      </c>
      <c r="C30" s="15">
        <v>4818</v>
      </c>
      <c r="D30" s="15">
        <v>2</v>
      </c>
      <c r="E30" s="17"/>
      <c r="F30" s="31"/>
      <c r="G30" s="31"/>
      <c r="H30" s="31"/>
      <c r="I30" s="15"/>
      <c r="J30" s="15"/>
      <c r="K30" s="15">
        <v>1</v>
      </c>
      <c r="L30" s="15">
        <v>1</v>
      </c>
      <c r="M30" s="15" t="s">
        <v>130</v>
      </c>
      <c r="N30" s="15" t="s">
        <v>48</v>
      </c>
      <c r="O30" s="15" t="s">
        <v>126</v>
      </c>
      <c r="P30" s="15" t="s">
        <v>21</v>
      </c>
      <c r="Q30" s="15">
        <v>11.72</v>
      </c>
      <c r="R30" s="15"/>
      <c r="S30" s="15" t="s">
        <v>96</v>
      </c>
      <c r="T30" s="15" t="s">
        <v>133</v>
      </c>
      <c r="U30" s="15">
        <v>1.2</v>
      </c>
      <c r="V30" s="12">
        <v>6853468</v>
      </c>
      <c r="W30" s="12">
        <v>93.02</v>
      </c>
      <c r="X30" s="12">
        <v>2122318</v>
      </c>
      <c r="Y30" s="12">
        <v>28.81</v>
      </c>
      <c r="Z30" s="12">
        <f t="shared" si="0"/>
        <v>121.83</v>
      </c>
      <c r="AA30" s="12" t="s">
        <v>179</v>
      </c>
      <c r="AB30" s="12">
        <v>11.8</v>
      </c>
      <c r="AC30" s="12">
        <f t="shared" si="1"/>
        <v>13</v>
      </c>
      <c r="AD30" s="12"/>
      <c r="AE30" s="12" t="s">
        <v>192</v>
      </c>
    </row>
    <row r="31" spans="1:31" x14ac:dyDescent="0.35">
      <c r="A31" s="15" t="s">
        <v>118</v>
      </c>
      <c r="B31" s="15" t="s">
        <v>33</v>
      </c>
      <c r="C31" s="15">
        <v>4818</v>
      </c>
      <c r="D31" s="15">
        <v>3</v>
      </c>
      <c r="E31" s="17"/>
      <c r="F31" s="31"/>
      <c r="G31" s="31"/>
      <c r="H31" s="31"/>
      <c r="I31" s="15"/>
      <c r="J31" s="15"/>
      <c r="K31" s="15">
        <v>3</v>
      </c>
      <c r="L31" s="15">
        <v>0</v>
      </c>
      <c r="M31" s="15" t="s">
        <v>131</v>
      </c>
      <c r="N31" s="15" t="s">
        <v>48</v>
      </c>
      <c r="O31" s="15" t="s">
        <v>127</v>
      </c>
      <c r="P31" s="15" t="s">
        <v>21</v>
      </c>
      <c r="Q31" s="15">
        <v>10.79</v>
      </c>
      <c r="R31" s="15"/>
      <c r="S31" s="15" t="s">
        <v>96</v>
      </c>
      <c r="T31" s="15" t="s">
        <v>134</v>
      </c>
      <c r="U31" s="15">
        <v>1.3</v>
      </c>
      <c r="V31" s="12">
        <v>7414180</v>
      </c>
      <c r="W31" s="12">
        <v>92.19</v>
      </c>
      <c r="X31" s="12">
        <v>1691960</v>
      </c>
      <c r="Y31" s="12">
        <v>21.04</v>
      </c>
      <c r="Z31" s="12">
        <f t="shared" si="0"/>
        <v>113.22999999999999</v>
      </c>
      <c r="AA31" s="12" t="s">
        <v>179</v>
      </c>
      <c r="AB31" s="12">
        <v>12</v>
      </c>
      <c r="AC31" s="12">
        <f t="shared" si="1"/>
        <v>13.3</v>
      </c>
      <c r="AD31" s="12"/>
      <c r="AE31" s="12"/>
    </row>
    <row r="32" spans="1:31" x14ac:dyDescent="0.35">
      <c r="A32" s="15" t="s">
        <v>41</v>
      </c>
      <c r="B32" s="15" t="s">
        <v>34</v>
      </c>
      <c r="C32" s="15"/>
      <c r="D32" s="15" t="s">
        <v>35</v>
      </c>
      <c r="E32" s="32">
        <v>44550</v>
      </c>
      <c r="F32" s="31" t="s">
        <v>124</v>
      </c>
      <c r="G32" s="15"/>
      <c r="H32" s="15"/>
      <c r="I32" s="15"/>
      <c r="J32" s="15"/>
      <c r="K32" s="31">
        <v>1</v>
      </c>
      <c r="L32" s="31"/>
      <c r="M32" s="15">
        <v>0</v>
      </c>
      <c r="N32" s="15" t="s">
        <v>44</v>
      </c>
      <c r="O32" s="15" t="s">
        <v>56</v>
      </c>
      <c r="P32" s="15"/>
      <c r="Q32" s="15">
        <v>11.26</v>
      </c>
      <c r="R32" s="15"/>
      <c r="S32" s="15"/>
      <c r="T32" s="23" t="s">
        <v>173</v>
      </c>
      <c r="U32" s="23">
        <v>0</v>
      </c>
      <c r="V32" s="22"/>
      <c r="W32" s="22"/>
      <c r="X32" s="22"/>
      <c r="Y32" s="22"/>
      <c r="Z32" s="22"/>
      <c r="AA32" s="22"/>
      <c r="AB32" s="22">
        <v>0</v>
      </c>
      <c r="AC32" s="22">
        <f t="shared" si="1"/>
        <v>0</v>
      </c>
      <c r="AD32" s="26"/>
      <c r="AE32" s="26"/>
    </row>
    <row r="33" spans="1:31" x14ac:dyDescent="0.35">
      <c r="A33" s="15" t="s">
        <v>41</v>
      </c>
      <c r="B33" s="15" t="s">
        <v>34</v>
      </c>
      <c r="C33" s="15"/>
      <c r="D33" s="15" t="s">
        <v>36</v>
      </c>
      <c r="E33" s="32"/>
      <c r="F33" s="31"/>
      <c r="G33" s="15"/>
      <c r="H33" s="15"/>
      <c r="I33" s="15"/>
      <c r="J33" s="15"/>
      <c r="K33" s="31">
        <v>1</v>
      </c>
      <c r="L33" s="31"/>
      <c r="M33" s="15">
        <v>0</v>
      </c>
      <c r="N33" s="15" t="s">
        <v>45</v>
      </c>
      <c r="O33" s="15" t="s">
        <v>62</v>
      </c>
      <c r="P33" s="15"/>
      <c r="Q33" s="15">
        <v>12.18</v>
      </c>
      <c r="R33" s="15"/>
      <c r="S33" s="15"/>
      <c r="T33" s="15" t="s">
        <v>174</v>
      </c>
      <c r="U33" s="15">
        <v>1.1000000000000001</v>
      </c>
      <c r="V33" s="12">
        <v>6308520</v>
      </c>
      <c r="W33" s="12">
        <v>92.68</v>
      </c>
      <c r="X33" s="12">
        <v>2994444</v>
      </c>
      <c r="Y33" s="12">
        <v>43.99</v>
      </c>
      <c r="Z33" s="12">
        <f>W33+Y33</f>
        <v>136.67000000000002</v>
      </c>
      <c r="AA33" s="12" t="s">
        <v>179</v>
      </c>
      <c r="AB33" s="12">
        <v>10.7</v>
      </c>
      <c r="AC33" s="12">
        <f t="shared" ref="AC33:AC37" si="2">U33+AB33</f>
        <v>11.799999999999999</v>
      </c>
      <c r="AD33" s="12"/>
      <c r="AE33" s="12"/>
    </row>
    <row r="34" spans="1:31" x14ac:dyDescent="0.35">
      <c r="A34" s="15" t="s">
        <v>41</v>
      </c>
      <c r="B34" s="15" t="s">
        <v>34</v>
      </c>
      <c r="C34" s="15"/>
      <c r="D34" s="15" t="s">
        <v>37</v>
      </c>
      <c r="E34" s="32"/>
      <c r="F34" s="31"/>
      <c r="G34" s="15"/>
      <c r="H34" s="15"/>
      <c r="I34" s="15"/>
      <c r="J34" s="15"/>
      <c r="K34" s="31">
        <v>1</v>
      </c>
      <c r="L34" s="31"/>
      <c r="M34" s="15">
        <v>0</v>
      </c>
      <c r="N34" s="15" t="s">
        <v>45</v>
      </c>
      <c r="O34" s="15" t="s">
        <v>63</v>
      </c>
      <c r="P34" s="15"/>
      <c r="Q34" s="15">
        <v>15.29</v>
      </c>
      <c r="R34" s="15"/>
      <c r="S34" s="15"/>
      <c r="T34" s="15" t="s">
        <v>175</v>
      </c>
      <c r="U34" s="15">
        <v>1.5</v>
      </c>
      <c r="V34" s="12">
        <v>5211338</v>
      </c>
      <c r="W34" s="12">
        <v>57.21</v>
      </c>
      <c r="X34" s="12">
        <v>4197764</v>
      </c>
      <c r="Y34" s="12">
        <v>46.08</v>
      </c>
      <c r="Z34" s="12">
        <f>W34+Y34</f>
        <v>103.28999999999999</v>
      </c>
      <c r="AA34" s="12" t="s">
        <v>179</v>
      </c>
      <c r="AB34" s="12">
        <v>10.199999999999999</v>
      </c>
      <c r="AC34" s="12">
        <f t="shared" si="2"/>
        <v>11.7</v>
      </c>
      <c r="AD34" s="12"/>
      <c r="AE34" s="12" t="s">
        <v>192</v>
      </c>
    </row>
    <row r="35" spans="1:31" x14ac:dyDescent="0.35">
      <c r="A35" s="15" t="s">
        <v>41</v>
      </c>
      <c r="B35" s="15" t="s">
        <v>34</v>
      </c>
      <c r="C35" s="15"/>
      <c r="D35" s="15" t="s">
        <v>38</v>
      </c>
      <c r="E35" s="32"/>
      <c r="F35" s="31"/>
      <c r="G35" s="15"/>
      <c r="H35" s="15"/>
      <c r="I35" s="15"/>
      <c r="J35" s="15"/>
      <c r="K35" s="31">
        <v>1</v>
      </c>
      <c r="L35" s="31"/>
      <c r="M35" s="15">
        <v>0</v>
      </c>
      <c r="N35" s="15" t="s">
        <v>45</v>
      </c>
      <c r="O35" s="15" t="s">
        <v>64</v>
      </c>
      <c r="P35" s="15"/>
      <c r="Q35" s="15">
        <v>14.97</v>
      </c>
      <c r="R35" s="15"/>
      <c r="S35" s="15"/>
      <c r="T35" s="15" t="s">
        <v>176</v>
      </c>
      <c r="U35" s="15">
        <v>1.1000000000000001</v>
      </c>
      <c r="V35" s="12">
        <v>5846276</v>
      </c>
      <c r="W35" s="12">
        <v>86.52</v>
      </c>
      <c r="X35" s="12">
        <v>2322782</v>
      </c>
      <c r="Y35" s="12">
        <v>34.380000000000003</v>
      </c>
      <c r="Z35" s="12">
        <f>W35+Y35</f>
        <v>120.9</v>
      </c>
      <c r="AA35" s="12" t="s">
        <v>179</v>
      </c>
      <c r="AB35" s="12">
        <v>10.6</v>
      </c>
      <c r="AC35" s="12">
        <f t="shared" si="2"/>
        <v>11.7</v>
      </c>
      <c r="AD35" s="12"/>
      <c r="AE35" s="12"/>
    </row>
    <row r="36" spans="1:31" x14ac:dyDescent="0.35">
      <c r="A36" s="15" t="s">
        <v>41</v>
      </c>
      <c r="B36" s="15" t="s">
        <v>34</v>
      </c>
      <c r="C36" s="15"/>
      <c r="D36" s="15" t="s">
        <v>39</v>
      </c>
      <c r="E36" s="32"/>
      <c r="F36" s="31"/>
      <c r="G36" s="15"/>
      <c r="H36" s="15"/>
      <c r="I36" s="15"/>
      <c r="J36" s="15"/>
      <c r="K36" s="31">
        <v>1</v>
      </c>
      <c r="L36" s="31"/>
      <c r="M36" s="15">
        <v>0</v>
      </c>
      <c r="N36" s="15" t="s">
        <v>45</v>
      </c>
      <c r="O36" s="15" t="s">
        <v>65</v>
      </c>
      <c r="P36" s="15"/>
      <c r="Q36" s="15">
        <v>14.85</v>
      </c>
      <c r="R36" s="15"/>
      <c r="S36" s="15"/>
      <c r="T36" s="15" t="s">
        <v>177</v>
      </c>
      <c r="U36" s="15">
        <v>1.1000000000000001</v>
      </c>
      <c r="V36" s="12">
        <v>6073506</v>
      </c>
      <c r="W36" s="12">
        <v>85.25</v>
      </c>
      <c r="X36" s="12">
        <v>2959652</v>
      </c>
      <c r="Y36" s="12">
        <v>41.54</v>
      </c>
      <c r="Z36" s="12">
        <f>W36+Y36</f>
        <v>126.78999999999999</v>
      </c>
      <c r="AA36" s="12" t="s">
        <v>179</v>
      </c>
      <c r="AB36" s="12">
        <v>9.6</v>
      </c>
      <c r="AC36" s="12">
        <f t="shared" si="2"/>
        <v>10.7</v>
      </c>
      <c r="AD36" s="12"/>
      <c r="AE36" s="12"/>
    </row>
    <row r="37" spans="1:31" x14ac:dyDescent="0.35">
      <c r="A37" s="15" t="s">
        <v>42</v>
      </c>
      <c r="B37" s="15" t="s">
        <v>51</v>
      </c>
      <c r="C37" s="15" t="s">
        <v>42</v>
      </c>
      <c r="D37" s="15" t="s">
        <v>40</v>
      </c>
      <c r="E37" s="17">
        <v>44518</v>
      </c>
      <c r="F37" s="15" t="s">
        <v>25</v>
      </c>
      <c r="G37" s="15" t="s">
        <v>42</v>
      </c>
      <c r="H37" s="15" t="s">
        <v>42</v>
      </c>
      <c r="I37" s="15" t="s">
        <v>42</v>
      </c>
      <c r="J37" s="15" t="s">
        <v>42</v>
      </c>
      <c r="K37" s="31">
        <v>1</v>
      </c>
      <c r="L37" s="31"/>
      <c r="M37" s="15">
        <v>0</v>
      </c>
      <c r="N37" s="15" t="s">
        <v>45</v>
      </c>
      <c r="O37" s="15" t="s">
        <v>66</v>
      </c>
      <c r="P37" s="15"/>
      <c r="Q37" s="15">
        <v>12.04</v>
      </c>
      <c r="R37" s="15"/>
      <c r="S37" s="15"/>
      <c r="T37" s="15" t="s">
        <v>178</v>
      </c>
      <c r="U37" s="15">
        <v>1</v>
      </c>
      <c r="V37" s="12">
        <v>5951552</v>
      </c>
      <c r="W37" s="12">
        <v>94.04</v>
      </c>
      <c r="X37" s="12">
        <v>2909924</v>
      </c>
      <c r="Y37" s="12">
        <v>45.98</v>
      </c>
      <c r="Z37" s="12">
        <f>W37+Y37</f>
        <v>140.02000000000001</v>
      </c>
      <c r="AA37" s="12" t="s">
        <v>179</v>
      </c>
      <c r="AB37" s="12">
        <v>10.3</v>
      </c>
      <c r="AC37" s="12">
        <f t="shared" si="2"/>
        <v>11.3</v>
      </c>
      <c r="AD37" s="12"/>
      <c r="AE37" s="12"/>
    </row>
    <row r="38" spans="1:31" x14ac:dyDescent="0.35">
      <c r="A38" s="15" t="s">
        <v>43</v>
      </c>
      <c r="B38" s="15" t="s">
        <v>34</v>
      </c>
      <c r="C38" s="15"/>
      <c r="D38" s="15" t="s">
        <v>57</v>
      </c>
      <c r="E38" s="17"/>
      <c r="F38" s="31" t="s">
        <v>25</v>
      </c>
      <c r="G38" s="15"/>
      <c r="H38" s="15"/>
      <c r="I38" s="15"/>
      <c r="J38" s="15"/>
      <c r="K38" s="15">
        <v>1</v>
      </c>
      <c r="L38" s="15">
        <v>0</v>
      </c>
      <c r="M38" s="15">
        <v>0</v>
      </c>
      <c r="N38" s="15" t="s">
        <v>46</v>
      </c>
      <c r="O38" s="15" t="s">
        <v>57</v>
      </c>
      <c r="P38" s="15"/>
      <c r="Q38" s="15"/>
      <c r="R38" s="15"/>
      <c r="S38" s="15"/>
      <c r="T38" s="15"/>
      <c r="U38" s="15"/>
      <c r="V38" s="13"/>
      <c r="W38" s="13"/>
      <c r="X38" s="12"/>
      <c r="Y38" s="12"/>
      <c r="Z38" s="12"/>
      <c r="AA38" s="12"/>
      <c r="AB38" s="12"/>
      <c r="AC38" s="13"/>
      <c r="AD38" s="12"/>
      <c r="AE38" s="12"/>
    </row>
    <row r="39" spans="1:31" x14ac:dyDescent="0.35">
      <c r="A39" s="15" t="s">
        <v>43</v>
      </c>
      <c r="B39" s="15" t="s">
        <v>34</v>
      </c>
      <c r="C39" s="15"/>
      <c r="D39" s="15" t="s">
        <v>58</v>
      </c>
      <c r="E39" s="17"/>
      <c r="F39" s="31"/>
      <c r="G39" s="15"/>
      <c r="H39" s="15"/>
      <c r="I39" s="15"/>
      <c r="J39" s="15"/>
      <c r="K39" s="15">
        <v>1</v>
      </c>
      <c r="L39" s="15">
        <v>0</v>
      </c>
      <c r="M39" s="15">
        <v>0</v>
      </c>
      <c r="N39" s="15" t="s">
        <v>46</v>
      </c>
      <c r="O39" s="15" t="s">
        <v>58</v>
      </c>
      <c r="P39" s="15"/>
      <c r="Q39" s="15"/>
      <c r="R39" s="15"/>
      <c r="S39" s="15"/>
      <c r="T39" s="15"/>
      <c r="U39" s="15"/>
      <c r="V39" s="13"/>
      <c r="W39" s="13"/>
      <c r="X39" s="12"/>
      <c r="Y39" s="12"/>
      <c r="Z39" s="12"/>
      <c r="AA39" s="12"/>
      <c r="AB39" s="12"/>
      <c r="AC39" s="13"/>
      <c r="AD39" s="12"/>
      <c r="AE39" s="12"/>
    </row>
    <row r="40" spans="1:31" x14ac:dyDescent="0.35">
      <c r="A40" s="15" t="s">
        <v>43</v>
      </c>
      <c r="B40" s="15" t="s">
        <v>34</v>
      </c>
      <c r="C40" s="15"/>
      <c r="D40" s="15" t="s">
        <v>59</v>
      </c>
      <c r="E40" s="17"/>
      <c r="F40" s="31"/>
      <c r="G40" s="15"/>
      <c r="H40" s="15"/>
      <c r="I40" s="15"/>
      <c r="J40" s="15"/>
      <c r="K40" s="15">
        <v>1</v>
      </c>
      <c r="L40" s="15">
        <v>0</v>
      </c>
      <c r="M40" s="15">
        <v>0</v>
      </c>
      <c r="N40" s="15" t="s">
        <v>46</v>
      </c>
      <c r="O40" s="15" t="s">
        <v>59</v>
      </c>
      <c r="P40" s="15"/>
      <c r="Q40" s="15"/>
      <c r="R40" s="15"/>
      <c r="S40" s="15"/>
      <c r="T40" s="15"/>
      <c r="U40" s="15"/>
      <c r="V40" s="13"/>
      <c r="W40" s="13"/>
      <c r="X40" s="12"/>
      <c r="Y40" s="12"/>
      <c r="Z40" s="12"/>
      <c r="AA40" s="12"/>
      <c r="AB40" s="12"/>
      <c r="AC40" s="13"/>
      <c r="AD40" s="12"/>
      <c r="AE40" s="12"/>
    </row>
    <row r="41" spans="1:31" x14ac:dyDescent="0.35">
      <c r="A41" s="15" t="s">
        <v>43</v>
      </c>
      <c r="B41" s="15" t="s">
        <v>34</v>
      </c>
      <c r="C41" s="15"/>
      <c r="D41" s="15" t="s">
        <v>60</v>
      </c>
      <c r="E41" s="17"/>
      <c r="F41" s="31"/>
      <c r="G41" s="15"/>
      <c r="H41" s="15"/>
      <c r="I41" s="15"/>
      <c r="J41" s="15"/>
      <c r="K41" s="15">
        <v>0</v>
      </c>
      <c r="L41" s="15">
        <v>1</v>
      </c>
      <c r="M41" s="15">
        <v>0</v>
      </c>
      <c r="N41" s="15" t="s">
        <v>46</v>
      </c>
      <c r="O41" s="15" t="s">
        <v>60</v>
      </c>
      <c r="P41" s="15"/>
      <c r="Q41" s="15"/>
      <c r="R41" s="15"/>
      <c r="S41" s="15"/>
      <c r="T41" s="15"/>
      <c r="U41" s="15"/>
      <c r="V41" s="13"/>
      <c r="W41" s="13"/>
      <c r="X41" s="12"/>
      <c r="Y41" s="12"/>
      <c r="Z41" s="12"/>
      <c r="AA41" s="12"/>
      <c r="AB41" s="12"/>
      <c r="AC41" s="13"/>
      <c r="AD41" s="12"/>
      <c r="AE41" s="12"/>
    </row>
    <row r="42" spans="1:31" x14ac:dyDescent="0.35">
      <c r="A42" s="15" t="s">
        <v>43</v>
      </c>
      <c r="B42" s="15" t="s">
        <v>34</v>
      </c>
      <c r="C42" s="15"/>
      <c r="D42" s="15" t="s">
        <v>61</v>
      </c>
      <c r="E42" s="17"/>
      <c r="F42" s="31"/>
      <c r="G42" s="15"/>
      <c r="H42" s="15"/>
      <c r="I42" s="15"/>
      <c r="J42" s="15"/>
      <c r="K42" s="15">
        <v>0</v>
      </c>
      <c r="L42" s="15">
        <v>1</v>
      </c>
      <c r="M42" s="15">
        <v>0</v>
      </c>
      <c r="N42" s="15" t="s">
        <v>46</v>
      </c>
      <c r="O42" s="15" t="s">
        <v>61</v>
      </c>
      <c r="P42" s="15"/>
      <c r="Q42" s="15"/>
      <c r="R42" s="15"/>
      <c r="S42" s="15"/>
      <c r="T42" s="15"/>
      <c r="U42" s="15"/>
      <c r="V42" s="13"/>
      <c r="W42" s="13"/>
      <c r="X42" s="12"/>
      <c r="Y42" s="12"/>
      <c r="Z42" s="12"/>
      <c r="AA42" s="12"/>
      <c r="AB42" s="12"/>
      <c r="AC42" s="13"/>
      <c r="AD42" s="12"/>
      <c r="AE42" s="12"/>
    </row>
  </sheetData>
  <mergeCells count="105">
    <mergeCell ref="AD1:AE1"/>
    <mergeCell ref="E1:E2"/>
    <mergeCell ref="F1:J1"/>
    <mergeCell ref="E3:E4"/>
    <mergeCell ref="O1:P1"/>
    <mergeCell ref="G3:G4"/>
    <mergeCell ref="H3:H4"/>
    <mergeCell ref="I3:I4"/>
    <mergeCell ref="AA7:AA8"/>
    <mergeCell ref="N3:N4"/>
    <mergeCell ref="N5:N6"/>
    <mergeCell ref="M5:M6"/>
    <mergeCell ref="L5:L6"/>
    <mergeCell ref="K5:K6"/>
    <mergeCell ref="K3:K4"/>
    <mergeCell ref="L3:L4"/>
    <mergeCell ref="M3:M4"/>
    <mergeCell ref="U7:U8"/>
    <mergeCell ref="AB7:AB8"/>
    <mergeCell ref="AC7:AC8"/>
    <mergeCell ref="AC1:AC2"/>
    <mergeCell ref="AA1:AB1"/>
    <mergeCell ref="Z1:Z2"/>
    <mergeCell ref="T1:T2"/>
    <mergeCell ref="J3:J4"/>
    <mergeCell ref="B7:B8"/>
    <mergeCell ref="A1:A2"/>
    <mergeCell ref="D1:D2"/>
    <mergeCell ref="A3:A4"/>
    <mergeCell ref="B3:B4"/>
    <mergeCell ref="D3:D4"/>
    <mergeCell ref="D5:D6"/>
    <mergeCell ref="F5:F6"/>
    <mergeCell ref="F3:F4"/>
    <mergeCell ref="B5:B6"/>
    <mergeCell ref="E32:E36"/>
    <mergeCell ref="T7:T8"/>
    <mergeCell ref="R7:R8"/>
    <mergeCell ref="Q7:Q8"/>
    <mergeCell ref="P7:P8"/>
    <mergeCell ref="O7:O8"/>
    <mergeCell ref="N7:N8"/>
    <mergeCell ref="M7:M8"/>
    <mergeCell ref="L7:L8"/>
    <mergeCell ref="K7:K8"/>
    <mergeCell ref="J7:J8"/>
    <mergeCell ref="I7:I8"/>
    <mergeCell ref="G7:G8"/>
    <mergeCell ref="E9:E10"/>
    <mergeCell ref="G9:G10"/>
    <mergeCell ref="I9:I10"/>
    <mergeCell ref="J9:J10"/>
    <mergeCell ref="N17:N18"/>
    <mergeCell ref="L9:L10"/>
    <mergeCell ref="K16:L16"/>
    <mergeCell ref="L17:L18"/>
    <mergeCell ref="M17:M18"/>
    <mergeCell ref="M9:M10"/>
    <mergeCell ref="H7:H8"/>
    <mergeCell ref="F38:F42"/>
    <mergeCell ref="K32:L32"/>
    <mergeCell ref="K33:L33"/>
    <mergeCell ref="K34:L34"/>
    <mergeCell ref="K35:L35"/>
    <mergeCell ref="K36:L36"/>
    <mergeCell ref="F29:F31"/>
    <mergeCell ref="G29:G31"/>
    <mergeCell ref="H29:H31"/>
    <mergeCell ref="K37:L37"/>
    <mergeCell ref="F32:F36"/>
    <mergeCell ref="A17:A18"/>
    <mergeCell ref="B17:B18"/>
    <mergeCell ref="D17:D18"/>
    <mergeCell ref="F17:F18"/>
    <mergeCell ref="K17:K18"/>
    <mergeCell ref="C17:C18"/>
    <mergeCell ref="E17:E18"/>
    <mergeCell ref="G17:G18"/>
    <mergeCell ref="H17:H18"/>
    <mergeCell ref="I17:I18"/>
    <mergeCell ref="J17:J18"/>
    <mergeCell ref="N1:N2"/>
    <mergeCell ref="K1:M1"/>
    <mergeCell ref="N9:N10"/>
    <mergeCell ref="A5:A6"/>
    <mergeCell ref="A9:A10"/>
    <mergeCell ref="B9:B10"/>
    <mergeCell ref="D9:D10"/>
    <mergeCell ref="F9:F10"/>
    <mergeCell ref="C5:C6"/>
    <mergeCell ref="E5:E6"/>
    <mergeCell ref="G5:G6"/>
    <mergeCell ref="I5:I6"/>
    <mergeCell ref="H5:H6"/>
    <mergeCell ref="J5:J6"/>
    <mergeCell ref="C9:C10"/>
    <mergeCell ref="H9:H10"/>
    <mergeCell ref="K9:K10"/>
    <mergeCell ref="A7:A8"/>
    <mergeCell ref="F7:F8"/>
    <mergeCell ref="E7:E8"/>
    <mergeCell ref="D7:D8"/>
    <mergeCell ref="C7:C8"/>
    <mergeCell ref="B1:C1"/>
    <mergeCell ref="C3:C4"/>
  </mergeCells>
  <phoneticPr fontId="2" type="noConversion"/>
  <conditionalFormatting sqref="Q4 Q6 Q10 R3:U7 R9:U42">
    <cfRule type="containsText" dxfId="3" priority="3" operator="containsText" text="Sequence">
      <formula>NOT(ISERROR(SEARCH("Sequence",Q3)))</formula>
    </cfRule>
    <cfRule type="containsText" dxfId="2" priority="4" operator="containsText" text="No action">
      <formula>NOT(ISERROR(SEARCH("No action",Q3)))</formula>
    </cfRule>
  </conditionalFormatting>
  <conditionalFormatting sqref="W3:W42 Y3:Y42">
    <cfRule type="colorScale" priority="2">
      <colorScale>
        <cfvo type="num" val="0"/>
        <cfvo type="num" val="7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6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EF49-E886-4260-9B8F-8D042584BF21}">
  <dimension ref="A1:B20"/>
  <sheetViews>
    <sheetView workbookViewId="0">
      <selection activeCell="E9" sqref="E9"/>
    </sheetView>
  </sheetViews>
  <sheetFormatPr defaultRowHeight="14.5" x14ac:dyDescent="0.35"/>
  <sheetData>
    <row r="1" spans="1:2" x14ac:dyDescent="0.35">
      <c r="A1" s="9" t="s">
        <v>52</v>
      </c>
      <c r="B1" s="9" t="s">
        <v>97</v>
      </c>
    </row>
    <row r="2" spans="1:2" x14ac:dyDescent="0.35">
      <c r="A2" s="10" t="s">
        <v>69</v>
      </c>
      <c r="B2" s="10" t="s">
        <v>98</v>
      </c>
    </row>
    <row r="3" spans="1:2" x14ac:dyDescent="0.35">
      <c r="A3" s="10" t="s">
        <v>71</v>
      </c>
      <c r="B3" s="10" t="s">
        <v>99</v>
      </c>
    </row>
    <row r="4" spans="1:2" x14ac:dyDescent="0.35">
      <c r="A4" s="10" t="s">
        <v>72</v>
      </c>
      <c r="B4" s="10" t="s">
        <v>100</v>
      </c>
    </row>
    <row r="5" spans="1:2" x14ac:dyDescent="0.35">
      <c r="A5" s="10" t="s">
        <v>73</v>
      </c>
      <c r="B5" s="10" t="s">
        <v>101</v>
      </c>
    </row>
    <row r="6" spans="1:2" x14ac:dyDescent="0.35">
      <c r="A6" s="10" t="s">
        <v>74</v>
      </c>
      <c r="B6" s="10" t="s">
        <v>102</v>
      </c>
    </row>
    <row r="7" spans="1:2" x14ac:dyDescent="0.35">
      <c r="A7" s="10" t="s">
        <v>75</v>
      </c>
      <c r="B7" s="10" t="s">
        <v>103</v>
      </c>
    </row>
    <row r="8" spans="1:2" x14ac:dyDescent="0.35">
      <c r="A8" s="10" t="s">
        <v>76</v>
      </c>
      <c r="B8" s="10" t="s">
        <v>104</v>
      </c>
    </row>
    <row r="9" spans="1:2" x14ac:dyDescent="0.35">
      <c r="A9" s="10" t="s">
        <v>67</v>
      </c>
      <c r="B9" s="10" t="s">
        <v>105</v>
      </c>
    </row>
    <row r="10" spans="1:2" x14ac:dyDescent="0.35">
      <c r="A10" s="10" t="s">
        <v>68</v>
      </c>
      <c r="B10" s="10" t="s">
        <v>106</v>
      </c>
    </row>
    <row r="11" spans="1:2" x14ac:dyDescent="0.35">
      <c r="A11" s="10" t="s">
        <v>79</v>
      </c>
      <c r="B11" s="10" t="s">
        <v>107</v>
      </c>
    </row>
    <row r="12" spans="1:2" x14ac:dyDescent="0.35">
      <c r="A12" s="10" t="s">
        <v>80</v>
      </c>
      <c r="B12" s="10" t="s">
        <v>108</v>
      </c>
    </row>
    <row r="13" spans="1:2" x14ac:dyDescent="0.35">
      <c r="A13" s="10" t="s">
        <v>81</v>
      </c>
      <c r="B13" s="10" t="s">
        <v>109</v>
      </c>
    </row>
    <row r="14" spans="1:2" x14ac:dyDescent="0.35">
      <c r="A14" s="10" t="s">
        <v>82</v>
      </c>
      <c r="B14" s="10" t="s">
        <v>110</v>
      </c>
    </row>
    <row r="15" spans="1:2" x14ac:dyDescent="0.35">
      <c r="A15" s="10" t="s">
        <v>83</v>
      </c>
      <c r="B15" s="10" t="s">
        <v>111</v>
      </c>
    </row>
    <row r="16" spans="1:2" x14ac:dyDescent="0.35">
      <c r="A16" s="10" t="s">
        <v>84</v>
      </c>
      <c r="B16" s="10" t="s">
        <v>112</v>
      </c>
    </row>
    <row r="17" spans="1:2" x14ac:dyDescent="0.35">
      <c r="A17" s="10" t="s">
        <v>85</v>
      </c>
      <c r="B17" s="10" t="s">
        <v>113</v>
      </c>
    </row>
    <row r="18" spans="1:2" x14ac:dyDescent="0.35">
      <c r="A18" s="10" t="s">
        <v>86</v>
      </c>
      <c r="B18" s="10" t="s">
        <v>114</v>
      </c>
    </row>
    <row r="19" spans="1:2" x14ac:dyDescent="0.35">
      <c r="A19" s="10" t="s">
        <v>87</v>
      </c>
      <c r="B19" s="10" t="s">
        <v>115</v>
      </c>
    </row>
    <row r="20" spans="1:2" x14ac:dyDescent="0.35">
      <c r="A20" s="10" t="s">
        <v>88</v>
      </c>
      <c r="B20" s="10" t="s">
        <v>116</v>
      </c>
    </row>
  </sheetData>
  <conditionalFormatting sqref="B2:B20">
    <cfRule type="containsText" dxfId="1" priority="1" operator="containsText" text="Sequence">
      <formula>NOT(ISERROR(SEARCH("Sequence",B2)))</formula>
    </cfRule>
    <cfRule type="containsText" dxfId="0" priority="2" operator="containsText" text="No action">
      <formula>NOT(ISERROR(SEARCH("No action",B2)))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Census</vt:lpstr>
      <vt:lpstr>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cp:lastPrinted>2022-07-13T01:21:39Z</cp:lastPrinted>
  <dcterms:created xsi:type="dcterms:W3CDTF">2022-04-07T00:57:10Z</dcterms:created>
  <dcterms:modified xsi:type="dcterms:W3CDTF">2023-05-31T06:11:43Z</dcterms:modified>
</cp:coreProperties>
</file>