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2_code\"/>
    </mc:Choice>
  </mc:AlternateContent>
  <xr:revisionPtr revIDLastSave="0" documentId="13_ncr:1_{768A8E3A-8DA1-4627-90F3-F1F69075B57F}" xr6:coauthVersionLast="47" xr6:coauthVersionMax="47" xr10:uidLastSave="{00000000-0000-0000-0000-000000000000}"/>
  <bookViews>
    <workbookView xWindow="-108" yWindow="-108" windowWidth="23256" windowHeight="12576" xr2:uid="{948006C3-779D-473E-A8A5-6E7220140F99}"/>
  </bookViews>
  <sheets>
    <sheet name="Forward" sheetId="2" r:id="rId1"/>
    <sheet name="Revers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5" l="1"/>
  <c r="D64" i="5"/>
  <c r="D62" i="5"/>
  <c r="D60" i="5"/>
  <c r="D57" i="5"/>
  <c r="D55" i="5"/>
  <c r="D52" i="5"/>
  <c r="D50" i="5"/>
  <c r="D47" i="5"/>
  <c r="D44" i="5"/>
  <c r="D41" i="5"/>
  <c r="D39" i="5"/>
  <c r="D35" i="5"/>
  <c r="D32" i="5"/>
  <c r="D29" i="5"/>
  <c r="D26" i="5"/>
  <c r="D23" i="5"/>
  <c r="D19" i="5"/>
  <c r="D16" i="5"/>
  <c r="D12" i="5"/>
  <c r="D9" i="5"/>
  <c r="D6" i="5"/>
  <c r="D3" i="5"/>
  <c r="D59" i="5"/>
  <c r="D37" i="5"/>
  <c r="D34" i="5"/>
  <c r="D31" i="5"/>
  <c r="D66" i="2"/>
  <c r="D64" i="2"/>
  <c r="D62" i="2"/>
  <c r="D60" i="2"/>
  <c r="D57" i="2"/>
  <c r="D55" i="2"/>
  <c r="D52" i="2"/>
  <c r="D50" i="2"/>
  <c r="D47" i="2"/>
  <c r="D44" i="2"/>
  <c r="D41" i="2"/>
  <c r="D37" i="2"/>
  <c r="D35" i="2"/>
  <c r="D32" i="2"/>
  <c r="D29" i="2"/>
  <c r="D26" i="2"/>
  <c r="D23" i="2"/>
  <c r="D19" i="2"/>
  <c r="D16" i="2"/>
  <c r="D12" i="2"/>
  <c r="D9" i="2"/>
  <c r="D6" i="2"/>
  <c r="D3" i="2"/>
  <c r="D59" i="2"/>
  <c r="D39" i="2"/>
  <c r="D34" i="2"/>
  <c r="D31" i="2"/>
</calcChain>
</file>

<file path=xl/sharedStrings.xml><?xml version="1.0" encoding="utf-8"?>
<sst xmlns="http://schemas.openxmlformats.org/spreadsheetml/2006/main" count="310" uniqueCount="190">
  <si>
    <t>JS6277_FSFP220054790-1r_HV3C5DSX2_L4_1.fq.gz</t>
  </si>
  <si>
    <t>JS6277_FSFP220054790-1r_HWTNHDSX2_L1_1.fq.gz</t>
  </si>
  <si>
    <t>JS6277_FSFP220054790-1r_HWTT7DSX2_L2_1.fq.gz</t>
  </si>
  <si>
    <t>JS6278_FSFP220054791-1r_HTY2GDSX2_L1_1.fq.gz</t>
  </si>
  <si>
    <t>JS6278_FSFP220054791-1r_HWTNHDSX2_L1_1.fq.gz</t>
  </si>
  <si>
    <t>JS6278_FSFP220054791-1r_HWTNJDSX2_L3_1.fq.gz</t>
  </si>
  <si>
    <t>JS6279_FSFP220054792-1r_HTY2GDSX2_L1_1.fq.gz</t>
  </si>
  <si>
    <t>JS6279_FSFP220054792-1r_HWTNHDSX2_L1_1.fq.gz</t>
  </si>
  <si>
    <t>JS6279_FSFP220054792-1r_HWTT7DSX2_L2_1.fq.gz</t>
  </si>
  <si>
    <t>JS6280_FSFP220054793-1r_H22KNDSX3_L2_1.fq.gz</t>
  </si>
  <si>
    <t>JS6280_FSFP220054793-1r_HTY2GDSX2_L1_1.fq.gz</t>
  </si>
  <si>
    <t>JS6280_FSFP220054793-1r_HWTNHDSX2_L1_1.fq.gz</t>
  </si>
  <si>
    <t>JS6280_FSFP220054793-1r_HWTNJDSX2_L3_1.fq.gz</t>
  </si>
  <si>
    <t>JS6281_FSFP220054794-1r_HTY2GDSX2_L1_1.fq.gz</t>
  </si>
  <si>
    <t>JS6281_FSFP220054794-1r_HWTNHDSX2_L1_1.fq.gz</t>
  </si>
  <si>
    <t>JS6281_FSFP220054794-1r_HWTT7DSX2_L2_1.fq.gz</t>
  </si>
  <si>
    <t>JS6342_DKDN220004094-1A_HKNF7DSX3_L1_1.fq.gz</t>
  </si>
  <si>
    <t>JS6342_DKDN220004094-1A_HKNFLDSX3_L1_1.fq.gz</t>
  </si>
  <si>
    <t>JS6342_DSFP220004094-1a_HLGLMDSX3_L1_1.fq.gz</t>
  </si>
  <si>
    <t>JS6342_DSFP220004094-1a_HLGNNDSX3_L1_1.fq.gz</t>
  </si>
  <si>
    <t>JS6343_DKDN220004095-1A_HJTWTDSX3_L1_1.fq.gz</t>
  </si>
  <si>
    <t>JS6343_DKDN220004095-1A_HKNF7DSX3_L3_1.fq.gz</t>
  </si>
  <si>
    <t>JS6343_DSFP220004095-1a_HJJFMDSX3_L2_1.fq.gz</t>
  </si>
  <si>
    <t>JS6344_DKDN220004096-1A_HJTWTDSX3_L2_1.fq.gz</t>
  </si>
  <si>
    <t>JS6344_DKDN220004096-1A_HKNF7DSX3_L1_1.fq.gz</t>
  </si>
  <si>
    <t>JS6344_DSFP220004096-1a_HJJFMDSX3_L2_1.fq.gz</t>
  </si>
  <si>
    <t>JS6345_DKDN220004097-1A_HKNF7DSX3_L1_1.fq.gz</t>
  </si>
  <si>
    <t>JS6345_DSFP220004097-1a_HJJFMDSX3_L2_1.fq.gz</t>
  </si>
  <si>
    <t>JS6346_DSFP220004098-1a_HJJFMDSX3_L3_1.fq.gz</t>
  </si>
  <si>
    <t>JS6347_DKDN220004099-1A_HKNF7DSX3_L1_1.fq.gz</t>
  </si>
  <si>
    <t>JS6347_DSFP220004099-1a_HJJFMDSX3_L2_1.fq.gz</t>
  </si>
  <si>
    <t>JS6348_DSFP220004100-1a_HLGNNDSX3_L2_1.fq.gz</t>
  </si>
  <si>
    <t>JS6349_DKDN220004101-1A_HKNF7DSX3_L2_1.fq.gz</t>
  </si>
  <si>
    <t>JS6349_DSFP220004101-1a_HJJFMDSX3_L2_1.fq.gz</t>
  </si>
  <si>
    <t>JS6350_DKDN220004102-1A_HKNF7DSX3_L1_1.fq.gz</t>
  </si>
  <si>
    <t>JS6350_DSFP220004102-1a_HJJFMDSX3_L2_1.fq.gz</t>
  </si>
  <si>
    <t>JS6351_DKDN220004103-1A_HKNF7DSX3_L1_1.fq.gz</t>
  </si>
  <si>
    <t>JS6351_DSFP220004103-1a_HJJFMDSX3_L2_1.fq.gz</t>
  </si>
  <si>
    <t>JS6352_DKDN220004104-1A_HJTWTDSX3_L1_1.fq.gz</t>
  </si>
  <si>
    <t>JS6352_DKDN220004104-1A_HKNF7DSX3_L1_1.fq.gz</t>
  </si>
  <si>
    <t>JS6352_DSFP220004104-1a_HJJFMDSX3_L2_1.fq.gz</t>
  </si>
  <si>
    <t>JS6353_DKDN220004105-1A_HJTWTDSX3_L1_1.fq.gz</t>
  </si>
  <si>
    <t>JS6353_DKDN220004105-1A_HKNF7DSX3_L1_1.fq.gz</t>
  </si>
  <si>
    <t>JS6353_DSFP220004105-1a_HJJFMDSX3_L2_1.fq.gz</t>
  </si>
  <si>
    <t>JS6354_DKDN220004106-1A_HJTWTDSX3_L1_1.fq.gz</t>
  </si>
  <si>
    <t>JS6354_DKDN220004106-1A_HKNF7DSX3_L2_1.fq.gz</t>
  </si>
  <si>
    <t>JS6354_DSFP220004106-1a_HJJFMDSX3_L2_1.fq.gz</t>
  </si>
  <si>
    <t>JS6355_DKDN220004107-1A_HKNF7DSX3_L3_1.fq.gz</t>
  </si>
  <si>
    <t>JS6355_DSFP220004107-1a_HJJFMDSX3_L2_1.fq.gz</t>
  </si>
  <si>
    <t>JS6356_DKDN220004108-1A_HJTWTDSX3_L1_1.fq.gz</t>
  </si>
  <si>
    <t>JS6356_DKDN220004108-1A_HKNF7DSX3_L1_1.fq.gz</t>
  </si>
  <si>
    <t>JS6356_DSFP220004108-1a_HJJFMDSX3_L2_1.fq.gz</t>
  </si>
  <si>
    <t>JS6357_DKDN220004109-1A_HKNF7DSX3_L1_1.fq.gz</t>
  </si>
  <si>
    <t>JS6357_DSFP220004109-1a_HJJFMDSX3_L2_1.fq.gz</t>
  </si>
  <si>
    <t>JS6358_DKDN220004110-1A_HKNF7DSX3_L1_1.fq.gz</t>
  </si>
  <si>
    <t>JS6358_DSFP220004110-1a_HJJFMDSX3_L2_1.fq.gz</t>
  </si>
  <si>
    <t>JS6359_DSFP220004111-1a_HLGNNDSX3_L1_1.fq.gz</t>
  </si>
  <si>
    <t>JS6360_DKDN220004112-1A_HKNF7DSX3_L1_1.fq.gz</t>
  </si>
  <si>
    <t>JS6360_DSFP220004112-1a_HLGNNDSX3_L1_1.fq.gz</t>
  </si>
  <si>
    <t>JS6368_DKDN220008346-1A_HKWGTDSX3_L3_1.fq.gz</t>
  </si>
  <si>
    <t>JS6368_DKDN220008346-1A_HVJMNDSX3_L1_1.fq.gz</t>
  </si>
  <si>
    <t>JS6369_DKDN220008347-1A_HKWGTDSX3_L3_1.fq.gz</t>
  </si>
  <si>
    <t>JS6369_DKDN220008347-1A_HVJMNDSX3_L1_1.fq.gz</t>
  </si>
  <si>
    <t>JS6370_DKDN220008348-1A_HKWGTDSX3_L3_1.fq.gz</t>
  </si>
  <si>
    <t>JS6370_DKDN220008348-1A_HVJMNDSX3_L1_1.fq.gz</t>
  </si>
  <si>
    <t>Sample</t>
  </si>
  <si>
    <t>File</t>
  </si>
  <si>
    <t>Number of lines</t>
  </si>
  <si>
    <t>Total number of lines</t>
  </si>
  <si>
    <t>JS6277</t>
  </si>
  <si>
    <t>JS6278</t>
  </si>
  <si>
    <t>JS6279</t>
  </si>
  <si>
    <t>JS6280</t>
  </si>
  <si>
    <t>JS6281</t>
  </si>
  <si>
    <t>JS6342</t>
  </si>
  <si>
    <t>JS6343</t>
  </si>
  <si>
    <t>JS6344</t>
  </si>
  <si>
    <t>JS6345</t>
  </si>
  <si>
    <t>JS6346</t>
  </si>
  <si>
    <t>JS6347</t>
  </si>
  <si>
    <t>JS6348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</si>
  <si>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</si>
  <si>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</si>
  <si>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</si>
  <si>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</si>
  <si>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</si>
  <si>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</si>
  <si>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</si>
  <si>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</si>
  <si>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</si>
  <si>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</si>
  <si>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</si>
  <si>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</si>
  <si>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JS6368</t>
  </si>
  <si>
    <t>JS6369</t>
  </si>
  <si>
    <t>JS6370</t>
  </si>
  <si>
    <t>Individual files</t>
  </si>
  <si>
    <t>Merged files</t>
  </si>
  <si>
    <t>Match?</t>
  </si>
  <si>
    <t>JS6277_FSFP220054790-1r_HV3C5DSX2_L4_2.fq.gz</t>
  </si>
  <si>
    <t>JS6277_FSFP220054790-1r_HWTNHDSX2_L1_2.fq.gz</t>
  </si>
  <si>
    <t>JS6277_FSFP220054790-1r_HWTT7DSX2_L2_2.fq.gz</t>
  </si>
  <si>
    <t>JS6278_FSFP220054791-1r_HTY2GDSX2_L1_2.fq.gz</t>
  </si>
  <si>
    <t>JS6278_FSFP220054791-1r_HWTNHDSX2_L1_2.fq.gz</t>
  </si>
  <si>
    <t>JS6278_FSFP220054791-1r_HWTNJDSX2_L3_2.fq.gz</t>
  </si>
  <si>
    <t>JS6279_FSFP220054792-1r_HTY2GDSX2_L1_2.fq.gz</t>
  </si>
  <si>
    <t>JS6279_FSFP220054792-1r_HWTNHDSX2_L1_2.fq.gz</t>
  </si>
  <si>
    <t>JS6279_FSFP220054792-1r_HWTT7DSX2_L2_2.fq.gz</t>
  </si>
  <si>
    <t>JS6280_FSFP220054793-1r_H22KNDSX3_L2_2.fq.gz</t>
  </si>
  <si>
    <t>JS6280_FSFP220054793-1r_HTY2GDSX2_L1_2.fq.gz</t>
  </si>
  <si>
    <t>JS6280_FSFP220054793-1r_HWTNHDSX2_L1_2.fq.gz</t>
  </si>
  <si>
    <t>JS6280_FSFP220054793-1r_HWTNJDSX2_L3_2.fq.gz</t>
  </si>
  <si>
    <t>JS6281_FSFP220054794-1r_HTY2GDSX2_L1_2.fq.gz</t>
  </si>
  <si>
    <t>JS6281_FSFP220054794-1r_HWTNHDSX2_L1_2.fq.gz</t>
  </si>
  <si>
    <t>JS6281_FSFP220054794-1r_HWTT7DSX2_L2_2.fq.gz</t>
  </si>
  <si>
    <t>JS6342_DKDN220004094-1A_HKNF7DSX3_L1_2.fq.gz</t>
  </si>
  <si>
    <t>JS6342_DKDN220004094-1A_HKNFLDSX3_L1_2.fq.gz</t>
  </si>
  <si>
    <t>JS6342_DSFP220004094-1a_HLGLMDSX3_L1_2.fq.gz</t>
  </si>
  <si>
    <t>JS6342_DSFP220004094-1a_HLGNNDSX3_L1_2.fq.gz</t>
  </si>
  <si>
    <t>JS6343_DKDN220004095-1A_HJTWTDSX3_L1_2.fq.gz</t>
  </si>
  <si>
    <t>JS6343_DKDN220004095-1A_HKNF7DSX3_L3_2.fq.gz</t>
  </si>
  <si>
    <t>JS6343_DSFP220004095-1a_HJJFMDSX3_L2_2.fq.gz</t>
  </si>
  <si>
    <t>JS6344_DKDN220004096-1A_HJTWTDSX3_L2_2.fq.gz</t>
  </si>
  <si>
    <t>JS6344_DKDN220004096-1A_HKNF7DSX3_L1_2.fq.gz</t>
  </si>
  <si>
    <t>JS6344_DSFP220004096-1a_HJJFMDSX3_L2_2.fq.gz</t>
  </si>
  <si>
    <t>JS6345_DKDN220004097-1A_HKNF7DSX3_L1_2.fq.gz</t>
  </si>
  <si>
    <t>JS6345_DSFP220004097-1a_HJJFMDSX3_L2_2.fq.gz</t>
  </si>
  <si>
    <t>JS6346_DSFP220004098-1a_HJJFMDSX3_L3_2.fq.gz</t>
  </si>
  <si>
    <t>JS6347_DKDN220004099-1A_HKNF7DSX3_L1_2.fq.gz</t>
  </si>
  <si>
    <t>JS6347_DSFP220004099-1a_HJJFMDSX3_L2_2.fq.gz</t>
  </si>
  <si>
    <t>JS6348_DSFP220004100-1a_HLGNNDSX3_L2_2.fq.gz</t>
  </si>
  <si>
    <t>JS6349_DKDN220004101-1A_HKNF7DSX3_L2_2.fq.gz</t>
  </si>
  <si>
    <t>JS6349_DSFP220004101-1a_HJJFMDSX3_L2_2.fq.gz</t>
  </si>
  <si>
    <t>JS6350_DKDN220004102-1A_HKNF7DSX3_L1_2.fq.gz</t>
  </si>
  <si>
    <t>JS6350_DSFP220004102-1a_HJJFMDSX3_L2_2.fq.gz</t>
  </si>
  <si>
    <t>JS6351_DKDN220004103-1A_HKNF7DSX3_L1_2.fq.gz</t>
  </si>
  <si>
    <t>JS6351_DSFP220004103-1a_HJJFMDSX3_L2_2.fq.gz</t>
  </si>
  <si>
    <t>JS6352_DKDN220004104-1A_HJTWTDSX3_L1_2.fq.gz</t>
  </si>
  <si>
    <t>JS6352_DKDN220004104-1A_HKNF7DSX3_L1_2.fq.gz</t>
  </si>
  <si>
    <t>JS6352_DSFP220004104-1a_HJJFMDSX3_L2_2.fq.gz</t>
  </si>
  <si>
    <t>JS6353_DKDN220004105-1A_HJTWTDSX3_L1_2.fq.gz</t>
  </si>
  <si>
    <t>JS6353_DKDN220004105-1A_HKNF7DSX3_L1_2.fq.gz</t>
  </si>
  <si>
    <t>JS6353_DSFP220004105-1a_HJJFMDSX3_L2_2.fq.gz</t>
  </si>
  <si>
    <t>JS6354_DKDN220004106-1A_HJTWTDSX3_L1_2.fq.gz</t>
  </si>
  <si>
    <t>JS6354_DKDN220004106-1A_HKNF7DSX3_L2_2.fq.gz</t>
  </si>
  <si>
    <t>JS6354_DSFP220004106-1a_HJJFMDSX3_L2_2.fq.gz</t>
  </si>
  <si>
    <t>JS6355_DKDN220004107-1A_HKNF7DSX3_L3_2.fq.gz</t>
  </si>
  <si>
    <t>JS6355_DSFP220004107-1a_HJJFMDSX3_L2_2.fq.gz</t>
  </si>
  <si>
    <t>JS6356_DKDN220004108-1A_HJTWTDSX3_L1_2.fq.gz</t>
  </si>
  <si>
    <t>JS6356_DKDN220004108-1A_HKNF7DSX3_L1_2.fq.gz</t>
  </si>
  <si>
    <t>JS6356_DSFP220004108-1a_HJJFMDSX3_L2_2.fq.gz</t>
  </si>
  <si>
    <t>JS6357_DKDN220004109-1A_HKNF7DSX3_L1_2.fq.gz</t>
  </si>
  <si>
    <t>JS6357_DSFP220004109-1a_HJJFMDSX3_L2_2.fq.gz</t>
  </si>
  <si>
    <t>JS6358_DKDN220004110-1A_HKNF7DSX3_L1_2.fq.gz</t>
  </si>
  <si>
    <t>JS6358_DSFP220004110-1a_HJJFMDSX3_L2_2.fq.gz</t>
  </si>
  <si>
    <t>JS6359_DSFP220004111-1a_HLGNNDSX3_L1_2.fq.gz</t>
  </si>
  <si>
    <t>JS6360_DKDN220004112-1A_HKNF7DSX3_L1_2.fq.gz</t>
  </si>
  <si>
    <t>JS6360_DSFP220004112-1a_HLGNNDSX3_L1_2.fq.gz</t>
  </si>
  <si>
    <t>JS6368_DKDN220008346-1A_HKWGTDSX3_L3_2.fq.gz</t>
  </si>
  <si>
    <t>JS6368_DKDN220008346-1A_HVJMNDSX3_L1_2.fq.gz</t>
  </si>
  <si>
    <t>JS6369_DKDN220008347-1A_HKWGTDSX3_L3_2.fq.gz</t>
  </si>
  <si>
    <t>JS6369_DKDN220008347-1A_HVJMNDSX3_L1_2.fq.gz</t>
  </si>
  <si>
    <t>JS6370_DKDN220008348-1A_HKWGTDSX3_L3_2.fq.gz</t>
  </si>
  <si>
    <t>JS6370_DKDN220008348-1A_HVJMNDSX3_L1_2.fq.gz</t>
  </si>
  <si>
    <t>Raw files</t>
  </si>
  <si>
    <t>JS6277_merged_1.fq.gz</t>
  </si>
  <si>
    <t>JS6278_merged_1.fq.gz</t>
  </si>
  <si>
    <t>JS6279_merged_1.fq.gz</t>
  </si>
  <si>
    <t>JS6280_merged_1.fq.gz</t>
  </si>
  <si>
    <t>JS6281_merged_1.fq.gz</t>
  </si>
  <si>
    <t>JS6342_merged_1.fq.gz</t>
  </si>
  <si>
    <t>JS6343_merged_1.fq.gz</t>
  </si>
  <si>
    <t>JS6344_merged_1.fq.gz</t>
  </si>
  <si>
    <t>JS6345_merged_1.fq.gz</t>
  </si>
  <si>
    <t>JS6347_merged_1.fq.gz</t>
  </si>
  <si>
    <t>JS6349_merged_1.fq.gz</t>
  </si>
  <si>
    <t>JS6350_merged_1.fq.gz</t>
  </si>
  <si>
    <t>JS6351_merged_1.fq.gz</t>
  </si>
  <si>
    <t>JS6352_merged_1.fq.gz</t>
  </si>
  <si>
    <t>JS6353_merged_1.fq.gz</t>
  </si>
  <si>
    <t>JS6354_merged_1.fq.gz</t>
  </si>
  <si>
    <t>JS6355_merged_1.fq.gz</t>
  </si>
  <si>
    <t>JS6356_merged_1.fq.gz</t>
  </si>
  <si>
    <t>JS6357_merged_1.fq.gz</t>
  </si>
  <si>
    <t>JS6358_merged_1.fq.gz</t>
  </si>
  <si>
    <t>JS6360_merged_1.fq.gz</t>
  </si>
  <si>
    <t>JS6368_merged_1.fq.gz</t>
  </si>
  <si>
    <t>JS6369_merged_1.fq.gz</t>
  </si>
  <si>
    <t>JS6370_merged_1.fq.gz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</si>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</sst>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2B27-2A24-4684-8284-8BD6236E1835}">
  <dimension ref="A1:G67"/>
  <sheetViews>
    <sheetView tabSelected="1" zoomScale="80" zoomScaleNormal="80" workbookViewId="0">
      <selection activeCell="J13" sqref="J13"/>
    </sheetView>
  </sheetViews>
  <sheetFormatPr defaultRowHeight="14.4" x14ac:dyDescent="0.3"/>
  <cols>
    <col min="2" max="2" width="48.44140625" customWidth="1"/>
    <col min="3" max="3" width="15.44140625" customWidth="1"/>
    <col min="4" max="4" width="20.109375" customWidth="1"/>
    <col min="5" max="5" width="46.109375" customWidth="1"/>
    <col min="6" max="6" width="18.6640625" customWidth="1"/>
    <col min="7" max="7" width="21.44140625" customWidth="1"/>
  </cols>
  <sheetData>
    <row r="1" spans="1:7" x14ac:dyDescent="0.3">
      <c r="A1" s="1" t="s">
        <v>65</v>
      </c>
      <c r="B1" s="1" t="s">
        <v>96</v>
      </c>
      <c r="C1" s="1"/>
      <c r="D1" s="1"/>
      <c r="E1" s="1" t="s">
        <v>97</v>
      </c>
      <c r="F1" s="1"/>
      <c r="G1" s="1" t="s">
        <v>98</v>
      </c>
    </row>
    <row r="2" spans="1:7" x14ac:dyDescent="0.3">
      <c r="A2" s="1"/>
      <c r="B2" s="3" t="s">
        <v>66</v>
      </c>
      <c r="C2" s="3" t="s">
        <v>67</v>
      </c>
      <c r="D2" s="3" t="s">
        <v>68</v>
      </c>
      <c r="E2" s="3" t="s">
        <v>66</v>
      </c>
      <c r="F2" s="3" t="s">
        <v>67</v>
      </c>
      <c r="G2" s="1"/>
    </row>
    <row r="3" spans="1:7" x14ac:dyDescent="0.3">
      <c r="A3" s="19" t="s">
        <v>69</v>
      </c>
      <c r="B3" s="18" t="s">
        <v>0</v>
      </c>
      <c r="C3" s="18">
        <v>14268492</v>
      </c>
      <c r="D3" s="19">
        <f>SUM(C3:C5)</f>
        <v>156713428</v>
      </c>
      <c r="E3" s="19" t="s">
        <v>165</v>
      </c>
      <c r="F3" s="19">
        <v>156713428</v>
      </c>
      <c r="G3" s="19" t="s">
        <v>189</v>
      </c>
    </row>
    <row r="4" spans="1:7" x14ac:dyDescent="0.3">
      <c r="A4" s="19"/>
      <c r="B4" s="18" t="s">
        <v>1</v>
      </c>
      <c r="C4" s="18">
        <v>107771808</v>
      </c>
      <c r="D4" s="19"/>
      <c r="E4" s="19"/>
      <c r="F4" s="19"/>
      <c r="G4" s="19"/>
    </row>
    <row r="5" spans="1:7" x14ac:dyDescent="0.3">
      <c r="A5" s="19"/>
      <c r="B5" s="18" t="s">
        <v>2</v>
      </c>
      <c r="C5" s="18">
        <v>34673128</v>
      </c>
      <c r="D5" s="19"/>
      <c r="E5" s="19"/>
      <c r="F5" s="19"/>
      <c r="G5" s="19"/>
    </row>
    <row r="6" spans="1:7" x14ac:dyDescent="0.3">
      <c r="A6" s="19" t="s">
        <v>70</v>
      </c>
      <c r="B6" s="18" t="s">
        <v>3</v>
      </c>
      <c r="C6" s="18">
        <v>19526812</v>
      </c>
      <c r="D6" s="19">
        <f>SUM(C6:C8)</f>
        <v>155963092</v>
      </c>
      <c r="E6" s="19" t="s">
        <v>166</v>
      </c>
      <c r="F6" s="19">
        <v>155963092</v>
      </c>
      <c r="G6" s="19" t="s">
        <v>189</v>
      </c>
    </row>
    <row r="7" spans="1:7" x14ac:dyDescent="0.3">
      <c r="A7" s="19"/>
      <c r="B7" s="18" t="s">
        <v>4</v>
      </c>
      <c r="C7" s="18">
        <v>110505672</v>
      </c>
      <c r="D7" s="19"/>
      <c r="E7" s="19"/>
      <c r="F7" s="19"/>
      <c r="G7" s="19"/>
    </row>
    <row r="8" spans="1:7" x14ac:dyDescent="0.3">
      <c r="A8" s="19"/>
      <c r="B8" s="18" t="s">
        <v>5</v>
      </c>
      <c r="C8" s="18">
        <v>25930608</v>
      </c>
      <c r="D8" s="19"/>
      <c r="E8" s="19"/>
      <c r="F8" s="19"/>
      <c r="G8" s="19"/>
    </row>
    <row r="9" spans="1:7" x14ac:dyDescent="0.3">
      <c r="A9" s="19" t="s">
        <v>71</v>
      </c>
      <c r="B9" s="18" t="s">
        <v>6</v>
      </c>
      <c r="C9" s="18">
        <v>14691364</v>
      </c>
      <c r="D9" s="19">
        <f>SUM(C9:C11)</f>
        <v>155976532</v>
      </c>
      <c r="E9" s="19" t="s">
        <v>167</v>
      </c>
      <c r="F9" s="19">
        <v>155976532</v>
      </c>
      <c r="G9" s="19" t="s">
        <v>189</v>
      </c>
    </row>
    <row r="10" spans="1:7" x14ac:dyDescent="0.3">
      <c r="A10" s="19"/>
      <c r="B10" s="18" t="s">
        <v>7</v>
      </c>
      <c r="C10" s="18">
        <v>115187140</v>
      </c>
      <c r="D10" s="19"/>
      <c r="E10" s="19"/>
      <c r="F10" s="19"/>
      <c r="G10" s="19"/>
    </row>
    <row r="11" spans="1:7" x14ac:dyDescent="0.3">
      <c r="A11" s="19"/>
      <c r="B11" s="18" t="s">
        <v>8</v>
      </c>
      <c r="C11" s="18">
        <v>26098028</v>
      </c>
      <c r="D11" s="19"/>
      <c r="E11" s="19"/>
      <c r="F11" s="19"/>
      <c r="G11" s="19"/>
    </row>
    <row r="12" spans="1:7" x14ac:dyDescent="0.3">
      <c r="A12" s="19" t="s">
        <v>72</v>
      </c>
      <c r="B12" s="18" t="s">
        <v>9</v>
      </c>
      <c r="C12" s="18">
        <v>8788044</v>
      </c>
      <c r="D12" s="19">
        <f>SUM(C12:C15)</f>
        <v>143384764</v>
      </c>
      <c r="E12" s="19" t="s">
        <v>168</v>
      </c>
      <c r="F12" s="19">
        <v>143384764</v>
      </c>
      <c r="G12" s="19" t="s">
        <v>189</v>
      </c>
    </row>
    <row r="13" spans="1:7" x14ac:dyDescent="0.3">
      <c r="A13" s="19"/>
      <c r="B13" s="18" t="s">
        <v>10</v>
      </c>
      <c r="C13" s="18">
        <v>15321244</v>
      </c>
      <c r="D13" s="19"/>
      <c r="E13" s="19"/>
      <c r="F13" s="19"/>
      <c r="G13" s="19"/>
    </row>
    <row r="14" spans="1:7" x14ac:dyDescent="0.3">
      <c r="A14" s="19"/>
      <c r="B14" s="18" t="s">
        <v>11</v>
      </c>
      <c r="C14" s="18">
        <v>92992872</v>
      </c>
      <c r="D14" s="19"/>
      <c r="E14" s="19"/>
      <c r="F14" s="19"/>
      <c r="G14" s="19"/>
    </row>
    <row r="15" spans="1:7" x14ac:dyDescent="0.3">
      <c r="A15" s="19"/>
      <c r="B15" s="18" t="s">
        <v>12</v>
      </c>
      <c r="C15" s="18">
        <v>26282604</v>
      </c>
      <c r="D15" s="19"/>
      <c r="E15" s="19"/>
      <c r="F15" s="19"/>
      <c r="G15" s="19"/>
    </row>
    <row r="16" spans="1:7" x14ac:dyDescent="0.3">
      <c r="A16" s="19" t="s">
        <v>73</v>
      </c>
      <c r="B16" s="18" t="s">
        <v>13</v>
      </c>
      <c r="C16" s="18">
        <v>13584536</v>
      </c>
      <c r="D16" s="19">
        <f>SUM(C16:C18)</f>
        <v>150871644</v>
      </c>
      <c r="E16" s="19" t="s">
        <v>169</v>
      </c>
      <c r="F16" s="19">
        <v>150871644</v>
      </c>
      <c r="G16" s="19" t="s">
        <v>189</v>
      </c>
    </row>
    <row r="17" spans="1:7" x14ac:dyDescent="0.3">
      <c r="A17" s="19"/>
      <c r="B17" s="18" t="s">
        <v>14</v>
      </c>
      <c r="C17" s="18">
        <v>90620828</v>
      </c>
      <c r="D17" s="19"/>
      <c r="E17" s="19"/>
      <c r="F17" s="19"/>
      <c r="G17" s="19"/>
    </row>
    <row r="18" spans="1:7" x14ac:dyDescent="0.3">
      <c r="A18" s="19"/>
      <c r="B18" s="18" t="s">
        <v>15</v>
      </c>
      <c r="C18" s="18">
        <v>46666280</v>
      </c>
      <c r="D18" s="19"/>
      <c r="E18" s="19"/>
      <c r="F18" s="19"/>
      <c r="G18" s="19"/>
    </row>
    <row r="19" spans="1:7" x14ac:dyDescent="0.3">
      <c r="A19" s="19" t="s">
        <v>74</v>
      </c>
      <c r="B19" s="18" t="s">
        <v>16</v>
      </c>
      <c r="C19" s="18">
        <v>115513972</v>
      </c>
      <c r="D19" s="19">
        <f>SUM(C19:C22)</f>
        <v>144266856</v>
      </c>
      <c r="E19" s="19" t="s">
        <v>170</v>
      </c>
      <c r="F19" s="19">
        <v>144266856</v>
      </c>
      <c r="G19" s="19" t="s">
        <v>189</v>
      </c>
    </row>
    <row r="20" spans="1:7" x14ac:dyDescent="0.3">
      <c r="A20" s="19"/>
      <c r="B20" s="18" t="s">
        <v>17</v>
      </c>
      <c r="C20" s="18">
        <v>13445744</v>
      </c>
      <c r="D20" s="19"/>
      <c r="E20" s="19"/>
      <c r="F20" s="19"/>
      <c r="G20" s="19"/>
    </row>
    <row r="21" spans="1:7" x14ac:dyDescent="0.3">
      <c r="A21" s="19"/>
      <c r="B21" s="18" t="s">
        <v>18</v>
      </c>
      <c r="C21" s="18">
        <v>4847624</v>
      </c>
      <c r="D21" s="19"/>
      <c r="E21" s="19"/>
      <c r="F21" s="19"/>
      <c r="G21" s="19"/>
    </row>
    <row r="22" spans="1:7" x14ac:dyDescent="0.3">
      <c r="A22" s="19"/>
      <c r="B22" s="18" t="s">
        <v>19</v>
      </c>
      <c r="C22" s="18">
        <v>10459516</v>
      </c>
      <c r="D22" s="19"/>
      <c r="E22" s="19"/>
      <c r="F22" s="19"/>
      <c r="G22" s="19"/>
    </row>
    <row r="23" spans="1:7" x14ac:dyDescent="0.3">
      <c r="A23" s="19" t="s">
        <v>75</v>
      </c>
      <c r="B23" s="18" t="s">
        <v>20</v>
      </c>
      <c r="C23" s="18">
        <v>35055380</v>
      </c>
      <c r="D23" s="19">
        <f>SUM(C23:C25)</f>
        <v>259538524</v>
      </c>
      <c r="E23" s="19" t="s">
        <v>171</v>
      </c>
      <c r="F23" s="19">
        <v>259538524</v>
      </c>
      <c r="G23" s="19" t="s">
        <v>189</v>
      </c>
    </row>
    <row r="24" spans="1:7" x14ac:dyDescent="0.3">
      <c r="A24" s="19"/>
      <c r="B24" s="18" t="s">
        <v>21</v>
      </c>
      <c r="C24" s="18">
        <v>200322396</v>
      </c>
      <c r="D24" s="19"/>
      <c r="E24" s="19"/>
      <c r="F24" s="19"/>
      <c r="G24" s="19"/>
    </row>
    <row r="25" spans="1:7" x14ac:dyDescent="0.3">
      <c r="A25" s="19"/>
      <c r="B25" s="18" t="s">
        <v>22</v>
      </c>
      <c r="C25" s="18">
        <v>24160748</v>
      </c>
      <c r="D25" s="19"/>
      <c r="E25" s="19"/>
      <c r="F25" s="19"/>
      <c r="G25" s="19"/>
    </row>
    <row r="26" spans="1:7" x14ac:dyDescent="0.3">
      <c r="A26" s="19" t="s">
        <v>76</v>
      </c>
      <c r="B26" s="18" t="s">
        <v>23</v>
      </c>
      <c r="C26" s="18">
        <v>36848400</v>
      </c>
      <c r="D26" s="19">
        <f>SUM(C26:C28)</f>
        <v>204336360</v>
      </c>
      <c r="E26" s="19" t="s">
        <v>172</v>
      </c>
      <c r="F26" s="19">
        <v>204336360</v>
      </c>
      <c r="G26" s="19" t="s">
        <v>189</v>
      </c>
    </row>
    <row r="27" spans="1:7" x14ac:dyDescent="0.3">
      <c r="A27" s="19"/>
      <c r="B27" s="18" t="s">
        <v>24</v>
      </c>
      <c r="C27" s="18">
        <v>144023324</v>
      </c>
      <c r="D27" s="19"/>
      <c r="E27" s="19"/>
      <c r="F27" s="19"/>
      <c r="G27" s="19"/>
    </row>
    <row r="28" spans="1:7" x14ac:dyDescent="0.3">
      <c r="A28" s="19"/>
      <c r="B28" s="18" t="s">
        <v>25</v>
      </c>
      <c r="C28" s="18">
        <v>23464636</v>
      </c>
      <c r="D28" s="19"/>
      <c r="E28" s="19"/>
      <c r="F28" s="19"/>
      <c r="G28" s="19"/>
    </row>
    <row r="29" spans="1:7" x14ac:dyDescent="0.3">
      <c r="A29" s="19" t="s">
        <v>77</v>
      </c>
      <c r="B29" s="18" t="s">
        <v>26</v>
      </c>
      <c r="C29" s="18">
        <v>160663464</v>
      </c>
      <c r="D29" s="19">
        <f>SUM(C29:C30)</f>
        <v>183074728</v>
      </c>
      <c r="E29" s="19" t="s">
        <v>173</v>
      </c>
      <c r="F29" s="19">
        <v>183074728</v>
      </c>
      <c r="G29" s="19" t="s">
        <v>189</v>
      </c>
    </row>
    <row r="30" spans="1:7" x14ac:dyDescent="0.3">
      <c r="A30" s="19"/>
      <c r="B30" s="18" t="s">
        <v>27</v>
      </c>
      <c r="C30" s="18">
        <v>22411264</v>
      </c>
      <c r="D30" s="19"/>
      <c r="E30" s="19"/>
      <c r="F30" s="19"/>
      <c r="G30" s="19"/>
    </row>
    <row r="31" spans="1:7" x14ac:dyDescent="0.3">
      <c r="A31" s="18" t="s">
        <v>78</v>
      </c>
      <c r="B31" s="18" t="s">
        <v>28</v>
      </c>
      <c r="C31" s="18">
        <v>15050992</v>
      </c>
      <c r="D31" s="18">
        <f>SUM(C31)</f>
        <v>15050992</v>
      </c>
      <c r="E31" s="18" t="s">
        <v>28</v>
      </c>
      <c r="F31" s="18">
        <v>15050992</v>
      </c>
      <c r="G31" s="18" t="s">
        <v>189</v>
      </c>
    </row>
    <row r="32" spans="1:7" x14ac:dyDescent="0.3">
      <c r="A32" s="19" t="s">
        <v>79</v>
      </c>
      <c r="B32" s="18" t="s">
        <v>29</v>
      </c>
      <c r="C32" s="18">
        <v>140531992</v>
      </c>
      <c r="D32" s="19">
        <f>SUM(C32:C33)</f>
        <v>163048000</v>
      </c>
      <c r="E32" s="19" t="s">
        <v>174</v>
      </c>
      <c r="F32" s="19">
        <v>163048000</v>
      </c>
      <c r="G32" s="19" t="s">
        <v>189</v>
      </c>
    </row>
    <row r="33" spans="1:7" x14ac:dyDescent="0.3">
      <c r="A33" s="19"/>
      <c r="B33" s="18" t="s">
        <v>30</v>
      </c>
      <c r="C33" s="18">
        <v>22516008</v>
      </c>
      <c r="D33" s="19"/>
      <c r="E33" s="19"/>
      <c r="F33" s="19"/>
      <c r="G33" s="19"/>
    </row>
    <row r="34" spans="1:7" x14ac:dyDescent="0.3">
      <c r="A34" s="18" t="s">
        <v>80</v>
      </c>
      <c r="B34" s="18" t="s">
        <v>31</v>
      </c>
      <c r="C34" s="18">
        <v>17159660</v>
      </c>
      <c r="D34" s="18">
        <f>SUM(C34)</f>
        <v>17159660</v>
      </c>
      <c r="E34" s="18" t="s">
        <v>31</v>
      </c>
      <c r="F34" s="18">
        <v>17159660</v>
      </c>
      <c r="G34" s="18" t="s">
        <v>189</v>
      </c>
    </row>
    <row r="35" spans="1:7" x14ac:dyDescent="0.3">
      <c r="A35" s="19" t="s">
        <v>81</v>
      </c>
      <c r="B35" s="18" t="s">
        <v>32</v>
      </c>
      <c r="C35" s="18">
        <v>148139652</v>
      </c>
      <c r="D35" s="19">
        <f>SUM(C35:C36)</f>
        <v>170406168</v>
      </c>
      <c r="E35" s="19" t="s">
        <v>175</v>
      </c>
      <c r="F35" s="19">
        <v>170406168</v>
      </c>
      <c r="G35" s="19" t="s">
        <v>189</v>
      </c>
    </row>
    <row r="36" spans="1:7" x14ac:dyDescent="0.3">
      <c r="A36" s="19"/>
      <c r="B36" s="18" t="s">
        <v>33</v>
      </c>
      <c r="C36" s="18">
        <v>22266516</v>
      </c>
      <c r="D36" s="19"/>
      <c r="E36" s="19"/>
      <c r="F36" s="19"/>
      <c r="G36" s="19"/>
    </row>
    <row r="37" spans="1:7" x14ac:dyDescent="0.3">
      <c r="A37" s="19" t="s">
        <v>82</v>
      </c>
      <c r="B37" s="18" t="s">
        <v>34</v>
      </c>
      <c r="C37" s="18">
        <v>124302520</v>
      </c>
      <c r="D37" s="19">
        <f>SUM(C37:C38)</f>
        <v>145794820</v>
      </c>
      <c r="E37" s="19" t="s">
        <v>176</v>
      </c>
      <c r="F37" s="19">
        <v>145794820</v>
      </c>
      <c r="G37" s="19" t="s">
        <v>189</v>
      </c>
    </row>
    <row r="38" spans="1:7" x14ac:dyDescent="0.3">
      <c r="A38" s="19"/>
      <c r="B38" s="18" t="s">
        <v>35</v>
      </c>
      <c r="C38" s="18">
        <v>21492300</v>
      </c>
      <c r="D38" s="19"/>
      <c r="E38" s="19"/>
      <c r="F38" s="19"/>
      <c r="G38" s="19"/>
    </row>
    <row r="39" spans="1:7" x14ac:dyDescent="0.3">
      <c r="A39" s="19" t="s">
        <v>83</v>
      </c>
      <c r="B39" s="18" t="s">
        <v>36</v>
      </c>
      <c r="C39" s="18">
        <v>129736796</v>
      </c>
      <c r="D39" s="19">
        <f>SUM(C39:C40)</f>
        <v>151965192</v>
      </c>
      <c r="E39" s="19" t="s">
        <v>177</v>
      </c>
      <c r="F39" s="19">
        <v>151965192</v>
      </c>
      <c r="G39" s="19" t="s">
        <v>189</v>
      </c>
    </row>
    <row r="40" spans="1:7" x14ac:dyDescent="0.3">
      <c r="A40" s="19"/>
      <c r="B40" s="18" t="s">
        <v>37</v>
      </c>
      <c r="C40" s="18">
        <v>22228396</v>
      </c>
      <c r="D40" s="19"/>
      <c r="E40" s="19"/>
      <c r="F40" s="19"/>
      <c r="G40" s="19"/>
    </row>
    <row r="41" spans="1:7" x14ac:dyDescent="0.3">
      <c r="A41" s="19" t="s">
        <v>84</v>
      </c>
      <c r="B41" s="18" t="s">
        <v>38</v>
      </c>
      <c r="C41" s="18">
        <v>24204568</v>
      </c>
      <c r="D41" s="19">
        <f>SUM(C41:C43)</f>
        <v>220779888</v>
      </c>
      <c r="E41" s="19" t="s">
        <v>178</v>
      </c>
      <c r="F41" s="19">
        <v>220779888</v>
      </c>
      <c r="G41" s="19" t="s">
        <v>189</v>
      </c>
    </row>
    <row r="42" spans="1:7" x14ac:dyDescent="0.3">
      <c r="A42" s="19"/>
      <c r="B42" s="18" t="s">
        <v>39</v>
      </c>
      <c r="C42" s="18">
        <v>170147808</v>
      </c>
      <c r="D42" s="19"/>
      <c r="E42" s="19"/>
      <c r="F42" s="19"/>
      <c r="G42" s="19"/>
    </row>
    <row r="43" spans="1:7" x14ac:dyDescent="0.3">
      <c r="A43" s="19"/>
      <c r="B43" s="18" t="s">
        <v>40</v>
      </c>
      <c r="C43" s="18">
        <v>26427512</v>
      </c>
      <c r="D43" s="19"/>
      <c r="E43" s="19"/>
      <c r="F43" s="19"/>
      <c r="G43" s="19"/>
    </row>
    <row r="44" spans="1:7" x14ac:dyDescent="0.3">
      <c r="A44" s="19" t="s">
        <v>85</v>
      </c>
      <c r="B44" s="18" t="s">
        <v>41</v>
      </c>
      <c r="C44" s="18">
        <v>18288308</v>
      </c>
      <c r="D44" s="19">
        <f>SUM(C44:C46)</f>
        <v>161857608</v>
      </c>
      <c r="E44" s="19" t="s">
        <v>179</v>
      </c>
      <c r="F44" s="19">
        <v>161857608</v>
      </c>
      <c r="G44" s="19" t="s">
        <v>189</v>
      </c>
    </row>
    <row r="45" spans="1:7" x14ac:dyDescent="0.3">
      <c r="A45" s="19"/>
      <c r="B45" s="18" t="s">
        <v>42</v>
      </c>
      <c r="C45" s="18">
        <v>123295184</v>
      </c>
      <c r="D45" s="19"/>
      <c r="E45" s="19"/>
      <c r="F45" s="19"/>
      <c r="G45" s="19"/>
    </row>
    <row r="46" spans="1:7" x14ac:dyDescent="0.3">
      <c r="A46" s="19"/>
      <c r="B46" s="18" t="s">
        <v>43</v>
      </c>
      <c r="C46" s="18">
        <v>20274116</v>
      </c>
      <c r="D46" s="19"/>
      <c r="E46" s="19"/>
      <c r="F46" s="19"/>
      <c r="G46" s="19"/>
    </row>
    <row r="47" spans="1:7" x14ac:dyDescent="0.3">
      <c r="A47" s="19" t="s">
        <v>86</v>
      </c>
      <c r="B47" s="18" t="s">
        <v>44</v>
      </c>
      <c r="C47" s="18">
        <v>21793596</v>
      </c>
      <c r="D47" s="19">
        <f>SUM(C47:C49)</f>
        <v>178749324</v>
      </c>
      <c r="E47" s="19" t="s">
        <v>180</v>
      </c>
      <c r="F47" s="19">
        <v>178749324</v>
      </c>
      <c r="G47" s="19" t="s">
        <v>189</v>
      </c>
    </row>
    <row r="48" spans="1:7" x14ac:dyDescent="0.3">
      <c r="A48" s="19"/>
      <c r="B48" s="18" t="s">
        <v>45</v>
      </c>
      <c r="C48" s="18">
        <v>132275636</v>
      </c>
      <c r="D48" s="19"/>
      <c r="E48" s="19"/>
      <c r="F48" s="19"/>
      <c r="G48" s="19"/>
    </row>
    <row r="49" spans="1:7" x14ac:dyDescent="0.3">
      <c r="A49" s="19"/>
      <c r="B49" s="18" t="s">
        <v>46</v>
      </c>
      <c r="C49" s="18">
        <v>24680092</v>
      </c>
      <c r="D49" s="19"/>
      <c r="E49" s="19"/>
      <c r="F49" s="19"/>
      <c r="G49" s="19"/>
    </row>
    <row r="50" spans="1:7" x14ac:dyDescent="0.3">
      <c r="A50" s="19" t="s">
        <v>87</v>
      </c>
      <c r="B50" s="18" t="s">
        <v>47</v>
      </c>
      <c r="C50" s="18">
        <v>199912560</v>
      </c>
      <c r="D50" s="19">
        <f>SUM(C50:C51)</f>
        <v>222208884</v>
      </c>
      <c r="E50" s="19" t="s">
        <v>181</v>
      </c>
      <c r="F50" s="19">
        <v>222208884</v>
      </c>
      <c r="G50" s="19" t="s">
        <v>189</v>
      </c>
    </row>
    <row r="51" spans="1:7" x14ac:dyDescent="0.3">
      <c r="A51" s="19"/>
      <c r="B51" s="18" t="s">
        <v>48</v>
      </c>
      <c r="C51" s="18">
        <v>22296324</v>
      </c>
      <c r="D51" s="19"/>
      <c r="E51" s="19"/>
      <c r="F51" s="19"/>
      <c r="G51" s="19"/>
    </row>
    <row r="52" spans="1:7" x14ac:dyDescent="0.3">
      <c r="A52" s="19" t="s">
        <v>88</v>
      </c>
      <c r="B52" s="18" t="s">
        <v>49</v>
      </c>
      <c r="C52" s="18">
        <v>21142876</v>
      </c>
      <c r="D52" s="19">
        <f>SUM(C52:C54)</f>
        <v>188305928</v>
      </c>
      <c r="E52" s="19" t="s">
        <v>182</v>
      </c>
      <c r="F52" s="19">
        <v>188305928</v>
      </c>
      <c r="G52" s="19" t="s">
        <v>189</v>
      </c>
    </row>
    <row r="53" spans="1:7" x14ac:dyDescent="0.3">
      <c r="A53" s="19"/>
      <c r="B53" s="18" t="s">
        <v>50</v>
      </c>
      <c r="C53" s="18">
        <v>144956172</v>
      </c>
      <c r="D53" s="19"/>
      <c r="E53" s="19"/>
      <c r="F53" s="19"/>
      <c r="G53" s="19"/>
    </row>
    <row r="54" spans="1:7" x14ac:dyDescent="0.3">
      <c r="A54" s="19"/>
      <c r="B54" s="18" t="s">
        <v>51</v>
      </c>
      <c r="C54" s="18">
        <v>22206880</v>
      </c>
      <c r="D54" s="19"/>
      <c r="E54" s="19"/>
      <c r="F54" s="19"/>
      <c r="G54" s="19"/>
    </row>
    <row r="55" spans="1:7" x14ac:dyDescent="0.3">
      <c r="A55" s="19" t="s">
        <v>89</v>
      </c>
      <c r="B55" s="18" t="s">
        <v>52</v>
      </c>
      <c r="C55" s="18">
        <v>116648484</v>
      </c>
      <c r="D55" s="19">
        <f>SUM(C55:C56)</f>
        <v>139591820</v>
      </c>
      <c r="E55" s="19" t="s">
        <v>183</v>
      </c>
      <c r="F55" s="19">
        <v>139591820</v>
      </c>
      <c r="G55" s="19" t="s">
        <v>189</v>
      </c>
    </row>
    <row r="56" spans="1:7" x14ac:dyDescent="0.3">
      <c r="A56" s="19"/>
      <c r="B56" s="18" t="s">
        <v>53</v>
      </c>
      <c r="C56" s="18">
        <v>22943336</v>
      </c>
      <c r="D56" s="19"/>
      <c r="E56" s="19"/>
      <c r="F56" s="19"/>
      <c r="G56" s="19"/>
    </row>
    <row r="57" spans="1:7" x14ac:dyDescent="0.3">
      <c r="A57" s="19" t="s">
        <v>90</v>
      </c>
      <c r="B57" s="18" t="s">
        <v>54</v>
      </c>
      <c r="C57" s="18">
        <v>141507508</v>
      </c>
      <c r="D57" s="19">
        <f>SUM(C57:C58)</f>
        <v>163189124</v>
      </c>
      <c r="E57" s="19" t="s">
        <v>184</v>
      </c>
      <c r="F57" s="19">
        <v>163189124</v>
      </c>
      <c r="G57" s="19" t="s">
        <v>189</v>
      </c>
    </row>
    <row r="58" spans="1:7" x14ac:dyDescent="0.3">
      <c r="A58" s="19"/>
      <c r="B58" s="18" t="s">
        <v>55</v>
      </c>
      <c r="C58" s="18">
        <v>21681616</v>
      </c>
      <c r="D58" s="19"/>
      <c r="E58" s="19"/>
      <c r="F58" s="19"/>
      <c r="G58" s="19"/>
    </row>
    <row r="59" spans="1:7" x14ac:dyDescent="0.3">
      <c r="A59" s="18" t="s">
        <v>91</v>
      </c>
      <c r="B59" s="18" t="s">
        <v>56</v>
      </c>
      <c r="C59" s="18">
        <v>13960780</v>
      </c>
      <c r="D59" s="18">
        <f>SUM(C59)</f>
        <v>13960780</v>
      </c>
      <c r="E59" s="18" t="s">
        <v>56</v>
      </c>
      <c r="F59" s="18">
        <v>13960780</v>
      </c>
      <c r="G59" s="18" t="s">
        <v>189</v>
      </c>
    </row>
    <row r="60" spans="1:7" x14ac:dyDescent="0.3">
      <c r="A60" s="19" t="s">
        <v>92</v>
      </c>
      <c r="B60" s="18" t="s">
        <v>57</v>
      </c>
      <c r="C60" s="18">
        <v>117454580</v>
      </c>
      <c r="D60" s="19">
        <f>SUM(C60:C61)</f>
        <v>133495580</v>
      </c>
      <c r="E60" s="19" t="s">
        <v>185</v>
      </c>
      <c r="F60" s="19">
        <v>133495580</v>
      </c>
      <c r="G60" s="19" t="s">
        <v>189</v>
      </c>
    </row>
    <row r="61" spans="1:7" x14ac:dyDescent="0.3">
      <c r="A61" s="19"/>
      <c r="B61" s="18" t="s">
        <v>58</v>
      </c>
      <c r="C61" s="18">
        <v>16041000</v>
      </c>
      <c r="D61" s="19"/>
      <c r="E61" s="19"/>
      <c r="F61" s="19"/>
      <c r="G61" s="19"/>
    </row>
    <row r="62" spans="1:7" x14ac:dyDescent="0.3">
      <c r="A62" s="19" t="s">
        <v>93</v>
      </c>
      <c r="B62" s="18" t="s">
        <v>59</v>
      </c>
      <c r="C62" s="18">
        <v>15835340</v>
      </c>
      <c r="D62" s="19">
        <f>SUM(C62:C63)</f>
        <v>169051724</v>
      </c>
      <c r="E62" s="19" t="s">
        <v>186</v>
      </c>
      <c r="F62" s="19">
        <v>169051724</v>
      </c>
      <c r="G62" s="19" t="s">
        <v>189</v>
      </c>
    </row>
    <row r="63" spans="1:7" x14ac:dyDescent="0.3">
      <c r="A63" s="19"/>
      <c r="B63" s="18" t="s">
        <v>60</v>
      </c>
      <c r="C63" s="18">
        <v>153216384</v>
      </c>
      <c r="D63" s="19"/>
      <c r="E63" s="19"/>
      <c r="F63" s="19"/>
      <c r="G63" s="19"/>
    </row>
    <row r="64" spans="1:7" x14ac:dyDescent="0.3">
      <c r="A64" s="19" t="s">
        <v>94</v>
      </c>
      <c r="B64" s="18" t="s">
        <v>61</v>
      </c>
      <c r="C64" s="18">
        <v>15729644</v>
      </c>
      <c r="D64" s="19">
        <f>SUM(C64:C65)</f>
        <v>172414456</v>
      </c>
      <c r="E64" s="19" t="s">
        <v>187</v>
      </c>
      <c r="F64" s="19">
        <v>172414456</v>
      </c>
      <c r="G64" s="19" t="s">
        <v>189</v>
      </c>
    </row>
    <row r="65" spans="1:7" x14ac:dyDescent="0.3">
      <c r="A65" s="19"/>
      <c r="B65" s="18" t="s">
        <v>62</v>
      </c>
      <c r="C65" s="18">
        <v>156684812</v>
      </c>
      <c r="D65" s="19"/>
      <c r="E65" s="19"/>
      <c r="F65" s="19"/>
      <c r="G65" s="19"/>
    </row>
    <row r="66" spans="1:7" x14ac:dyDescent="0.3">
      <c r="A66" s="19" t="s">
        <v>95</v>
      </c>
      <c r="B66" s="18" t="s">
        <v>63</v>
      </c>
      <c r="C66" s="18">
        <v>16980016</v>
      </c>
      <c r="D66" s="19">
        <f>SUM(C66:C67)</f>
        <v>177238460</v>
      </c>
      <c r="E66" s="19" t="s">
        <v>188</v>
      </c>
      <c r="F66" s="19">
        <v>177238460</v>
      </c>
      <c r="G66" s="19" t="s">
        <v>189</v>
      </c>
    </row>
    <row r="67" spans="1:7" x14ac:dyDescent="0.3">
      <c r="A67" s="19"/>
      <c r="B67" s="18" t="s">
        <v>64</v>
      </c>
      <c r="C67" s="18">
        <v>160258444</v>
      </c>
      <c r="D67" s="19"/>
      <c r="E67" s="19"/>
      <c r="F67" s="19"/>
      <c r="G67" s="19"/>
    </row>
  </sheetData>
  <mergeCells count="124">
    <mergeCell ref="E9:E11"/>
    <mergeCell ref="E6:E8"/>
    <mergeCell ref="E3:E5"/>
    <mergeCell ref="E50:E51"/>
    <mergeCell ref="E47:E49"/>
    <mergeCell ref="E44:E46"/>
    <mergeCell ref="E41:E43"/>
    <mergeCell ref="E39:E40"/>
    <mergeCell ref="F16:F18"/>
    <mergeCell ref="F12:F15"/>
    <mergeCell ref="F9:F11"/>
    <mergeCell ref="F6:F8"/>
    <mergeCell ref="F3:F5"/>
    <mergeCell ref="E29:E30"/>
    <mergeCell ref="E26:E28"/>
    <mergeCell ref="E23:E25"/>
    <mergeCell ref="E19:E22"/>
    <mergeCell ref="E16:E18"/>
    <mergeCell ref="E32:E33"/>
    <mergeCell ref="E35:E36"/>
    <mergeCell ref="F29:F30"/>
    <mergeCell ref="F26:F28"/>
    <mergeCell ref="F23:F25"/>
    <mergeCell ref="F19:F22"/>
    <mergeCell ref="G66:G67"/>
    <mergeCell ref="G1:G2"/>
    <mergeCell ref="G52:G54"/>
    <mergeCell ref="G55:G56"/>
    <mergeCell ref="G57:G58"/>
    <mergeCell ref="G60:G61"/>
    <mergeCell ref="G62:G63"/>
    <mergeCell ref="G64:G65"/>
    <mergeCell ref="G37:G38"/>
    <mergeCell ref="G39:G40"/>
    <mergeCell ref="G41:G43"/>
    <mergeCell ref="G44:G46"/>
    <mergeCell ref="G47:G49"/>
    <mergeCell ref="G50:G51"/>
    <mergeCell ref="G19:G22"/>
    <mergeCell ref="G23:G25"/>
    <mergeCell ref="G26:G28"/>
    <mergeCell ref="G29:G30"/>
    <mergeCell ref="G32:G33"/>
    <mergeCell ref="G35:G36"/>
    <mergeCell ref="G3:G5"/>
    <mergeCell ref="G6:G8"/>
    <mergeCell ref="G9:G11"/>
    <mergeCell ref="G12:G15"/>
    <mergeCell ref="G16:G18"/>
    <mergeCell ref="F62:F63"/>
    <mergeCell ref="F64:F65"/>
    <mergeCell ref="F66:F67"/>
    <mergeCell ref="F47:F49"/>
    <mergeCell ref="F50:F51"/>
    <mergeCell ref="F52:F54"/>
    <mergeCell ref="F55:F56"/>
    <mergeCell ref="F57:F58"/>
    <mergeCell ref="F60:F61"/>
    <mergeCell ref="F32:F33"/>
    <mergeCell ref="F35:F36"/>
    <mergeCell ref="F37:F38"/>
    <mergeCell ref="F39:F40"/>
    <mergeCell ref="F41:F43"/>
    <mergeCell ref="F44:F46"/>
    <mergeCell ref="E37:E38"/>
    <mergeCell ref="E52:E54"/>
    <mergeCell ref="E12:E15"/>
    <mergeCell ref="E66:E67"/>
    <mergeCell ref="E64:E65"/>
    <mergeCell ref="E62:E63"/>
    <mergeCell ref="E60:E61"/>
    <mergeCell ref="E57:E58"/>
    <mergeCell ref="E55:E56"/>
    <mergeCell ref="A1:A2"/>
    <mergeCell ref="B1:D1"/>
    <mergeCell ref="E1:F1"/>
    <mergeCell ref="D52:D54"/>
    <mergeCell ref="D50:D51"/>
    <mergeCell ref="D66:D67"/>
    <mergeCell ref="D64:D65"/>
    <mergeCell ref="D62:D63"/>
    <mergeCell ref="D60:D61"/>
    <mergeCell ref="D57:D58"/>
    <mergeCell ref="D55:D56"/>
    <mergeCell ref="D9:D11"/>
    <mergeCell ref="D6:D8"/>
    <mergeCell ref="D3:D5"/>
    <mergeCell ref="D47:D49"/>
    <mergeCell ref="D44:D46"/>
    <mergeCell ref="D41:D43"/>
    <mergeCell ref="D39:D40"/>
    <mergeCell ref="D37:D38"/>
    <mergeCell ref="D35:D36"/>
    <mergeCell ref="D32:D33"/>
    <mergeCell ref="D29:D30"/>
    <mergeCell ref="D26:D28"/>
    <mergeCell ref="D23:D25"/>
    <mergeCell ref="D19:D22"/>
    <mergeCell ref="D16:D18"/>
    <mergeCell ref="D12:D15"/>
    <mergeCell ref="A32:A33"/>
    <mergeCell ref="A66:A67"/>
    <mergeCell ref="A64:A65"/>
    <mergeCell ref="A62:A63"/>
    <mergeCell ref="A60:A61"/>
    <mergeCell ref="A57:A58"/>
    <mergeCell ref="A55:A56"/>
    <mergeCell ref="A52:A54"/>
    <mergeCell ref="A50:A51"/>
    <mergeCell ref="A47:A49"/>
    <mergeCell ref="A44:A46"/>
    <mergeCell ref="A41:A43"/>
    <mergeCell ref="A39:A40"/>
    <mergeCell ref="A37:A38"/>
    <mergeCell ref="A35:A36"/>
    <mergeCell ref="A6:A8"/>
    <mergeCell ref="A3:A5"/>
    <mergeCell ref="A29:A30"/>
    <mergeCell ref="A26:A28"/>
    <mergeCell ref="A23:A25"/>
    <mergeCell ref="A19:A22"/>
    <mergeCell ref="A16:A18"/>
    <mergeCell ref="A12:A15"/>
    <mergeCell ref="A9:A11"/>
  </mergeCells>
  <conditionalFormatting sqref="G3:G67">
    <cfRule type="containsText" dxfId="3" priority="1" operator="containsText" text="N">
      <formula>NOT(ISERROR(SEARCH("N",G3)))</formula>
    </cfRule>
    <cfRule type="containsText" dxfId="2" priority="2" operator="containsText" text="Y">
      <formula>NOT(ISERROR(SEARCH("Y",G3)))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E5A5-EF2C-4AE1-9AC9-FC9F940D41E1}">
  <dimension ref="A1:G67"/>
  <sheetViews>
    <sheetView topLeftCell="A37" zoomScale="80" zoomScaleNormal="80" workbookViewId="0">
      <selection activeCell="G68" sqref="G68"/>
    </sheetView>
  </sheetViews>
  <sheetFormatPr defaultRowHeight="14.4" x14ac:dyDescent="0.3"/>
  <cols>
    <col min="2" max="2" width="48.44140625" customWidth="1"/>
    <col min="3" max="3" width="15.44140625" customWidth="1"/>
    <col min="4" max="4" width="20.109375" customWidth="1"/>
    <col min="5" max="5" width="38.44140625" hidden="1" customWidth="1"/>
    <col min="6" max="6" width="18.6640625" customWidth="1"/>
    <col min="7" max="7" width="21.44140625" customWidth="1"/>
  </cols>
  <sheetData>
    <row r="1" spans="1:7" x14ac:dyDescent="0.3">
      <c r="A1" s="1" t="s">
        <v>65</v>
      </c>
      <c r="B1" s="2" t="s">
        <v>164</v>
      </c>
      <c r="C1" s="2"/>
      <c r="D1" s="2"/>
      <c r="E1" s="13" t="s">
        <v>97</v>
      </c>
      <c r="F1" s="14"/>
      <c r="G1" s="16" t="s">
        <v>98</v>
      </c>
    </row>
    <row r="2" spans="1:7" x14ac:dyDescent="0.3">
      <c r="A2" s="1"/>
      <c r="B2" s="15" t="s">
        <v>66</v>
      </c>
      <c r="C2" s="15" t="s">
        <v>67</v>
      </c>
      <c r="D2" s="15" t="s">
        <v>68</v>
      </c>
      <c r="E2" s="15" t="s">
        <v>66</v>
      </c>
      <c r="F2" s="15" t="s">
        <v>67</v>
      </c>
      <c r="G2" s="17"/>
    </row>
    <row r="3" spans="1:7" x14ac:dyDescent="0.3">
      <c r="A3" s="4" t="s">
        <v>69</v>
      </c>
      <c r="B3" t="s">
        <v>99</v>
      </c>
      <c r="C3">
        <v>14268492</v>
      </c>
      <c r="D3" s="5">
        <f>SUM(C3:C5)</f>
        <v>156713428</v>
      </c>
      <c r="E3" t="s">
        <v>165</v>
      </c>
      <c r="F3">
        <v>156713428</v>
      </c>
      <c r="G3" s="9" t="s">
        <v>189</v>
      </c>
    </row>
    <row r="4" spans="1:7" x14ac:dyDescent="0.3">
      <c r="A4" s="4"/>
      <c r="B4" t="s">
        <v>100</v>
      </c>
      <c r="C4">
        <v>107771808</v>
      </c>
      <c r="D4" s="5"/>
      <c r="G4" s="11"/>
    </row>
    <row r="5" spans="1:7" x14ac:dyDescent="0.3">
      <c r="A5" s="4"/>
      <c r="B5" t="s">
        <v>101</v>
      </c>
      <c r="C5">
        <v>34673128</v>
      </c>
      <c r="D5" s="5"/>
      <c r="G5" s="10"/>
    </row>
    <row r="6" spans="1:7" x14ac:dyDescent="0.3">
      <c r="A6" s="4" t="s">
        <v>70</v>
      </c>
      <c r="B6" t="s">
        <v>102</v>
      </c>
      <c r="C6">
        <v>19526812</v>
      </c>
      <c r="D6" s="5">
        <f>SUM(C6:C8)</f>
        <v>155963092</v>
      </c>
      <c r="E6" t="s">
        <v>166</v>
      </c>
      <c r="F6">
        <v>155963092</v>
      </c>
      <c r="G6" s="9" t="s">
        <v>189</v>
      </c>
    </row>
    <row r="7" spans="1:7" x14ac:dyDescent="0.3">
      <c r="A7" s="4"/>
      <c r="B7" t="s">
        <v>103</v>
      </c>
      <c r="C7">
        <v>110505672</v>
      </c>
      <c r="D7" s="5"/>
      <c r="G7" s="11"/>
    </row>
    <row r="8" spans="1:7" x14ac:dyDescent="0.3">
      <c r="A8" s="4"/>
      <c r="B8" t="s">
        <v>104</v>
      </c>
      <c r="C8">
        <v>25930608</v>
      </c>
      <c r="D8" s="5"/>
      <c r="G8" s="10"/>
    </row>
    <row r="9" spans="1:7" x14ac:dyDescent="0.3">
      <c r="A9" s="4" t="s">
        <v>71</v>
      </c>
      <c r="B9" t="s">
        <v>105</v>
      </c>
      <c r="C9">
        <v>14691364</v>
      </c>
      <c r="D9" s="5">
        <f>SUM(C9:C11)</f>
        <v>155976532</v>
      </c>
      <c r="E9" t="s">
        <v>167</v>
      </c>
      <c r="F9">
        <v>155976532</v>
      </c>
      <c r="G9" s="9" t="s">
        <v>189</v>
      </c>
    </row>
    <row r="10" spans="1:7" x14ac:dyDescent="0.3">
      <c r="A10" s="4"/>
      <c r="B10" t="s">
        <v>106</v>
      </c>
      <c r="C10">
        <v>115187140</v>
      </c>
      <c r="D10" s="5"/>
      <c r="G10" s="11"/>
    </row>
    <row r="11" spans="1:7" x14ac:dyDescent="0.3">
      <c r="A11" s="4"/>
      <c r="B11" t="s">
        <v>107</v>
      </c>
      <c r="C11">
        <v>26098028</v>
      </c>
      <c r="D11" s="5"/>
      <c r="G11" s="10"/>
    </row>
    <row r="12" spans="1:7" x14ac:dyDescent="0.3">
      <c r="A12" s="4" t="s">
        <v>72</v>
      </c>
      <c r="B12" t="s">
        <v>108</v>
      </c>
      <c r="C12">
        <v>8788044</v>
      </c>
      <c r="D12" s="5">
        <f>SUM(C12:C15)</f>
        <v>143384764</v>
      </c>
      <c r="E12" t="s">
        <v>168</v>
      </c>
      <c r="F12">
        <v>143384764</v>
      </c>
      <c r="G12" s="9" t="s">
        <v>189</v>
      </c>
    </row>
    <row r="13" spans="1:7" x14ac:dyDescent="0.3">
      <c r="A13" s="4"/>
      <c r="B13" t="s">
        <v>109</v>
      </c>
      <c r="C13">
        <v>15321244</v>
      </c>
      <c r="D13" s="5"/>
      <c r="G13" s="11"/>
    </row>
    <row r="14" spans="1:7" x14ac:dyDescent="0.3">
      <c r="A14" s="4"/>
      <c r="B14" t="s">
        <v>110</v>
      </c>
      <c r="C14">
        <v>92992872</v>
      </c>
      <c r="D14" s="5"/>
      <c r="G14" s="11"/>
    </row>
    <row r="15" spans="1:7" x14ac:dyDescent="0.3">
      <c r="A15" s="4"/>
      <c r="B15" t="s">
        <v>111</v>
      </c>
      <c r="C15">
        <v>26282604</v>
      </c>
      <c r="D15" s="5"/>
      <c r="G15" s="10"/>
    </row>
    <row r="16" spans="1:7" x14ac:dyDescent="0.3">
      <c r="A16" s="4" t="s">
        <v>73</v>
      </c>
      <c r="B16" t="s">
        <v>112</v>
      </c>
      <c r="C16">
        <v>13584536</v>
      </c>
      <c r="D16" s="5">
        <f>SUM(C16:C18)</f>
        <v>150871644</v>
      </c>
      <c r="E16" t="s">
        <v>169</v>
      </c>
      <c r="F16">
        <v>150871644</v>
      </c>
      <c r="G16" s="9" t="s">
        <v>189</v>
      </c>
    </row>
    <row r="17" spans="1:7" x14ac:dyDescent="0.3">
      <c r="A17" s="4"/>
      <c r="B17" t="s">
        <v>113</v>
      </c>
      <c r="C17">
        <v>90620828</v>
      </c>
      <c r="D17" s="5"/>
      <c r="G17" s="11"/>
    </row>
    <row r="18" spans="1:7" x14ac:dyDescent="0.3">
      <c r="A18" s="4"/>
      <c r="B18" t="s">
        <v>114</v>
      </c>
      <c r="C18">
        <v>46666280</v>
      </c>
      <c r="D18" s="5"/>
      <c r="G18" s="10"/>
    </row>
    <row r="19" spans="1:7" x14ac:dyDescent="0.3">
      <c r="A19" s="4" t="s">
        <v>74</v>
      </c>
      <c r="B19" t="s">
        <v>115</v>
      </c>
      <c r="C19">
        <v>115513972</v>
      </c>
      <c r="D19" s="5">
        <f>SUM(C19:C22)</f>
        <v>144266856</v>
      </c>
      <c r="E19" t="s">
        <v>170</v>
      </c>
      <c r="F19">
        <v>144266856</v>
      </c>
      <c r="G19" s="9" t="s">
        <v>189</v>
      </c>
    </row>
    <row r="20" spans="1:7" x14ac:dyDescent="0.3">
      <c r="A20" s="4"/>
      <c r="B20" t="s">
        <v>116</v>
      </c>
      <c r="C20">
        <v>13445744</v>
      </c>
      <c r="D20" s="5"/>
      <c r="G20" s="11"/>
    </row>
    <row r="21" spans="1:7" x14ac:dyDescent="0.3">
      <c r="A21" s="4"/>
      <c r="B21" t="s">
        <v>117</v>
      </c>
      <c r="C21">
        <v>4847624</v>
      </c>
      <c r="D21" s="5"/>
      <c r="G21" s="11"/>
    </row>
    <row r="22" spans="1:7" x14ac:dyDescent="0.3">
      <c r="A22" s="4"/>
      <c r="B22" t="s">
        <v>118</v>
      </c>
      <c r="C22">
        <v>10459516</v>
      </c>
      <c r="D22" s="5"/>
      <c r="G22" s="10"/>
    </row>
    <row r="23" spans="1:7" x14ac:dyDescent="0.3">
      <c r="A23" s="4" t="s">
        <v>75</v>
      </c>
      <c r="B23" t="s">
        <v>119</v>
      </c>
      <c r="C23">
        <v>35055380</v>
      </c>
      <c r="D23" s="5">
        <f>SUM(C23:C25)</f>
        <v>259538524</v>
      </c>
      <c r="E23" t="s">
        <v>171</v>
      </c>
      <c r="F23">
        <v>259538524</v>
      </c>
      <c r="G23" s="9" t="s">
        <v>189</v>
      </c>
    </row>
    <row r="24" spans="1:7" x14ac:dyDescent="0.3">
      <c r="A24" s="4"/>
      <c r="B24" t="s">
        <v>120</v>
      </c>
      <c r="C24">
        <v>200322396</v>
      </c>
      <c r="D24" s="5"/>
      <c r="G24" s="11"/>
    </row>
    <row r="25" spans="1:7" x14ac:dyDescent="0.3">
      <c r="A25" s="4"/>
      <c r="B25" t="s">
        <v>121</v>
      </c>
      <c r="C25">
        <v>24160748</v>
      </c>
      <c r="D25" s="5"/>
      <c r="G25" s="10"/>
    </row>
    <row r="26" spans="1:7" x14ac:dyDescent="0.3">
      <c r="A26" s="4" t="s">
        <v>76</v>
      </c>
      <c r="B26" t="s">
        <v>122</v>
      </c>
      <c r="C26">
        <v>36848400</v>
      </c>
      <c r="D26" s="5">
        <f>SUM(C26:C28)</f>
        <v>204336360</v>
      </c>
      <c r="E26" t="s">
        <v>172</v>
      </c>
      <c r="F26">
        <v>204336360</v>
      </c>
      <c r="G26" s="9" t="s">
        <v>189</v>
      </c>
    </row>
    <row r="27" spans="1:7" x14ac:dyDescent="0.3">
      <c r="A27" s="4"/>
      <c r="B27" t="s">
        <v>123</v>
      </c>
      <c r="C27">
        <v>144023324</v>
      </c>
      <c r="D27" s="5"/>
      <c r="G27" s="11"/>
    </row>
    <row r="28" spans="1:7" x14ac:dyDescent="0.3">
      <c r="A28" s="4"/>
      <c r="B28" t="s">
        <v>124</v>
      </c>
      <c r="C28">
        <v>23464636</v>
      </c>
      <c r="D28" s="5"/>
      <c r="G28" s="10"/>
    </row>
    <row r="29" spans="1:7" x14ac:dyDescent="0.3">
      <c r="A29" s="4" t="s">
        <v>77</v>
      </c>
      <c r="B29" t="s">
        <v>125</v>
      </c>
      <c r="C29">
        <v>160663464</v>
      </c>
      <c r="D29" s="5">
        <f>SUM(C29:C30)</f>
        <v>183074728</v>
      </c>
      <c r="E29" t="s">
        <v>173</v>
      </c>
      <c r="F29">
        <v>183074728</v>
      </c>
      <c r="G29" s="9" t="s">
        <v>189</v>
      </c>
    </row>
    <row r="30" spans="1:7" x14ac:dyDescent="0.3">
      <c r="A30" s="4"/>
      <c r="B30" t="s">
        <v>126</v>
      </c>
      <c r="C30">
        <v>22411264</v>
      </c>
      <c r="D30" s="5"/>
      <c r="G30" s="10"/>
    </row>
    <row r="31" spans="1:7" x14ac:dyDescent="0.3">
      <c r="A31" s="7" t="s">
        <v>78</v>
      </c>
      <c r="B31" t="s">
        <v>127</v>
      </c>
      <c r="C31">
        <v>15050992</v>
      </c>
      <c r="D31" s="8">
        <f>SUM(C31)</f>
        <v>15050992</v>
      </c>
      <c r="E31" t="s">
        <v>28</v>
      </c>
      <c r="F31">
        <v>15050992</v>
      </c>
      <c r="G31" s="6" t="s">
        <v>189</v>
      </c>
    </row>
    <row r="32" spans="1:7" x14ac:dyDescent="0.3">
      <c r="A32" s="4" t="s">
        <v>79</v>
      </c>
      <c r="B32" t="s">
        <v>128</v>
      </c>
      <c r="C32">
        <v>140531992</v>
      </c>
      <c r="D32" s="5">
        <f>SUM(C32:C33)</f>
        <v>163048000</v>
      </c>
      <c r="E32" t="s">
        <v>174</v>
      </c>
      <c r="F32">
        <v>163048000</v>
      </c>
      <c r="G32" s="9" t="s">
        <v>189</v>
      </c>
    </row>
    <row r="33" spans="1:7" x14ac:dyDescent="0.3">
      <c r="A33" s="4"/>
      <c r="B33" t="s">
        <v>129</v>
      </c>
      <c r="C33">
        <v>22516008</v>
      </c>
      <c r="D33" s="5"/>
      <c r="G33" s="10"/>
    </row>
    <row r="34" spans="1:7" x14ac:dyDescent="0.3">
      <c r="A34" s="7" t="s">
        <v>80</v>
      </c>
      <c r="B34" t="s">
        <v>130</v>
      </c>
      <c r="C34">
        <v>17159660</v>
      </c>
      <c r="D34" s="8">
        <f>SUM(C34)</f>
        <v>17159660</v>
      </c>
      <c r="E34" t="s">
        <v>31</v>
      </c>
      <c r="F34">
        <v>17159660</v>
      </c>
      <c r="G34" s="6" t="s">
        <v>189</v>
      </c>
    </row>
    <row r="35" spans="1:7" x14ac:dyDescent="0.3">
      <c r="A35" s="4" t="s">
        <v>81</v>
      </c>
      <c r="B35" t="s">
        <v>131</v>
      </c>
      <c r="C35">
        <v>148139652</v>
      </c>
      <c r="D35" s="5">
        <f>SUM(C35:C36)</f>
        <v>170406168</v>
      </c>
      <c r="E35" t="s">
        <v>175</v>
      </c>
      <c r="F35">
        <v>170406168</v>
      </c>
      <c r="G35" s="9" t="s">
        <v>189</v>
      </c>
    </row>
    <row r="36" spans="1:7" x14ac:dyDescent="0.3">
      <c r="A36" s="4"/>
      <c r="B36" t="s">
        <v>132</v>
      </c>
      <c r="C36">
        <v>22266516</v>
      </c>
      <c r="D36" s="5"/>
      <c r="G36" s="10"/>
    </row>
    <row r="37" spans="1:7" x14ac:dyDescent="0.3">
      <c r="A37" s="4" t="s">
        <v>82</v>
      </c>
      <c r="B37" t="s">
        <v>133</v>
      </c>
      <c r="C37">
        <v>124302520</v>
      </c>
      <c r="D37" s="5">
        <f>SUM(C37:C38)</f>
        <v>145794820</v>
      </c>
      <c r="E37" t="s">
        <v>176</v>
      </c>
      <c r="F37">
        <v>145794820</v>
      </c>
      <c r="G37" s="9" t="s">
        <v>189</v>
      </c>
    </row>
    <row r="38" spans="1:7" x14ac:dyDescent="0.3">
      <c r="A38" s="4"/>
      <c r="B38" t="s">
        <v>134</v>
      </c>
      <c r="C38">
        <v>21492300</v>
      </c>
      <c r="D38" s="5"/>
      <c r="G38" s="10"/>
    </row>
    <row r="39" spans="1:7" x14ac:dyDescent="0.3">
      <c r="A39" s="4" t="s">
        <v>83</v>
      </c>
      <c r="B39" t="s">
        <v>135</v>
      </c>
      <c r="C39">
        <v>129736796</v>
      </c>
      <c r="D39" s="5">
        <f>SUM(C39:C40)</f>
        <v>151965192</v>
      </c>
      <c r="E39" t="s">
        <v>177</v>
      </c>
      <c r="F39">
        <v>151965192</v>
      </c>
      <c r="G39" s="9" t="s">
        <v>189</v>
      </c>
    </row>
    <row r="40" spans="1:7" x14ac:dyDescent="0.3">
      <c r="A40" s="4"/>
      <c r="B40" t="s">
        <v>136</v>
      </c>
      <c r="C40">
        <v>22228396</v>
      </c>
      <c r="D40" s="5"/>
      <c r="G40" s="10"/>
    </row>
    <row r="41" spans="1:7" x14ac:dyDescent="0.3">
      <c r="A41" s="4" t="s">
        <v>84</v>
      </c>
      <c r="B41" t="s">
        <v>137</v>
      </c>
      <c r="C41">
        <v>24204568</v>
      </c>
      <c r="D41" s="5">
        <f>SUM(C41:C43)</f>
        <v>220779888</v>
      </c>
      <c r="E41" t="s">
        <v>178</v>
      </c>
      <c r="F41">
        <v>220779888</v>
      </c>
      <c r="G41" s="9" t="s">
        <v>189</v>
      </c>
    </row>
    <row r="42" spans="1:7" x14ac:dyDescent="0.3">
      <c r="A42" s="4"/>
      <c r="B42" t="s">
        <v>138</v>
      </c>
      <c r="C42">
        <v>170147808</v>
      </c>
      <c r="D42" s="5"/>
      <c r="G42" s="11"/>
    </row>
    <row r="43" spans="1:7" x14ac:dyDescent="0.3">
      <c r="A43" s="4"/>
      <c r="B43" t="s">
        <v>139</v>
      </c>
      <c r="C43">
        <v>26427512</v>
      </c>
      <c r="D43" s="5"/>
      <c r="G43" s="10"/>
    </row>
    <row r="44" spans="1:7" x14ac:dyDescent="0.3">
      <c r="A44" s="4" t="s">
        <v>85</v>
      </c>
      <c r="B44" t="s">
        <v>140</v>
      </c>
      <c r="C44">
        <v>18288308</v>
      </c>
      <c r="D44" s="5">
        <f>SUM(C44:C46)</f>
        <v>161857608</v>
      </c>
      <c r="E44" t="s">
        <v>179</v>
      </c>
      <c r="F44">
        <v>161857608</v>
      </c>
      <c r="G44" s="9" t="s">
        <v>189</v>
      </c>
    </row>
    <row r="45" spans="1:7" x14ac:dyDescent="0.3">
      <c r="A45" s="4"/>
      <c r="B45" t="s">
        <v>141</v>
      </c>
      <c r="C45">
        <v>123295184</v>
      </c>
      <c r="D45" s="5"/>
      <c r="G45" s="11"/>
    </row>
    <row r="46" spans="1:7" x14ac:dyDescent="0.3">
      <c r="A46" s="4"/>
      <c r="B46" t="s">
        <v>142</v>
      </c>
      <c r="C46">
        <v>20274116</v>
      </c>
      <c r="D46" s="5"/>
      <c r="G46" s="10"/>
    </row>
    <row r="47" spans="1:7" x14ac:dyDescent="0.3">
      <c r="A47" s="4" t="s">
        <v>86</v>
      </c>
      <c r="B47" t="s">
        <v>143</v>
      </c>
      <c r="C47">
        <v>21793596</v>
      </c>
      <c r="D47" s="5">
        <f>SUM(C47:C49)</f>
        <v>178749324</v>
      </c>
      <c r="E47" t="s">
        <v>180</v>
      </c>
      <c r="F47">
        <v>178749324</v>
      </c>
      <c r="G47" s="9" t="s">
        <v>189</v>
      </c>
    </row>
    <row r="48" spans="1:7" x14ac:dyDescent="0.3">
      <c r="A48" s="4"/>
      <c r="B48" t="s">
        <v>144</v>
      </c>
      <c r="C48">
        <v>132275636</v>
      </c>
      <c r="D48" s="5"/>
      <c r="G48" s="11"/>
    </row>
    <row r="49" spans="1:7" x14ac:dyDescent="0.3">
      <c r="A49" s="4"/>
      <c r="B49" t="s">
        <v>145</v>
      </c>
      <c r="C49">
        <v>24680092</v>
      </c>
      <c r="D49" s="5"/>
      <c r="G49" s="10"/>
    </row>
    <row r="50" spans="1:7" x14ac:dyDescent="0.3">
      <c r="A50" s="4" t="s">
        <v>87</v>
      </c>
      <c r="B50" t="s">
        <v>146</v>
      </c>
      <c r="C50">
        <v>199912560</v>
      </c>
      <c r="D50" s="5">
        <f>SUM(C50:C51)</f>
        <v>222208884</v>
      </c>
      <c r="E50" t="s">
        <v>181</v>
      </c>
      <c r="F50">
        <v>222208884</v>
      </c>
      <c r="G50" s="9" t="s">
        <v>189</v>
      </c>
    </row>
    <row r="51" spans="1:7" x14ac:dyDescent="0.3">
      <c r="A51" s="4"/>
      <c r="B51" t="s">
        <v>147</v>
      </c>
      <c r="C51">
        <v>22296324</v>
      </c>
      <c r="D51" s="5"/>
      <c r="G51" s="10"/>
    </row>
    <row r="52" spans="1:7" x14ac:dyDescent="0.3">
      <c r="A52" s="4" t="s">
        <v>88</v>
      </c>
      <c r="B52" t="s">
        <v>148</v>
      </c>
      <c r="C52">
        <v>21142876</v>
      </c>
      <c r="D52" s="5">
        <f>SUM(C52:C54)</f>
        <v>188305928</v>
      </c>
      <c r="E52" t="s">
        <v>182</v>
      </c>
      <c r="F52">
        <v>188305928</v>
      </c>
      <c r="G52" s="9" t="s">
        <v>189</v>
      </c>
    </row>
    <row r="53" spans="1:7" x14ac:dyDescent="0.3">
      <c r="A53" s="4"/>
      <c r="B53" t="s">
        <v>149</v>
      </c>
      <c r="C53">
        <v>144956172</v>
      </c>
      <c r="D53" s="5"/>
      <c r="G53" s="11"/>
    </row>
    <row r="54" spans="1:7" x14ac:dyDescent="0.3">
      <c r="A54" s="4"/>
      <c r="B54" t="s">
        <v>150</v>
      </c>
      <c r="C54">
        <v>22206880</v>
      </c>
      <c r="D54" s="5"/>
      <c r="G54" s="10"/>
    </row>
    <row r="55" spans="1:7" x14ac:dyDescent="0.3">
      <c r="A55" s="4" t="s">
        <v>89</v>
      </c>
      <c r="B55" t="s">
        <v>151</v>
      </c>
      <c r="C55">
        <v>116648484</v>
      </c>
      <c r="D55" s="5">
        <f>SUM(C55:C56)</f>
        <v>139591820</v>
      </c>
      <c r="E55" t="s">
        <v>183</v>
      </c>
      <c r="F55">
        <v>139591820</v>
      </c>
      <c r="G55" s="9" t="s">
        <v>189</v>
      </c>
    </row>
    <row r="56" spans="1:7" x14ac:dyDescent="0.3">
      <c r="A56" s="4"/>
      <c r="B56" t="s">
        <v>152</v>
      </c>
      <c r="C56">
        <v>22943336</v>
      </c>
      <c r="D56" s="5"/>
      <c r="G56" s="10"/>
    </row>
    <row r="57" spans="1:7" x14ac:dyDescent="0.3">
      <c r="A57" s="4" t="s">
        <v>90</v>
      </c>
      <c r="B57" t="s">
        <v>153</v>
      </c>
      <c r="C57">
        <v>141507508</v>
      </c>
      <c r="D57" s="5">
        <f>SUM(C57:C58)</f>
        <v>163189124</v>
      </c>
      <c r="E57" t="s">
        <v>184</v>
      </c>
      <c r="F57">
        <v>163189124</v>
      </c>
      <c r="G57" s="9" t="s">
        <v>189</v>
      </c>
    </row>
    <row r="58" spans="1:7" x14ac:dyDescent="0.3">
      <c r="A58" s="4"/>
      <c r="B58" t="s">
        <v>154</v>
      </c>
      <c r="C58">
        <v>21681616</v>
      </c>
      <c r="D58" s="5"/>
      <c r="G58" s="10"/>
    </row>
    <row r="59" spans="1:7" x14ac:dyDescent="0.3">
      <c r="A59" s="7" t="s">
        <v>91</v>
      </c>
      <c r="B59" t="s">
        <v>155</v>
      </c>
      <c r="C59">
        <v>13960780</v>
      </c>
      <c r="D59" s="8">
        <f>SUM(C59)</f>
        <v>13960780</v>
      </c>
      <c r="E59" t="s">
        <v>56</v>
      </c>
      <c r="F59">
        <v>13960780</v>
      </c>
      <c r="G59" s="6" t="s">
        <v>189</v>
      </c>
    </row>
    <row r="60" spans="1:7" x14ac:dyDescent="0.3">
      <c r="A60" s="4" t="s">
        <v>92</v>
      </c>
      <c r="B60" t="s">
        <v>156</v>
      </c>
      <c r="C60">
        <v>117454580</v>
      </c>
      <c r="D60" s="5">
        <f>SUM(C60:C61)</f>
        <v>133495580</v>
      </c>
      <c r="E60" t="s">
        <v>185</v>
      </c>
      <c r="F60">
        <v>133495580</v>
      </c>
      <c r="G60" s="9" t="s">
        <v>189</v>
      </c>
    </row>
    <row r="61" spans="1:7" x14ac:dyDescent="0.3">
      <c r="A61" s="4"/>
      <c r="B61" t="s">
        <v>157</v>
      </c>
      <c r="C61">
        <v>16041000</v>
      </c>
      <c r="D61" s="5"/>
      <c r="G61" s="10"/>
    </row>
    <row r="62" spans="1:7" x14ac:dyDescent="0.3">
      <c r="A62" s="4" t="s">
        <v>93</v>
      </c>
      <c r="B62" t="s">
        <v>158</v>
      </c>
      <c r="C62">
        <v>15835340</v>
      </c>
      <c r="D62" s="5">
        <f>SUM(C62:C63)</f>
        <v>169051724</v>
      </c>
      <c r="E62" t="s">
        <v>186</v>
      </c>
      <c r="F62">
        <v>169051724</v>
      </c>
      <c r="G62" s="9" t="s">
        <v>189</v>
      </c>
    </row>
    <row r="63" spans="1:7" x14ac:dyDescent="0.3">
      <c r="A63" s="4"/>
      <c r="B63" t="s">
        <v>159</v>
      </c>
      <c r="C63">
        <v>153216384</v>
      </c>
      <c r="D63" s="5"/>
      <c r="G63" s="10"/>
    </row>
    <row r="64" spans="1:7" x14ac:dyDescent="0.3">
      <c r="A64" s="4" t="s">
        <v>94</v>
      </c>
      <c r="B64" t="s">
        <v>160</v>
      </c>
      <c r="C64">
        <v>15729644</v>
      </c>
      <c r="D64" s="5">
        <f>SUM(C64:C65)</f>
        <v>172414456</v>
      </c>
      <c r="E64" t="s">
        <v>187</v>
      </c>
      <c r="F64">
        <v>172414456</v>
      </c>
      <c r="G64" s="9" t="s">
        <v>189</v>
      </c>
    </row>
    <row r="65" spans="1:7" x14ac:dyDescent="0.3">
      <c r="A65" s="4"/>
      <c r="B65" t="s">
        <v>161</v>
      </c>
      <c r="C65">
        <v>156684812</v>
      </c>
      <c r="D65" s="5"/>
      <c r="G65" s="10"/>
    </row>
    <row r="66" spans="1:7" x14ac:dyDescent="0.3">
      <c r="A66" s="5" t="s">
        <v>95</v>
      </c>
      <c r="B66" t="s">
        <v>162</v>
      </c>
      <c r="C66">
        <v>16980016</v>
      </c>
      <c r="D66" s="5">
        <f>SUM(C66:C67)</f>
        <v>177238460</v>
      </c>
      <c r="E66" t="s">
        <v>188</v>
      </c>
      <c r="F66">
        <v>177238460</v>
      </c>
      <c r="G66" s="9" t="s">
        <v>189</v>
      </c>
    </row>
    <row r="67" spans="1:7" x14ac:dyDescent="0.3">
      <c r="A67" s="5"/>
      <c r="B67" t="s">
        <v>163</v>
      </c>
      <c r="C67">
        <v>160258444</v>
      </c>
      <c r="D67" s="5"/>
      <c r="E67" s="12"/>
      <c r="F67" s="12"/>
      <c r="G67" s="10"/>
    </row>
  </sheetData>
  <mergeCells count="76">
    <mergeCell ref="A66:A67"/>
    <mergeCell ref="D66:D67"/>
    <mergeCell ref="G66:G67"/>
    <mergeCell ref="A62:A63"/>
    <mergeCell ref="D62:D63"/>
    <mergeCell ref="G62:G63"/>
    <mergeCell ref="A64:A65"/>
    <mergeCell ref="D64:D65"/>
    <mergeCell ref="G64:G65"/>
    <mergeCell ref="A57:A58"/>
    <mergeCell ref="D57:D58"/>
    <mergeCell ref="G57:G58"/>
    <mergeCell ref="A60:A61"/>
    <mergeCell ref="D60:D61"/>
    <mergeCell ref="G60:G61"/>
    <mergeCell ref="A52:A54"/>
    <mergeCell ref="D52:D54"/>
    <mergeCell ref="G52:G54"/>
    <mergeCell ref="A55:A56"/>
    <mergeCell ref="D55:D56"/>
    <mergeCell ref="G55:G56"/>
    <mergeCell ref="A47:A49"/>
    <mergeCell ref="D47:D49"/>
    <mergeCell ref="G47:G49"/>
    <mergeCell ref="A50:A51"/>
    <mergeCell ref="D50:D51"/>
    <mergeCell ref="G50:G51"/>
    <mergeCell ref="A41:A43"/>
    <mergeCell ref="D41:D43"/>
    <mergeCell ref="G41:G43"/>
    <mergeCell ref="A44:A46"/>
    <mergeCell ref="D44:D46"/>
    <mergeCell ref="G44:G46"/>
    <mergeCell ref="A37:A38"/>
    <mergeCell ref="D37:D38"/>
    <mergeCell ref="G37:G38"/>
    <mergeCell ref="A39:A40"/>
    <mergeCell ref="D39:D40"/>
    <mergeCell ref="G39:G40"/>
    <mergeCell ref="A32:A33"/>
    <mergeCell ref="D32:D33"/>
    <mergeCell ref="G32:G33"/>
    <mergeCell ref="A35:A36"/>
    <mergeCell ref="D35:D36"/>
    <mergeCell ref="G35:G36"/>
    <mergeCell ref="A26:A28"/>
    <mergeCell ref="D26:D28"/>
    <mergeCell ref="G26:G28"/>
    <mergeCell ref="A29:A30"/>
    <mergeCell ref="D29:D30"/>
    <mergeCell ref="G29:G30"/>
    <mergeCell ref="A19:A22"/>
    <mergeCell ref="D19:D22"/>
    <mergeCell ref="G19:G22"/>
    <mergeCell ref="A23:A25"/>
    <mergeCell ref="D23:D25"/>
    <mergeCell ref="G23:G25"/>
    <mergeCell ref="A12:A15"/>
    <mergeCell ref="D12:D15"/>
    <mergeCell ref="G12:G15"/>
    <mergeCell ref="A16:A18"/>
    <mergeCell ref="D16:D18"/>
    <mergeCell ref="G16:G18"/>
    <mergeCell ref="A6:A8"/>
    <mergeCell ref="D6:D8"/>
    <mergeCell ref="G6:G8"/>
    <mergeCell ref="A9:A11"/>
    <mergeCell ref="D9:D11"/>
    <mergeCell ref="G9:G11"/>
    <mergeCell ref="A1:A2"/>
    <mergeCell ref="B1:D1"/>
    <mergeCell ref="E1:F1"/>
    <mergeCell ref="G1:G2"/>
    <mergeCell ref="A3:A5"/>
    <mergeCell ref="D3:D5"/>
    <mergeCell ref="G3:G5"/>
  </mergeCells>
  <conditionalFormatting sqref="G3:G67">
    <cfRule type="containsText" dxfId="1" priority="1" operator="containsText" text="N">
      <formula>NOT(ISERROR(SEARCH("N",G3)))</formula>
    </cfRule>
    <cfRule type="containsText" dxfId="0" priority="2" operator="containsText" text="Y">
      <formula>NOT(ISERROR(SEARCH("Y",G3)))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dcterms:created xsi:type="dcterms:W3CDTF">2023-04-25T09:12:54Z</dcterms:created>
  <dcterms:modified xsi:type="dcterms:W3CDTF">2023-04-25T12:19:14Z</dcterms:modified>
</cp:coreProperties>
</file>