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junyichu/Sites/recursion/"/>
    </mc:Choice>
  </mc:AlternateContent>
  <xr:revisionPtr revIDLastSave="0" documentId="13_ncr:1_{DCF8AE48-C05F-0246-8DE5-0CCD8F43AFF8}" xr6:coauthVersionLast="40" xr6:coauthVersionMax="40" xr10:uidLastSave="{00000000-0000-0000-0000-000000000000}"/>
  <bookViews>
    <workbookView xWindow="380" yWindow="460" windowWidth="28040" windowHeight="17440" tabRatio="500" activeTab="4" xr2:uid="{00000000-000D-0000-FFFF-FFFF00000000}"/>
  </bookViews>
  <sheets>
    <sheet name="Table1" sheetId="1" r:id="rId1"/>
    <sheet name="Table2" sheetId="3" r:id="rId2"/>
    <sheet name="Table3" sheetId="9" r:id="rId3"/>
    <sheet name="Table3_old" sheetId="5" r:id="rId4"/>
    <sheet name="Table4" sheetId="7" r:id="rId5"/>
  </sheets>
  <calcPr calcId="191029"/>
  <fileRecoveryPr repairLoad="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5" i="1" l="1"/>
  <c r="C55" i="1"/>
  <c r="I58" i="1"/>
  <c r="F58" i="1"/>
  <c r="C58" i="1"/>
  <c r="C48" i="1" l="1"/>
  <c r="C47" i="1"/>
  <c r="C46" i="1"/>
  <c r="C45" i="1"/>
  <c r="I30" i="1"/>
  <c r="I29" i="1"/>
  <c r="F30" i="1"/>
  <c r="F29" i="1"/>
  <c r="C30" i="1"/>
  <c r="C29" i="1"/>
  <c r="F39" i="1"/>
  <c r="F38" i="1"/>
  <c r="C39" i="1"/>
  <c r="C38" i="1"/>
  <c r="I6" i="1"/>
  <c r="I5" i="1"/>
  <c r="F6" i="1"/>
  <c r="F5" i="1"/>
  <c r="C6" i="1"/>
  <c r="C5" i="1"/>
  <c r="C16" i="1"/>
  <c r="C15" i="1"/>
  <c r="C14" i="1"/>
  <c r="C13" i="1"/>
  <c r="F16" i="1"/>
  <c r="F15" i="1"/>
  <c r="F14" i="1"/>
  <c r="F13" i="1"/>
  <c r="I16" i="1"/>
  <c r="I15" i="1"/>
  <c r="I14" i="1"/>
  <c r="I13" i="1"/>
</calcChain>
</file>

<file path=xl/sharedStrings.xml><?xml version="1.0" encoding="utf-8"?>
<sst xmlns="http://schemas.openxmlformats.org/spreadsheetml/2006/main" count="191" uniqueCount="73">
  <si>
    <t>Table 1</t>
  </si>
  <si>
    <t>Frequency of infinity knowledge in productive and non-productive counters</t>
  </si>
  <si>
    <t>Classification</t>
  </si>
  <si>
    <t>Yes</t>
  </si>
  <si>
    <t>No</t>
  </si>
  <si>
    <t>N</t>
  </si>
  <si>
    <t>%</t>
  </si>
  <si>
    <t>Successor knowledge</t>
  </si>
  <si>
    <t>Endless knowledge</t>
  </si>
  <si>
    <t>Successor knower</t>
  </si>
  <si>
    <t>Endless knower</t>
  </si>
  <si>
    <t>Productive counters
(N=79)</t>
  </si>
  <si>
    <t>Non-productive counters
(N=43)</t>
  </si>
  <si>
    <t>Total
(N=122)</t>
  </si>
  <si>
    <t>Models</t>
  </si>
  <si>
    <t>Base Model</t>
  </si>
  <si>
    <t>Age</t>
  </si>
  <si>
    <t>Initial Models</t>
  </si>
  <si>
    <t>Age + IHC</t>
  </si>
  <si>
    <t>IHC</t>
  </si>
  <si>
    <t>Summary statistics</t>
  </si>
  <si>
    <t>AIC</t>
  </si>
  <si>
    <t>Table 3</t>
  </si>
  <si>
    <t>Regression models for predicting Endless knowledge on the Infinity Interview (N=122)</t>
  </si>
  <si>
    <t>Productivity
(binary)</t>
  </si>
  <si>
    <t>Productivity
(gradient)</t>
  </si>
  <si>
    <t>Full Infinity knowledge</t>
  </si>
  <si>
    <t>No infinity knowledge</t>
  </si>
  <si>
    <t>Successor and Endless knowledge</t>
  </si>
  <si>
    <t>Successor knowledge only</t>
  </si>
  <si>
    <t>Endless knowledge only</t>
  </si>
  <si>
    <t>Age + Productivity Group</t>
  </si>
  <si>
    <t>Age + Productivity Gradient</t>
  </si>
  <si>
    <t>Secondary Models</t>
  </si>
  <si>
    <t>Age + IHC + Productivity Group</t>
  </si>
  <si>
    <t>Age + IHC + Productivity Gradient</t>
  </si>
  <si>
    <t>0.666**</t>
  </si>
  <si>
    <t>Regression models for predicting Full Infinity knowledge on the Infinity Interview (N=122)</t>
  </si>
  <si>
    <t>0.707**</t>
  </si>
  <si>
    <r>
      <t>R</t>
    </r>
    <r>
      <rPr>
        <vertAlign val="superscript"/>
        <sz val="11"/>
        <color rgb="FF000000"/>
        <rFont val="Times New Roman"/>
        <family val="1"/>
      </rPr>
      <t>2</t>
    </r>
    <r>
      <rPr>
        <vertAlign val="subscript"/>
        <sz val="11"/>
        <color rgb="FF000000"/>
        <rFont val="Times New Roman"/>
        <family val="1"/>
      </rPr>
      <t>Nagelkerke</t>
    </r>
  </si>
  <si>
    <r>
      <t xml:space="preserve">Loglikelihood </t>
    </r>
    <r>
      <rPr>
        <vertAlign val="superscript"/>
        <sz val="11"/>
        <color rgb="FF000000"/>
        <rFont val="Times New Roman"/>
        <family val="1"/>
      </rPr>
      <t>a</t>
    </r>
  </si>
  <si>
    <t>-62.81**</t>
  </si>
  <si>
    <t>Coefficient Estimates (ß)</t>
  </si>
  <si>
    <t>-62.49**</t>
  </si>
  <si>
    <t>Infinity knowledge classifications</t>
  </si>
  <si>
    <t>% (of 122)</t>
  </si>
  <si>
    <t>Frequency of infinity knowledge</t>
  </si>
  <si>
    <t>Has Successor knowledge</t>
  </si>
  <si>
    <t>Has Endless knowledge</t>
  </si>
  <si>
    <t>No Infinity knowledge</t>
  </si>
  <si>
    <t>Table 2</t>
  </si>
  <si>
    <t>Next Number
accuracy</t>
  </si>
  <si>
    <t>Age + Next Number accuracy</t>
  </si>
  <si>
    <t>Age + IHC + Next Number accuracy</t>
  </si>
  <si>
    <t>0.849**</t>
  </si>
  <si>
    <t>0.693**</t>
  </si>
  <si>
    <t>1.636**</t>
  </si>
  <si>
    <t>-62.89**</t>
  </si>
  <si>
    <t>-62.69**</t>
  </si>
  <si>
    <t>Table 4</t>
  </si>
  <si>
    <r>
      <t xml:space="preserve">Notes. </t>
    </r>
    <r>
      <rPr>
        <sz val="11"/>
        <color rgb="FF000000"/>
        <rFont val="Times New Roman"/>
        <family val="1"/>
      </rPr>
      <t xml:space="preserve">Coefficients were compared against 0 using </t>
    </r>
    <r>
      <rPr>
        <i/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-tests. Model</t>
    </r>
    <r>
      <rPr>
        <i/>
        <sz val="11"/>
        <color rgb="FF000000"/>
        <rFont val="Times New Roman"/>
        <family val="1"/>
      </rPr>
      <t xml:space="preserve"> </t>
    </r>
    <r>
      <rPr>
        <sz val="11"/>
        <color rgb="FF000000"/>
        <rFont val="Times New Roman"/>
        <family val="1"/>
      </rPr>
      <t xml:space="preserve">comparisons done using Likelihood Ratio Tests. * </t>
    </r>
    <r>
      <rPr>
        <i/>
        <sz val="11"/>
        <color rgb="FF000000"/>
        <rFont val="Times New Roman"/>
        <family val="1"/>
      </rPr>
      <t xml:space="preserve">p </t>
    </r>
    <r>
      <rPr>
        <sz val="11"/>
        <color rgb="FF000000"/>
        <rFont val="Times New Roman"/>
        <family val="1"/>
      </rPr>
      <t xml:space="preserve">&lt; 0.05, ** </t>
    </r>
    <r>
      <rPr>
        <i/>
        <sz val="11"/>
        <color rgb="FF000000"/>
        <rFont val="Times New Roman"/>
        <family val="1"/>
      </rPr>
      <t xml:space="preserve">p </t>
    </r>
    <r>
      <rPr>
        <sz val="11"/>
        <color rgb="FF000000"/>
        <rFont val="Times New Roman"/>
        <family val="1"/>
      </rPr>
      <t xml:space="preserve">&lt; 0.01
</t>
    </r>
    <r>
      <rPr>
        <vertAlign val="superscript"/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 xml:space="preserve">Each initial model was compared against the base model. 
</t>
    </r>
    <r>
      <rPr>
        <vertAlign val="superscript"/>
        <sz val="11"/>
        <color rgb="FF000000"/>
        <rFont val="Times New Roman"/>
        <family val="1"/>
      </rPr>
      <t>b</t>
    </r>
    <r>
      <rPr>
        <sz val="11"/>
        <color rgb="FF000000"/>
        <rFont val="Times New Roman"/>
        <family val="1"/>
      </rPr>
      <t xml:space="preserve">Each Secondary model was compared against the "Age + IHC" initial model, and none explained significant additional variance. </t>
    </r>
  </si>
  <si>
    <t>Regression models for predicting Successor knowledge on the Infinity Interview (Participants IHC &lt;99, N=81)</t>
  </si>
  <si>
    <t>0.638 *</t>
  </si>
  <si>
    <t>-0.579 *</t>
  </si>
  <si>
    <r>
      <t xml:space="preserve">Notes. </t>
    </r>
    <r>
      <rPr>
        <sz val="11"/>
        <color rgb="FF000000"/>
        <rFont val="Times New Roman"/>
        <family val="1"/>
      </rPr>
      <t xml:space="preserve">Coefficients were compared against 0 using </t>
    </r>
    <r>
      <rPr>
        <i/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>-tests. Model comparisons done using Likelihood Ratio Tests. * p &lt; 0.05, ** p &lt; 0.01</t>
    </r>
    <r>
      <rPr>
        <i/>
        <sz val="11"/>
        <color rgb="FF000000"/>
        <rFont val="Times New Roman"/>
        <family val="1"/>
      </rPr>
      <t xml:space="preserve">
</t>
    </r>
    <r>
      <rPr>
        <i/>
        <vertAlign val="superscript"/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Each initial model was compared against the base model.</t>
    </r>
  </si>
  <si>
    <t>-59.94 *</t>
  </si>
  <si>
    <t>Regression models for predicting Endless knowledge on the Infinity Interview (Participants IHC &lt;99, N=81)</t>
  </si>
  <si>
    <t>1.711 *</t>
  </si>
  <si>
    <t>0.965 *</t>
  </si>
  <si>
    <t>-39.86 *</t>
  </si>
  <si>
    <t>-39.43 *</t>
  </si>
  <si>
    <t>0.040</t>
  </si>
  <si>
    <r>
      <t xml:space="preserve">Notes. </t>
    </r>
    <r>
      <rPr>
        <sz val="11"/>
        <color rgb="FF000000"/>
        <rFont val="Times New Roman"/>
        <family val="1"/>
      </rPr>
      <t xml:space="preserve">Coefficients were tested using </t>
    </r>
    <r>
      <rPr>
        <i/>
        <sz val="11"/>
        <color rgb="FF000000"/>
        <rFont val="Times New Roman"/>
        <family val="1"/>
      </rPr>
      <t>t</t>
    </r>
    <r>
      <rPr>
        <sz val="11"/>
        <color rgb="FF000000"/>
        <rFont val="Times New Roman"/>
        <family val="1"/>
      </rPr>
      <t xml:space="preserve">-tests. Model comparisons done using Likelihood Ratio Tests. * </t>
    </r>
    <r>
      <rPr>
        <i/>
        <sz val="11"/>
        <color rgb="FF000000"/>
        <rFont val="Times New Roman"/>
        <family val="1"/>
      </rPr>
      <t xml:space="preserve">p &lt; </t>
    </r>
    <r>
      <rPr>
        <sz val="11"/>
        <color rgb="FF000000"/>
        <rFont val="Times New Roman"/>
        <family val="1"/>
      </rPr>
      <t xml:space="preserve">0.05, ** </t>
    </r>
    <r>
      <rPr>
        <i/>
        <sz val="11"/>
        <color rgb="FF000000"/>
        <rFont val="Times New Roman"/>
        <family val="1"/>
      </rPr>
      <t xml:space="preserve">p </t>
    </r>
    <r>
      <rPr>
        <sz val="11"/>
        <color rgb="FF000000"/>
        <rFont val="Times New Roman"/>
        <family val="1"/>
      </rPr>
      <t>&lt; 0.01</t>
    </r>
    <r>
      <rPr>
        <i/>
        <sz val="11"/>
        <color rgb="FF000000"/>
        <rFont val="Times New Roman"/>
        <family val="1"/>
      </rPr>
      <t xml:space="preserve">
</t>
    </r>
    <r>
      <rPr>
        <i/>
        <vertAlign val="superscript"/>
        <sz val="11"/>
        <color rgb="FF000000"/>
        <rFont val="Times New Roman"/>
        <family val="1"/>
      </rPr>
      <t>a</t>
    </r>
    <r>
      <rPr>
        <sz val="11"/>
        <color rgb="FF000000"/>
        <rFont val="Times New Roman"/>
        <family val="1"/>
      </rPr>
      <t>Each initial model was compared against the base model; none explained significantly more variance than the base model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</si>
</sst>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12" x14ac:knownFonts="1"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Times New Roman"/>
      <family val="1"/>
    </font>
    <font>
      <vertAlign val="subscript"/>
      <sz val="11"/>
      <color rgb="FF000000"/>
      <name val="Times New Roman"/>
      <family val="1"/>
    </font>
    <font>
      <vertAlign val="superscript"/>
      <sz val="11"/>
      <color rgb="FF000000"/>
      <name val="Times New Roman"/>
      <family val="1"/>
    </font>
    <font>
      <i/>
      <vertAlign val="superscript"/>
      <sz val="11"/>
      <color rgb="FF000000"/>
      <name val="Times New Roman"/>
      <family val="1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2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/>
    </xf>
    <xf numFmtId="0" fontId="1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7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165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 wrapText="1"/>
    </xf>
    <xf numFmtId="2" fontId="7" fillId="0" borderId="0" xfId="0" quotePrefix="1" applyNumberFormat="1" applyFont="1" applyAlignment="1">
      <alignment horizontal="center"/>
    </xf>
    <xf numFmtId="2" fontId="1" fillId="0" borderId="0" xfId="0" quotePrefix="1" applyNumberFormat="1" applyFont="1" applyAlignment="1">
      <alignment horizontal="center"/>
    </xf>
    <xf numFmtId="2" fontId="1" fillId="0" borderId="0" xfId="0" quotePrefix="1" applyNumberFormat="1" applyFont="1" applyBorder="1" applyAlignment="1">
      <alignment horizontal="center"/>
    </xf>
    <xf numFmtId="0" fontId="0" fillId="0" borderId="3" xfId="0" applyBorder="1"/>
    <xf numFmtId="165" fontId="0" fillId="0" borderId="0" xfId="0" applyNumberFormat="1"/>
    <xf numFmtId="165" fontId="1" fillId="0" borderId="0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9" fontId="1" fillId="0" borderId="0" xfId="11" applyFont="1" applyAlignment="1">
      <alignment horizontal="center"/>
    </xf>
    <xf numFmtId="9" fontId="1" fillId="0" borderId="1" xfId="11" applyFont="1" applyBorder="1" applyAlignment="1">
      <alignment horizontal="center"/>
    </xf>
    <xf numFmtId="9" fontId="1" fillId="0" borderId="3" xfId="11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9" fontId="1" fillId="0" borderId="0" xfId="0" applyNumberFormat="1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left"/>
    </xf>
    <xf numFmtId="165" fontId="1" fillId="0" borderId="0" xfId="0" quotePrefix="1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7" fillId="0" borderId="0" xfId="0" quotePrefix="1" applyNumberFormat="1" applyFont="1" applyAlignment="1">
      <alignment horizontal="center"/>
    </xf>
    <xf numFmtId="0" fontId="1" fillId="0" borderId="0" xfId="0" quotePrefix="1" applyNumberFormat="1" applyFont="1" applyBorder="1" applyAlignment="1">
      <alignment horizontal="center"/>
    </xf>
    <xf numFmtId="165" fontId="1" fillId="0" borderId="1" xfId="0" quotePrefix="1" applyNumberFormat="1" applyFont="1" applyBorder="1" applyAlignment="1">
      <alignment horizontal="center"/>
    </xf>
    <xf numFmtId="2" fontId="1" fillId="0" borderId="1" xfId="0" quotePrefix="1" applyNumberFormat="1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2" fillId="0" borderId="3" xfId="0" applyFont="1" applyFill="1" applyBorder="1" applyAlignment="1">
      <alignment horizontal="left" wrapText="1"/>
    </xf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Percent" xfId="1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8"/>
  <sheetViews>
    <sheetView showGridLines="0" view="pageLayout" topLeftCell="A33" zoomScale="186" zoomScalePageLayoutView="186" workbookViewId="0">
      <selection activeCell="B38" sqref="B38"/>
    </sheetView>
  </sheetViews>
  <sheetFormatPr baseColWidth="10" defaultRowHeight="16" x14ac:dyDescent="0.2"/>
  <cols>
    <col min="1" max="1" width="26" customWidth="1"/>
    <col min="2" max="2" width="7.5" style="9" customWidth="1"/>
    <col min="3" max="3" width="10.83203125" style="9" customWidth="1"/>
    <col min="4" max="4" width="1.83203125" style="9" customWidth="1"/>
    <col min="5" max="5" width="7.5" style="9" customWidth="1"/>
    <col min="6" max="6" width="11.5" style="9" customWidth="1"/>
    <col min="7" max="7" width="1.83203125" style="9" customWidth="1"/>
  </cols>
  <sheetData>
    <row r="1" spans="1:9" x14ac:dyDescent="0.2">
      <c r="A1" s="1" t="s">
        <v>0</v>
      </c>
    </row>
    <row r="2" spans="1:9" x14ac:dyDescent="0.2">
      <c r="A2" s="2" t="s">
        <v>1</v>
      </c>
      <c r="B2" s="12"/>
      <c r="C2" s="12"/>
      <c r="D2" s="20"/>
      <c r="E2" s="12"/>
      <c r="F2" s="12"/>
      <c r="G2" s="20"/>
    </row>
    <row r="3" spans="1:9" ht="32" customHeight="1" x14ac:dyDescent="0.2">
      <c r="A3" s="65" t="s">
        <v>2</v>
      </c>
      <c r="B3" s="67" t="s">
        <v>11</v>
      </c>
      <c r="C3" s="68"/>
      <c r="D3" s="6"/>
      <c r="E3" s="67" t="s">
        <v>12</v>
      </c>
      <c r="F3" s="68"/>
      <c r="G3" s="6"/>
      <c r="H3" s="67" t="s">
        <v>13</v>
      </c>
      <c r="I3" s="68"/>
    </row>
    <row r="4" spans="1:9" x14ac:dyDescent="0.2">
      <c r="A4" s="66"/>
      <c r="B4" s="7" t="s">
        <v>5</v>
      </c>
      <c r="C4" s="7" t="s">
        <v>6</v>
      </c>
      <c r="D4" s="7"/>
      <c r="E4" s="7" t="s">
        <v>5</v>
      </c>
      <c r="F4" s="7" t="s">
        <v>6</v>
      </c>
      <c r="G4" s="7"/>
      <c r="H4" s="7" t="s">
        <v>5</v>
      </c>
      <c r="I4" s="7" t="s">
        <v>6</v>
      </c>
    </row>
    <row r="5" spans="1:9" x14ac:dyDescent="0.2">
      <c r="A5" s="3" t="s">
        <v>9</v>
      </c>
      <c r="B5" s="10">
        <v>40</v>
      </c>
      <c r="C5" s="14">
        <f>B5/79</f>
        <v>0.50632911392405067</v>
      </c>
      <c r="D5" s="14"/>
      <c r="E5" s="10">
        <v>12</v>
      </c>
      <c r="F5" s="14">
        <f>E5/43</f>
        <v>0.27906976744186046</v>
      </c>
      <c r="G5" s="14"/>
      <c r="H5" s="10">
        <v>52</v>
      </c>
      <c r="I5" s="14">
        <f>H5/122</f>
        <v>0.42622950819672129</v>
      </c>
    </row>
    <row r="6" spans="1:9" x14ac:dyDescent="0.2">
      <c r="A6" s="5" t="s">
        <v>10</v>
      </c>
      <c r="B6" s="7">
        <v>30</v>
      </c>
      <c r="C6" s="16">
        <f>B6/79</f>
        <v>0.379746835443038</v>
      </c>
      <c r="D6" s="16"/>
      <c r="E6" s="7">
        <v>4</v>
      </c>
      <c r="F6" s="16">
        <f>E6/43</f>
        <v>9.3023255813953487E-2</v>
      </c>
      <c r="G6" s="16"/>
      <c r="H6" s="7">
        <v>34</v>
      </c>
      <c r="I6" s="16">
        <f>H6/122</f>
        <v>0.27868852459016391</v>
      </c>
    </row>
    <row r="7" spans="1:9" x14ac:dyDescent="0.2">
      <c r="A7" s="4"/>
      <c r="B7" s="8"/>
      <c r="C7" s="17"/>
      <c r="D7" s="17"/>
      <c r="E7" s="8"/>
      <c r="F7" s="17"/>
      <c r="G7" s="17"/>
      <c r="H7" s="8"/>
      <c r="I7" s="17"/>
    </row>
    <row r="8" spans="1:9" x14ac:dyDescent="0.2">
      <c r="A8" s="18"/>
      <c r="B8" s="19"/>
      <c r="C8" s="19"/>
      <c r="D8" s="19"/>
      <c r="E8" s="19"/>
      <c r="F8" s="19"/>
      <c r="G8" s="19"/>
      <c r="H8" s="18"/>
      <c r="I8" s="18"/>
    </row>
    <row r="9" spans="1:9" x14ac:dyDescent="0.2">
      <c r="A9" s="1" t="s">
        <v>0</v>
      </c>
    </row>
    <row r="10" spans="1:9" x14ac:dyDescent="0.2">
      <c r="A10" s="21" t="s">
        <v>1</v>
      </c>
      <c r="B10" s="12"/>
      <c r="C10" s="12"/>
      <c r="D10" s="20"/>
      <c r="E10" s="12"/>
      <c r="F10" s="12"/>
      <c r="G10" s="20"/>
    </row>
    <row r="11" spans="1:9" ht="32" customHeight="1" x14ac:dyDescent="0.2">
      <c r="A11" s="65" t="s">
        <v>2</v>
      </c>
      <c r="B11" s="67" t="s">
        <v>11</v>
      </c>
      <c r="C11" s="68"/>
      <c r="D11" s="11"/>
      <c r="E11" s="67" t="s">
        <v>12</v>
      </c>
      <c r="F11" s="68"/>
      <c r="G11" s="11"/>
      <c r="H11" s="67" t="s">
        <v>13</v>
      </c>
      <c r="I11" s="68"/>
    </row>
    <row r="12" spans="1:9" x14ac:dyDescent="0.2">
      <c r="A12" s="66"/>
      <c r="B12" s="7" t="s">
        <v>5</v>
      </c>
      <c r="C12" s="7" t="s">
        <v>6</v>
      </c>
      <c r="D12" s="7"/>
      <c r="E12" s="7" t="s">
        <v>5</v>
      </c>
      <c r="F12" s="7" t="s">
        <v>6</v>
      </c>
      <c r="G12" s="7"/>
      <c r="H12" s="7" t="s">
        <v>5</v>
      </c>
      <c r="I12" s="7" t="s">
        <v>6</v>
      </c>
    </row>
    <row r="13" spans="1:9" x14ac:dyDescent="0.2">
      <c r="A13" s="28" t="s">
        <v>27</v>
      </c>
      <c r="B13" s="8">
        <v>29</v>
      </c>
      <c r="C13" s="17">
        <f>B13/79</f>
        <v>0.36708860759493672</v>
      </c>
      <c r="D13" s="8"/>
      <c r="E13" s="8">
        <v>30</v>
      </c>
      <c r="F13" s="17">
        <f>E13/43</f>
        <v>0.69767441860465118</v>
      </c>
      <c r="G13" s="8"/>
      <c r="H13" s="8">
        <v>59</v>
      </c>
      <c r="I13" s="17">
        <f>H13/122</f>
        <v>0.48360655737704916</v>
      </c>
    </row>
    <row r="14" spans="1:9" x14ac:dyDescent="0.2">
      <c r="A14" s="3" t="s">
        <v>29</v>
      </c>
      <c r="B14" s="10">
        <v>20</v>
      </c>
      <c r="C14" s="17">
        <f t="shared" ref="C14:C16" si="0">B14/79</f>
        <v>0.25316455696202533</v>
      </c>
      <c r="D14" s="14"/>
      <c r="E14" s="10">
        <v>9</v>
      </c>
      <c r="F14" s="17">
        <f t="shared" ref="F14:F16" si="1">E14/43</f>
        <v>0.20930232558139536</v>
      </c>
      <c r="G14" s="14"/>
      <c r="H14" s="10">
        <v>29</v>
      </c>
      <c r="I14" s="14">
        <f>H14/122</f>
        <v>0.23770491803278687</v>
      </c>
    </row>
    <row r="15" spans="1:9" x14ac:dyDescent="0.2">
      <c r="A15" s="28" t="s">
        <v>30</v>
      </c>
      <c r="B15" s="8">
        <v>10</v>
      </c>
      <c r="C15" s="17">
        <f t="shared" si="0"/>
        <v>0.12658227848101267</v>
      </c>
      <c r="D15" s="17"/>
      <c r="E15" s="8">
        <v>1</v>
      </c>
      <c r="F15" s="17">
        <f t="shared" si="1"/>
        <v>2.3255813953488372E-2</v>
      </c>
      <c r="G15" s="17"/>
      <c r="H15" s="8">
        <v>11</v>
      </c>
      <c r="I15" s="17">
        <f>H15/122</f>
        <v>9.0163934426229511E-2</v>
      </c>
    </row>
    <row r="16" spans="1:9" ht="16" customHeight="1" x14ac:dyDescent="0.2">
      <c r="A16" s="37" t="s">
        <v>28</v>
      </c>
      <c r="B16" s="7">
        <v>20</v>
      </c>
      <c r="C16" s="16">
        <f t="shared" si="0"/>
        <v>0.25316455696202533</v>
      </c>
      <c r="D16" s="16"/>
      <c r="E16" s="7">
        <v>3</v>
      </c>
      <c r="F16" s="16">
        <f t="shared" si="1"/>
        <v>6.9767441860465115E-2</v>
      </c>
      <c r="G16" s="16"/>
      <c r="H16" s="7">
        <v>23</v>
      </c>
      <c r="I16" s="16">
        <f>H16/122</f>
        <v>0.18852459016393441</v>
      </c>
    </row>
    <row r="18" spans="1:9" x14ac:dyDescent="0.2">
      <c r="A18" s="1" t="s">
        <v>0</v>
      </c>
    </row>
    <row r="19" spans="1:9" x14ac:dyDescent="0.2">
      <c r="A19" s="2" t="s">
        <v>1</v>
      </c>
      <c r="B19" s="12"/>
      <c r="C19" s="12"/>
      <c r="D19" s="12"/>
      <c r="E19" s="12"/>
      <c r="F19" s="12"/>
      <c r="G19" s="20"/>
    </row>
    <row r="20" spans="1:9" ht="30" customHeight="1" x14ac:dyDescent="0.2">
      <c r="A20" s="65" t="s">
        <v>2</v>
      </c>
      <c r="B20" s="67" t="s">
        <v>11</v>
      </c>
      <c r="C20" s="68"/>
      <c r="D20" s="6"/>
      <c r="E20" s="67" t="s">
        <v>12</v>
      </c>
      <c r="F20" s="68"/>
      <c r="G20" s="6"/>
      <c r="H20" s="67" t="s">
        <v>13</v>
      </c>
      <c r="I20" s="68"/>
    </row>
    <row r="21" spans="1:9" x14ac:dyDescent="0.2">
      <c r="A21" s="66"/>
      <c r="B21" s="7" t="s">
        <v>5</v>
      </c>
      <c r="C21" s="7" t="s">
        <v>6</v>
      </c>
      <c r="D21" s="7"/>
      <c r="E21" s="7" t="s">
        <v>5</v>
      </c>
      <c r="F21" s="7" t="s">
        <v>6</v>
      </c>
      <c r="G21" s="7"/>
      <c r="H21" s="7" t="s">
        <v>5</v>
      </c>
      <c r="I21" s="7" t="s">
        <v>6</v>
      </c>
    </row>
    <row r="22" spans="1:9" x14ac:dyDescent="0.2">
      <c r="A22" s="4" t="s">
        <v>7</v>
      </c>
      <c r="B22" s="10"/>
      <c r="C22" s="56"/>
      <c r="D22" s="14"/>
      <c r="E22" s="10"/>
      <c r="F22" s="56"/>
      <c r="G22" s="14"/>
      <c r="H22" s="10"/>
      <c r="I22" s="56"/>
    </row>
    <row r="23" spans="1:9" x14ac:dyDescent="0.2">
      <c r="A23" s="3" t="s">
        <v>3</v>
      </c>
      <c r="B23" s="10">
        <v>40</v>
      </c>
      <c r="C23" s="56">
        <v>0.50600000000000001</v>
      </c>
      <c r="D23" s="14"/>
      <c r="E23" s="10">
        <v>12</v>
      </c>
      <c r="F23" s="56">
        <v>0.27900000000000003</v>
      </c>
      <c r="G23" s="14"/>
      <c r="H23" s="10">
        <v>52</v>
      </c>
      <c r="I23" s="56">
        <v>0.42599999999999999</v>
      </c>
    </row>
    <row r="24" spans="1:9" x14ac:dyDescent="0.2">
      <c r="A24" s="3" t="s">
        <v>4</v>
      </c>
      <c r="B24" s="10">
        <v>39</v>
      </c>
      <c r="C24" s="56">
        <v>0.49099999999999999</v>
      </c>
      <c r="D24" s="14"/>
      <c r="E24" s="10">
        <v>31</v>
      </c>
      <c r="F24" s="56">
        <v>0.72099999999999997</v>
      </c>
      <c r="G24" s="14"/>
      <c r="H24" s="10">
        <v>70</v>
      </c>
      <c r="I24" s="56">
        <v>0.57399999999999995</v>
      </c>
    </row>
    <row r="25" spans="1:9" x14ac:dyDescent="0.2">
      <c r="A25" s="4" t="s">
        <v>8</v>
      </c>
      <c r="C25" s="57"/>
      <c r="D25" s="15"/>
      <c r="F25" s="57"/>
      <c r="G25" s="15"/>
      <c r="H25" s="13"/>
      <c r="I25" s="57"/>
    </row>
    <row r="26" spans="1:9" x14ac:dyDescent="0.2">
      <c r="A26" s="3" t="s">
        <v>3</v>
      </c>
      <c r="B26" s="10">
        <v>30</v>
      </c>
      <c r="C26" s="56">
        <v>0.38</v>
      </c>
      <c r="D26" s="14"/>
      <c r="E26" s="10">
        <v>4</v>
      </c>
      <c r="F26" s="56">
        <v>9.2999999999999999E-2</v>
      </c>
      <c r="G26" s="14"/>
      <c r="H26" s="10">
        <v>34</v>
      </c>
      <c r="I26" s="56">
        <v>0.27900000000000003</v>
      </c>
    </row>
    <row r="27" spans="1:9" x14ac:dyDescent="0.2">
      <c r="A27" s="28" t="s">
        <v>4</v>
      </c>
      <c r="B27" s="8">
        <v>49</v>
      </c>
      <c r="C27" s="54">
        <v>0.62</v>
      </c>
      <c r="D27" s="17"/>
      <c r="E27" s="8">
        <v>39</v>
      </c>
      <c r="F27" s="54">
        <v>0.80700000000000005</v>
      </c>
      <c r="G27" s="17"/>
      <c r="H27" s="8">
        <v>88</v>
      </c>
      <c r="I27" s="54">
        <v>0.72099999999999997</v>
      </c>
    </row>
    <row r="28" spans="1:9" x14ac:dyDescent="0.2">
      <c r="A28" s="36" t="s">
        <v>26</v>
      </c>
      <c r="B28" s="8"/>
      <c r="C28" s="54"/>
      <c r="D28" s="17"/>
      <c r="E28" s="8"/>
      <c r="F28" s="54"/>
      <c r="G28" s="17"/>
      <c r="H28" s="8"/>
      <c r="I28" s="54"/>
    </row>
    <row r="29" spans="1:9" x14ac:dyDescent="0.2">
      <c r="A29" s="28" t="s">
        <v>3</v>
      </c>
      <c r="B29" s="8">
        <v>20</v>
      </c>
      <c r="C29" s="54">
        <f>B29/79</f>
        <v>0.25316455696202533</v>
      </c>
      <c r="D29" s="17"/>
      <c r="E29" s="8">
        <v>3</v>
      </c>
      <c r="F29" s="54">
        <f>E29/43</f>
        <v>6.9767441860465115E-2</v>
      </c>
      <c r="G29" s="17"/>
      <c r="H29" s="8">
        <v>23</v>
      </c>
      <c r="I29" s="54">
        <f>H29/122</f>
        <v>0.18852459016393441</v>
      </c>
    </row>
    <row r="30" spans="1:9" x14ac:dyDescent="0.2">
      <c r="A30" s="23" t="s">
        <v>4</v>
      </c>
      <c r="B30" s="7">
        <v>59</v>
      </c>
      <c r="C30" s="55">
        <f>B30/79</f>
        <v>0.74683544303797467</v>
      </c>
      <c r="D30" s="16"/>
      <c r="E30" s="7">
        <v>40</v>
      </c>
      <c r="F30" s="55">
        <f>E30/43</f>
        <v>0.93023255813953487</v>
      </c>
      <c r="G30" s="16"/>
      <c r="H30" s="7">
        <v>99</v>
      </c>
      <c r="I30" s="55">
        <f>H30/122</f>
        <v>0.81147540983606559</v>
      </c>
    </row>
    <row r="34" spans="1:6" x14ac:dyDescent="0.2">
      <c r="A34" s="1" t="s">
        <v>0</v>
      </c>
    </row>
    <row r="35" spans="1:6" x14ac:dyDescent="0.2">
      <c r="A35" s="21" t="s">
        <v>44</v>
      </c>
      <c r="B35" s="12"/>
      <c r="C35" s="12"/>
      <c r="D35" s="12"/>
      <c r="E35" s="12"/>
      <c r="F35" s="12"/>
    </row>
    <row r="36" spans="1:6" x14ac:dyDescent="0.2">
      <c r="A36" s="65" t="s">
        <v>2</v>
      </c>
      <c r="B36" s="67" t="s">
        <v>3</v>
      </c>
      <c r="C36" s="68"/>
      <c r="D36" s="11"/>
      <c r="E36" s="67" t="s">
        <v>4</v>
      </c>
      <c r="F36" s="68"/>
    </row>
    <row r="37" spans="1:6" x14ac:dyDescent="0.2">
      <c r="A37" s="66"/>
      <c r="B37" s="7" t="s">
        <v>5</v>
      </c>
      <c r="C37" s="7" t="s">
        <v>45</v>
      </c>
      <c r="D37" s="7"/>
      <c r="E37" s="7" t="s">
        <v>5</v>
      </c>
      <c r="F37" s="8" t="s">
        <v>45</v>
      </c>
    </row>
    <row r="38" spans="1:6" x14ac:dyDescent="0.2">
      <c r="A38" s="3" t="s">
        <v>9</v>
      </c>
      <c r="B38" s="10">
        <v>52</v>
      </c>
      <c r="C38" s="49">
        <f>B38/122</f>
        <v>0.42622950819672129</v>
      </c>
      <c r="E38" s="10">
        <v>70</v>
      </c>
      <c r="F38" s="51">
        <f>E38/122</f>
        <v>0.57377049180327866</v>
      </c>
    </row>
    <row r="39" spans="1:6" x14ac:dyDescent="0.2">
      <c r="A39" s="47" t="s">
        <v>10</v>
      </c>
      <c r="B39" s="7">
        <v>34</v>
      </c>
      <c r="C39" s="50">
        <f>B39/122</f>
        <v>0.27868852459016391</v>
      </c>
      <c r="D39" s="48"/>
      <c r="E39" s="7">
        <v>88</v>
      </c>
      <c r="F39" s="50">
        <f>E39/122</f>
        <v>0.72131147540983609</v>
      </c>
    </row>
    <row r="40" spans="1:6" x14ac:dyDescent="0.2">
      <c r="A40" s="3"/>
      <c r="B40" s="10"/>
      <c r="C40" s="14"/>
      <c r="D40" s="14"/>
      <c r="E40" s="10"/>
      <c r="F40" s="14"/>
    </row>
    <row r="41" spans="1:6" x14ac:dyDescent="0.2">
      <c r="A41" s="28"/>
      <c r="B41" s="8"/>
      <c r="C41" s="17"/>
      <c r="D41" s="17"/>
      <c r="E41" s="8"/>
      <c r="F41" s="17"/>
    </row>
    <row r="42" spans="1:6" x14ac:dyDescent="0.2">
      <c r="A42" s="1" t="s">
        <v>0</v>
      </c>
    </row>
    <row r="43" spans="1:6" x14ac:dyDescent="0.2">
      <c r="A43" s="21" t="s">
        <v>46</v>
      </c>
      <c r="B43" s="12"/>
      <c r="C43" s="12"/>
    </row>
    <row r="44" spans="1:6" x14ac:dyDescent="0.2">
      <c r="A44" s="47"/>
      <c r="B44" s="7" t="s">
        <v>5</v>
      </c>
      <c r="C44" s="7" t="s">
        <v>6</v>
      </c>
    </row>
    <row r="45" spans="1:6" x14ac:dyDescent="0.2">
      <c r="A45" s="28" t="s">
        <v>27</v>
      </c>
      <c r="B45" s="8">
        <v>59</v>
      </c>
      <c r="C45" s="54">
        <f>B45/122</f>
        <v>0.48360655737704916</v>
      </c>
    </row>
    <row r="46" spans="1:6" x14ac:dyDescent="0.2">
      <c r="A46" s="3" t="s">
        <v>29</v>
      </c>
      <c r="B46" s="10">
        <v>29</v>
      </c>
      <c r="C46" s="54">
        <f t="shared" ref="C46:C48" si="2">B46/122</f>
        <v>0.23770491803278687</v>
      </c>
    </row>
    <row r="47" spans="1:6" x14ac:dyDescent="0.2">
      <c r="A47" s="28" t="s">
        <v>30</v>
      </c>
      <c r="B47" s="8">
        <v>11</v>
      </c>
      <c r="C47" s="54">
        <f t="shared" si="2"/>
        <v>9.0163934426229511E-2</v>
      </c>
    </row>
    <row r="48" spans="1:6" ht="16" customHeight="1" x14ac:dyDescent="0.2">
      <c r="A48" s="37" t="s">
        <v>28</v>
      </c>
      <c r="B48" s="7">
        <v>23</v>
      </c>
      <c r="C48" s="55">
        <f t="shared" si="2"/>
        <v>0.18852459016393441</v>
      </c>
    </row>
    <row r="49" spans="1:9" x14ac:dyDescent="0.2">
      <c r="A49" s="52"/>
      <c r="B49" s="53"/>
    </row>
    <row r="51" spans="1:9" x14ac:dyDescent="0.2">
      <c r="A51" s="1" t="s">
        <v>0</v>
      </c>
    </row>
    <row r="52" spans="1:9" x14ac:dyDescent="0.2">
      <c r="A52" s="21" t="s">
        <v>1</v>
      </c>
      <c r="B52" s="12"/>
      <c r="C52" s="12"/>
      <c r="D52" s="12"/>
      <c r="E52" s="12"/>
      <c r="F52" s="12"/>
      <c r="G52" s="20"/>
    </row>
    <row r="53" spans="1:9" ht="32" customHeight="1" x14ac:dyDescent="0.2">
      <c r="A53" s="65" t="s">
        <v>2</v>
      </c>
      <c r="B53" s="67" t="s">
        <v>11</v>
      </c>
      <c r="C53" s="68"/>
      <c r="D53" s="11"/>
      <c r="E53" s="67" t="s">
        <v>12</v>
      </c>
      <c r="F53" s="68"/>
      <c r="G53" s="11"/>
      <c r="H53" s="67" t="s">
        <v>13</v>
      </c>
      <c r="I53" s="68"/>
    </row>
    <row r="54" spans="1:9" ht="15" customHeight="1" x14ac:dyDescent="0.2">
      <c r="A54" s="66"/>
      <c r="B54" s="7" t="s">
        <v>5</v>
      </c>
      <c r="C54" s="7" t="s">
        <v>6</v>
      </c>
      <c r="D54" s="7"/>
      <c r="E54" s="7" t="s">
        <v>5</v>
      </c>
      <c r="F54" s="7" t="s">
        <v>6</v>
      </c>
      <c r="G54" s="7"/>
      <c r="H54" s="7" t="s">
        <v>5</v>
      </c>
      <c r="I54" s="7" t="s">
        <v>6</v>
      </c>
    </row>
    <row r="55" spans="1:9" x14ac:dyDescent="0.2">
      <c r="A55" s="3" t="s">
        <v>49</v>
      </c>
      <c r="B55" s="8">
        <v>27</v>
      </c>
      <c r="C55" s="54">
        <f>B55/79</f>
        <v>0.34177215189873417</v>
      </c>
      <c r="D55" s="8"/>
      <c r="E55" s="8">
        <v>32</v>
      </c>
      <c r="F55" s="54">
        <f>E55/43</f>
        <v>0.7441860465116279</v>
      </c>
      <c r="G55" s="8"/>
      <c r="H55" s="8">
        <v>59</v>
      </c>
      <c r="I55" s="54">
        <v>0.48</v>
      </c>
    </row>
    <row r="56" spans="1:9" x14ac:dyDescent="0.2">
      <c r="A56" s="3" t="s">
        <v>47</v>
      </c>
      <c r="B56" s="10">
        <v>37</v>
      </c>
      <c r="C56" s="56">
        <v>0.50600000000000001</v>
      </c>
      <c r="D56" s="14"/>
      <c r="E56" s="10">
        <v>15</v>
      </c>
      <c r="F56" s="56">
        <v>0.27900000000000003</v>
      </c>
      <c r="G56" s="14"/>
      <c r="H56" s="10">
        <v>52</v>
      </c>
      <c r="I56" s="56">
        <v>0.42599999999999999</v>
      </c>
    </row>
    <row r="57" spans="1:9" x14ac:dyDescent="0.2">
      <c r="A57" s="3" t="s">
        <v>48</v>
      </c>
      <c r="B57" s="10">
        <v>30</v>
      </c>
      <c r="C57" s="56">
        <v>0.38</v>
      </c>
      <c r="D57" s="14"/>
      <c r="E57" s="10">
        <v>4</v>
      </c>
      <c r="F57" s="56">
        <v>9.2999999999999999E-2</v>
      </c>
      <c r="G57" s="14"/>
      <c r="H57" s="10">
        <v>34</v>
      </c>
      <c r="I57" s="56">
        <v>0.27900000000000003</v>
      </c>
    </row>
    <row r="58" spans="1:9" x14ac:dyDescent="0.2">
      <c r="A58" s="58" t="s">
        <v>26</v>
      </c>
      <c r="B58" s="7">
        <v>20</v>
      </c>
      <c r="C58" s="55">
        <f>B58/79</f>
        <v>0.25316455696202533</v>
      </c>
      <c r="D58" s="16"/>
      <c r="E58" s="7">
        <v>3</v>
      </c>
      <c r="F58" s="55">
        <f>E58/43</f>
        <v>6.9767441860465115E-2</v>
      </c>
      <c r="G58" s="16"/>
      <c r="H58" s="7">
        <v>23</v>
      </c>
      <c r="I58" s="55">
        <f>H58/122</f>
        <v>0.18852459016393441</v>
      </c>
    </row>
  </sheetData>
  <mergeCells count="19">
    <mergeCell ref="A3:A4"/>
    <mergeCell ref="H3:I3"/>
    <mergeCell ref="B3:C3"/>
    <mergeCell ref="E3:F3"/>
    <mergeCell ref="A20:A21"/>
    <mergeCell ref="B20:C20"/>
    <mergeCell ref="E20:F20"/>
    <mergeCell ref="H20:I20"/>
    <mergeCell ref="A11:A12"/>
    <mergeCell ref="B11:C11"/>
    <mergeCell ref="E11:F11"/>
    <mergeCell ref="H11:I11"/>
    <mergeCell ref="A53:A54"/>
    <mergeCell ref="B53:C53"/>
    <mergeCell ref="E53:F53"/>
    <mergeCell ref="H53:I53"/>
    <mergeCell ref="A36:A37"/>
    <mergeCell ref="B36:C36"/>
    <mergeCell ref="E36:F36"/>
  </mergeCells>
  <phoneticPr fontId="4" type="noConversion"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showGridLines="0" view="pageLayout" zoomScale="168" zoomScalePageLayoutView="168" workbookViewId="0">
      <selection activeCell="D14" sqref="D14"/>
    </sheetView>
  </sheetViews>
  <sheetFormatPr baseColWidth="10" defaultRowHeight="16" x14ac:dyDescent="0.2"/>
  <cols>
    <col min="1" max="1" width="28.1640625" customWidth="1"/>
    <col min="2" max="2" width="10.83203125" style="9" customWidth="1"/>
    <col min="3" max="3" width="10.1640625" style="9" customWidth="1"/>
    <col min="4" max="4" width="12.33203125" style="9" customWidth="1"/>
    <col min="5" max="6" width="10.83203125" style="9" customWidth="1"/>
    <col min="7" max="7" width="1.83203125" style="9" customWidth="1"/>
    <col min="8" max="8" width="12" style="9" customWidth="1"/>
    <col min="9" max="9" width="9.6640625" style="9" customWidth="1"/>
    <col min="10" max="10" width="8.33203125" customWidth="1"/>
  </cols>
  <sheetData>
    <row r="1" spans="1:10" x14ac:dyDescent="0.2">
      <c r="A1" s="1" t="s">
        <v>50</v>
      </c>
    </row>
    <row r="2" spans="1:10" x14ac:dyDescent="0.2">
      <c r="A2" s="21" t="s">
        <v>61</v>
      </c>
      <c r="B2" s="12"/>
      <c r="C2" s="12"/>
      <c r="D2" s="12"/>
      <c r="E2" s="12"/>
      <c r="F2" s="12"/>
      <c r="G2" s="12"/>
      <c r="H2" s="20"/>
      <c r="I2" s="20"/>
    </row>
    <row r="3" spans="1:10" ht="16" customHeight="1" x14ac:dyDescent="0.2">
      <c r="A3" s="65" t="s">
        <v>14</v>
      </c>
      <c r="B3" s="67" t="s">
        <v>42</v>
      </c>
      <c r="C3" s="67"/>
      <c r="D3" s="67"/>
      <c r="E3" s="67"/>
      <c r="F3" s="68"/>
      <c r="G3" s="11"/>
      <c r="H3" s="67" t="s">
        <v>20</v>
      </c>
      <c r="I3" s="67"/>
      <c r="J3" s="67"/>
    </row>
    <row r="4" spans="1:10" ht="34" customHeight="1" x14ac:dyDescent="0.25">
      <c r="A4" s="66"/>
      <c r="B4" s="7" t="s">
        <v>16</v>
      </c>
      <c r="C4" s="7" t="s">
        <v>19</v>
      </c>
      <c r="D4" s="22" t="s">
        <v>51</v>
      </c>
      <c r="E4" s="22" t="s">
        <v>24</v>
      </c>
      <c r="F4" s="22" t="s">
        <v>25</v>
      </c>
      <c r="G4" s="7"/>
      <c r="H4" s="7" t="s">
        <v>40</v>
      </c>
      <c r="I4" s="7" t="s">
        <v>21</v>
      </c>
      <c r="J4" s="7" t="s">
        <v>39</v>
      </c>
    </row>
    <row r="5" spans="1:10" x14ac:dyDescent="0.2">
      <c r="A5" s="4" t="s">
        <v>15</v>
      </c>
    </row>
    <row r="6" spans="1:10" x14ac:dyDescent="0.2">
      <c r="A6" s="3" t="s">
        <v>16</v>
      </c>
      <c r="B6" s="24">
        <v>0.29499999999999998</v>
      </c>
      <c r="C6" s="24"/>
      <c r="D6" s="24"/>
      <c r="E6" s="24"/>
      <c r="F6" s="24"/>
      <c r="G6" s="24"/>
      <c r="H6" s="31">
        <v>-62.08</v>
      </c>
      <c r="I6" s="31">
        <v>128.16</v>
      </c>
      <c r="J6" s="46">
        <v>2.7E-2</v>
      </c>
    </row>
    <row r="7" spans="1:10" x14ac:dyDescent="0.2">
      <c r="A7" s="4" t="s">
        <v>17</v>
      </c>
      <c r="B7" s="24"/>
      <c r="C7" s="24"/>
      <c r="D7" s="24"/>
      <c r="E7" s="24"/>
      <c r="F7" s="24"/>
      <c r="G7" s="24"/>
      <c r="H7" s="31"/>
      <c r="I7" s="31"/>
      <c r="J7" s="46"/>
    </row>
    <row r="8" spans="1:10" x14ac:dyDescent="0.2">
      <c r="A8" s="3" t="s">
        <v>18</v>
      </c>
      <c r="B8" s="26" t="s">
        <v>62</v>
      </c>
      <c r="C8" s="61" t="s">
        <v>63</v>
      </c>
      <c r="D8" s="26"/>
      <c r="E8" s="26"/>
      <c r="F8" s="26"/>
      <c r="G8" s="26"/>
      <c r="H8" s="41" t="s">
        <v>65</v>
      </c>
      <c r="I8" s="32">
        <v>125.88</v>
      </c>
      <c r="J8" s="46">
        <v>8.5999999999999993E-2</v>
      </c>
    </row>
    <row r="9" spans="1:10" x14ac:dyDescent="0.2">
      <c r="A9" s="3" t="s">
        <v>52</v>
      </c>
      <c r="B9" s="24">
        <v>0.372</v>
      </c>
      <c r="C9" s="24"/>
      <c r="D9" s="24">
        <v>-0.182</v>
      </c>
      <c r="E9" s="24"/>
      <c r="F9" s="24"/>
      <c r="G9" s="24"/>
      <c r="H9" s="31">
        <v>-61.79</v>
      </c>
      <c r="I9" s="31">
        <v>129.58000000000001</v>
      </c>
      <c r="J9" s="46">
        <v>3.5000000000000003E-2</v>
      </c>
    </row>
    <row r="10" spans="1:10" x14ac:dyDescent="0.2">
      <c r="A10" s="3" t="s">
        <v>31</v>
      </c>
      <c r="B10" s="29">
        <v>0.16900000000000001</v>
      </c>
      <c r="C10" s="29"/>
      <c r="D10" s="29"/>
      <c r="E10" s="29">
        <v>0.435</v>
      </c>
      <c r="F10" s="29"/>
      <c r="G10" s="29"/>
      <c r="H10" s="33">
        <v>-61.74</v>
      </c>
      <c r="I10" s="33">
        <v>129.47999999999999</v>
      </c>
      <c r="J10" s="46">
        <v>3.6999999999999998E-2</v>
      </c>
    </row>
    <row r="11" spans="1:10" x14ac:dyDescent="0.2">
      <c r="A11" s="5" t="s">
        <v>32</v>
      </c>
      <c r="B11" s="30">
        <v>0.224</v>
      </c>
      <c r="C11" s="25"/>
      <c r="D11" s="25"/>
      <c r="E11" s="25"/>
      <c r="F11" s="30">
        <v>0.11600000000000001</v>
      </c>
      <c r="G11" s="25"/>
      <c r="H11" s="34">
        <v>-61.99</v>
      </c>
      <c r="I11" s="34">
        <v>129.97999999999999</v>
      </c>
      <c r="J11" s="46">
        <v>0.03</v>
      </c>
    </row>
    <row r="12" spans="1:10" ht="35" customHeight="1" x14ac:dyDescent="0.2">
      <c r="A12" s="69" t="s">
        <v>64</v>
      </c>
      <c r="B12" s="69"/>
      <c r="C12" s="69"/>
      <c r="D12" s="69"/>
      <c r="E12" s="69"/>
      <c r="F12" s="69"/>
      <c r="G12" s="69"/>
      <c r="H12" s="69"/>
      <c r="I12" s="69"/>
      <c r="J12" s="69"/>
    </row>
    <row r="16" spans="1:10" x14ac:dyDescent="0.2">
      <c r="A16" s="27"/>
      <c r="B16"/>
      <c r="C16"/>
      <c r="D16"/>
      <c r="E16"/>
      <c r="F16"/>
      <c r="G16"/>
      <c r="H16"/>
      <c r="I16"/>
    </row>
  </sheetData>
  <mergeCells count="4">
    <mergeCell ref="A3:A4"/>
    <mergeCell ref="B3:F3"/>
    <mergeCell ref="H3:J3"/>
    <mergeCell ref="A12:J12"/>
  </mergeCells>
  <phoneticPr fontId="4" type="noConversion"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1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2FC71-682B-4B40-A212-F8E8F077ACC9}">
  <dimension ref="A1:J16"/>
  <sheetViews>
    <sheetView showGridLines="0" view="pageLayout" zoomScale="168" zoomScalePageLayoutView="168" workbookViewId="0">
      <selection activeCell="D15" sqref="D15"/>
    </sheetView>
  </sheetViews>
  <sheetFormatPr baseColWidth="10" defaultRowHeight="16" x14ac:dyDescent="0.2"/>
  <cols>
    <col min="1" max="1" width="28.1640625" customWidth="1"/>
    <col min="2" max="2" width="10.83203125" style="9" customWidth="1"/>
    <col min="3" max="3" width="10.1640625" style="9" customWidth="1"/>
    <col min="4" max="4" width="12.33203125" style="9" customWidth="1"/>
    <col min="5" max="6" width="10.83203125" style="9" customWidth="1"/>
    <col min="7" max="7" width="1.83203125" style="9" customWidth="1"/>
    <col min="8" max="8" width="12" style="9" customWidth="1"/>
    <col min="9" max="9" width="9.6640625" style="9" customWidth="1"/>
    <col min="10" max="10" width="8.33203125" customWidth="1"/>
  </cols>
  <sheetData>
    <row r="1" spans="1:10" x14ac:dyDescent="0.2">
      <c r="A1" s="1" t="s">
        <v>50</v>
      </c>
    </row>
    <row r="2" spans="1:10" x14ac:dyDescent="0.2">
      <c r="A2" s="21" t="s">
        <v>66</v>
      </c>
      <c r="B2" s="12"/>
      <c r="C2" s="12"/>
      <c r="D2" s="12"/>
      <c r="E2" s="12"/>
      <c r="F2" s="12"/>
      <c r="G2" s="12"/>
      <c r="H2" s="20"/>
      <c r="I2" s="20"/>
    </row>
    <row r="3" spans="1:10" ht="16" customHeight="1" x14ac:dyDescent="0.2">
      <c r="A3" s="65" t="s">
        <v>14</v>
      </c>
      <c r="B3" s="67" t="s">
        <v>42</v>
      </c>
      <c r="C3" s="67"/>
      <c r="D3" s="67"/>
      <c r="E3" s="67"/>
      <c r="F3" s="68"/>
      <c r="G3" s="11"/>
      <c r="H3" s="67" t="s">
        <v>20</v>
      </c>
      <c r="I3" s="67"/>
      <c r="J3" s="67"/>
    </row>
    <row r="4" spans="1:10" ht="34" customHeight="1" x14ac:dyDescent="0.25">
      <c r="A4" s="66"/>
      <c r="B4" s="7" t="s">
        <v>16</v>
      </c>
      <c r="C4" s="7" t="s">
        <v>19</v>
      </c>
      <c r="D4" s="22" t="s">
        <v>51</v>
      </c>
      <c r="E4" s="22" t="s">
        <v>24</v>
      </c>
      <c r="F4" s="22" t="s">
        <v>25</v>
      </c>
      <c r="G4" s="7"/>
      <c r="H4" s="7" t="s">
        <v>40</v>
      </c>
      <c r="I4" s="7" t="s">
        <v>21</v>
      </c>
      <c r="J4" s="7" t="s">
        <v>39</v>
      </c>
    </row>
    <row r="5" spans="1:10" x14ac:dyDescent="0.2">
      <c r="A5" s="4" t="s">
        <v>15</v>
      </c>
    </row>
    <row r="6" spans="1:10" x14ac:dyDescent="0.2">
      <c r="A6" s="3" t="s">
        <v>16</v>
      </c>
      <c r="B6" s="24">
        <v>0.501</v>
      </c>
      <c r="C6" s="24"/>
      <c r="D6" s="24"/>
      <c r="E6" s="24"/>
      <c r="F6" s="24"/>
      <c r="G6" s="24"/>
      <c r="H6" s="31">
        <v>-42.88</v>
      </c>
      <c r="I6" s="31">
        <v>89.76</v>
      </c>
      <c r="J6" s="46">
        <v>5.8999999999999997E-2</v>
      </c>
    </row>
    <row r="7" spans="1:10" x14ac:dyDescent="0.2">
      <c r="A7" s="4" t="s">
        <v>17</v>
      </c>
      <c r="B7" s="24"/>
      <c r="C7" s="24"/>
      <c r="D7" s="24"/>
      <c r="E7" s="24"/>
      <c r="F7" s="24"/>
      <c r="G7" s="24"/>
      <c r="H7" s="31"/>
      <c r="I7" s="31"/>
      <c r="J7" s="46"/>
    </row>
    <row r="8" spans="1:10" x14ac:dyDescent="0.2">
      <c r="A8" s="3" t="s">
        <v>18</v>
      </c>
      <c r="B8" s="26">
        <v>0.29699999999999999</v>
      </c>
      <c r="C8" s="61">
        <v>0.36199999999999999</v>
      </c>
      <c r="D8" s="26"/>
      <c r="E8" s="26"/>
      <c r="F8" s="26"/>
      <c r="G8" s="26"/>
      <c r="H8" s="41">
        <v>-42.23</v>
      </c>
      <c r="I8" s="32">
        <v>90.46</v>
      </c>
      <c r="J8" s="46">
        <v>8.1000000000000003E-2</v>
      </c>
    </row>
    <row r="9" spans="1:10" x14ac:dyDescent="0.2">
      <c r="A9" s="3" t="s">
        <v>52</v>
      </c>
      <c r="B9" s="24">
        <v>0.308</v>
      </c>
      <c r="C9" s="24"/>
      <c r="D9" s="24">
        <v>0.51</v>
      </c>
      <c r="E9" s="24"/>
      <c r="F9" s="24"/>
      <c r="G9" s="24"/>
      <c r="H9" s="31">
        <v>-41.47</v>
      </c>
      <c r="I9" s="31">
        <v>88.95</v>
      </c>
      <c r="J9" s="46">
        <v>0.106</v>
      </c>
    </row>
    <row r="10" spans="1:10" x14ac:dyDescent="0.2">
      <c r="A10" s="3" t="s">
        <v>31</v>
      </c>
      <c r="B10" s="62" t="s">
        <v>71</v>
      </c>
      <c r="C10" s="29"/>
      <c r="D10" s="29"/>
      <c r="E10" s="62" t="s">
        <v>67</v>
      </c>
      <c r="F10" s="29"/>
      <c r="G10" s="29"/>
      <c r="H10" s="43" t="s">
        <v>69</v>
      </c>
      <c r="I10" s="33">
        <v>85.72</v>
      </c>
      <c r="J10" s="46">
        <v>0.157</v>
      </c>
    </row>
    <row r="11" spans="1:10" x14ac:dyDescent="0.2">
      <c r="A11" s="60" t="s">
        <v>32</v>
      </c>
      <c r="B11" s="30">
        <v>-5.8999999999999997E-2</v>
      </c>
      <c r="C11" s="25"/>
      <c r="D11" s="25"/>
      <c r="E11" s="25"/>
      <c r="F11" s="63" t="s">
        <v>68</v>
      </c>
      <c r="G11" s="25"/>
      <c r="H11" s="64" t="s">
        <v>70</v>
      </c>
      <c r="I11" s="34">
        <v>84.87</v>
      </c>
      <c r="J11" s="46">
        <v>0.17</v>
      </c>
    </row>
    <row r="12" spans="1:10" ht="35" customHeight="1" x14ac:dyDescent="0.2">
      <c r="A12" s="69" t="s">
        <v>64</v>
      </c>
      <c r="B12" s="69"/>
      <c r="C12" s="69"/>
      <c r="D12" s="69"/>
      <c r="E12" s="69"/>
      <c r="F12" s="69"/>
      <c r="G12" s="69"/>
      <c r="H12" s="69"/>
      <c r="I12" s="69"/>
      <c r="J12" s="69"/>
    </row>
    <row r="16" spans="1:10" x14ac:dyDescent="0.2">
      <c r="A16" s="27"/>
      <c r="B16"/>
      <c r="C16"/>
      <c r="D16"/>
      <c r="E16"/>
      <c r="F16"/>
      <c r="G16"/>
      <c r="H16"/>
      <c r="I16"/>
    </row>
  </sheetData>
  <mergeCells count="4">
    <mergeCell ref="A3:A4"/>
    <mergeCell ref="B3:F3"/>
    <mergeCell ref="H3:J3"/>
    <mergeCell ref="A12:J12"/>
  </mergeCells>
  <pageMargins left="0.7" right="0.7" top="0.75" bottom="0.75" header="0.3" footer="0.3"/>
  <pageSetup orientation="landscape" horizontalDpi="0" verticalDpi="0"/>
  <ignoredErrors>
    <ignoredError sqref="B1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6"/>
  <sheetViews>
    <sheetView showGridLines="0" view="pageLayout" topLeftCell="A2" zoomScale="168" zoomScalePageLayoutView="168" workbookViewId="0">
      <selection activeCell="A16" sqref="A16:J16"/>
    </sheetView>
  </sheetViews>
  <sheetFormatPr baseColWidth="10" defaultRowHeight="16" x14ac:dyDescent="0.2"/>
  <cols>
    <col min="1" max="1" width="28.5" customWidth="1"/>
    <col min="2" max="2" width="10" style="9" customWidth="1"/>
    <col min="3" max="3" width="10.83203125" style="9" customWidth="1"/>
    <col min="4" max="4" width="12.33203125" style="9" customWidth="1"/>
    <col min="5" max="6" width="10.83203125" style="9" customWidth="1"/>
    <col min="7" max="7" width="1.83203125" style="9" customWidth="1"/>
    <col min="8" max="8" width="12" style="9" customWidth="1"/>
    <col min="9" max="9" width="9.6640625" style="9" customWidth="1"/>
    <col min="10" max="10" width="8.33203125" customWidth="1"/>
  </cols>
  <sheetData>
    <row r="1" spans="1:10" x14ac:dyDescent="0.2">
      <c r="A1" s="1" t="s">
        <v>22</v>
      </c>
    </row>
    <row r="2" spans="1:10" x14ac:dyDescent="0.2">
      <c r="A2" s="21" t="s">
        <v>23</v>
      </c>
      <c r="B2" s="12"/>
      <c r="C2" s="12"/>
      <c r="D2" s="12"/>
      <c r="E2" s="12"/>
      <c r="F2" s="12"/>
      <c r="G2" s="12"/>
      <c r="H2" s="20"/>
      <c r="I2" s="20"/>
    </row>
    <row r="3" spans="1:10" ht="16" customHeight="1" x14ac:dyDescent="0.2">
      <c r="A3" s="65" t="s">
        <v>14</v>
      </c>
      <c r="B3" s="67" t="s">
        <v>42</v>
      </c>
      <c r="C3" s="67"/>
      <c r="D3" s="67"/>
      <c r="E3" s="67"/>
      <c r="F3" s="68"/>
      <c r="G3" s="11"/>
      <c r="H3" s="67" t="s">
        <v>20</v>
      </c>
      <c r="I3" s="67"/>
      <c r="J3" s="67"/>
    </row>
    <row r="4" spans="1:10" ht="32" x14ac:dyDescent="0.25">
      <c r="A4" s="66"/>
      <c r="B4" s="7" t="s">
        <v>16</v>
      </c>
      <c r="C4" s="7" t="s">
        <v>19</v>
      </c>
      <c r="D4" s="22" t="s">
        <v>51</v>
      </c>
      <c r="E4" s="22" t="s">
        <v>24</v>
      </c>
      <c r="F4" s="22" t="s">
        <v>25</v>
      </c>
      <c r="G4" s="7"/>
      <c r="H4" s="7" t="s">
        <v>40</v>
      </c>
      <c r="I4" s="7" t="s">
        <v>21</v>
      </c>
      <c r="J4" s="7" t="s">
        <v>39</v>
      </c>
    </row>
    <row r="5" spans="1:10" x14ac:dyDescent="0.2">
      <c r="A5" s="4" t="s">
        <v>15</v>
      </c>
    </row>
    <row r="6" spans="1:10" x14ac:dyDescent="0.2">
      <c r="A6" s="3" t="s">
        <v>16</v>
      </c>
      <c r="B6" s="24" t="s">
        <v>38</v>
      </c>
      <c r="C6" s="24"/>
      <c r="D6" s="24"/>
      <c r="E6" s="24"/>
      <c r="F6" s="24"/>
      <c r="G6" s="24"/>
      <c r="H6" s="31">
        <v>-66.66</v>
      </c>
      <c r="I6" s="31">
        <v>137.31100000000001</v>
      </c>
      <c r="J6" s="39">
        <v>0.125</v>
      </c>
    </row>
    <row r="7" spans="1:10" x14ac:dyDescent="0.2">
      <c r="A7" s="4" t="s">
        <v>17</v>
      </c>
      <c r="B7" s="24"/>
      <c r="C7" s="24"/>
      <c r="D7" s="24"/>
      <c r="E7" s="24"/>
      <c r="F7" s="24"/>
      <c r="G7" s="24"/>
      <c r="H7" s="31"/>
      <c r="I7" s="31"/>
      <c r="J7" s="39"/>
    </row>
    <row r="8" spans="1:10" x14ac:dyDescent="0.2">
      <c r="A8" s="3" t="s">
        <v>18</v>
      </c>
      <c r="B8" s="26">
        <v>0.40699999999999997</v>
      </c>
      <c r="C8" s="26" t="s">
        <v>36</v>
      </c>
      <c r="D8" s="26"/>
      <c r="E8" s="26"/>
      <c r="F8" s="26"/>
      <c r="G8" s="26"/>
      <c r="H8" s="41" t="s">
        <v>41</v>
      </c>
      <c r="I8" s="32">
        <v>131.619</v>
      </c>
      <c r="J8" s="39">
        <v>0.20499999999999999</v>
      </c>
    </row>
    <row r="9" spans="1:10" x14ac:dyDescent="0.2">
      <c r="A9" s="3" t="s">
        <v>52</v>
      </c>
      <c r="B9" s="24">
        <v>0.44800000000000001</v>
      </c>
      <c r="C9" s="24"/>
      <c r="D9" s="24" t="s">
        <v>55</v>
      </c>
      <c r="E9" s="24"/>
      <c r="F9" s="24"/>
      <c r="G9" s="24"/>
      <c r="H9" s="42" t="s">
        <v>57</v>
      </c>
      <c r="I9" s="31">
        <v>131.786</v>
      </c>
      <c r="J9" s="39">
        <v>0.183</v>
      </c>
    </row>
    <row r="10" spans="1:10" x14ac:dyDescent="0.2">
      <c r="A10" s="28" t="s">
        <v>31</v>
      </c>
      <c r="B10" s="59">
        <v>0.36</v>
      </c>
      <c r="C10" s="29"/>
      <c r="D10" s="29"/>
      <c r="E10" s="29" t="s">
        <v>56</v>
      </c>
      <c r="F10" s="29"/>
      <c r="G10" s="29"/>
      <c r="H10" s="43" t="s">
        <v>58</v>
      </c>
      <c r="I10" s="33">
        <v>131.37700000000001</v>
      </c>
      <c r="J10" s="39">
        <v>0.17899999999999999</v>
      </c>
    </row>
    <row r="11" spans="1:10" x14ac:dyDescent="0.2">
      <c r="A11" s="28" t="s">
        <v>32</v>
      </c>
      <c r="B11" s="29">
        <v>0.313</v>
      </c>
      <c r="C11" s="29"/>
      <c r="D11" s="29"/>
      <c r="E11" s="29"/>
      <c r="F11" s="29" t="s">
        <v>54</v>
      </c>
      <c r="G11" s="29"/>
      <c r="H11" s="43" t="s">
        <v>43</v>
      </c>
      <c r="I11" s="33">
        <v>130.971</v>
      </c>
      <c r="J11" s="39">
        <v>0.215</v>
      </c>
    </row>
    <row r="12" spans="1:10" x14ac:dyDescent="0.2">
      <c r="A12" s="4" t="s">
        <v>33</v>
      </c>
      <c r="B12" s="29"/>
      <c r="C12" s="29"/>
      <c r="D12" s="29"/>
      <c r="E12" s="29"/>
      <c r="F12" s="29"/>
      <c r="G12" s="29"/>
      <c r="H12" s="33"/>
      <c r="I12" s="33"/>
      <c r="J12" s="45"/>
    </row>
    <row r="13" spans="1:10" x14ac:dyDescent="0.2">
      <c r="A13" s="3" t="s">
        <v>53</v>
      </c>
      <c r="B13" s="29">
        <v>0.38200000000000001</v>
      </c>
      <c r="C13" s="29">
        <v>0.39600000000000002</v>
      </c>
      <c r="D13" s="29">
        <v>0.39700000000000002</v>
      </c>
      <c r="E13" s="29"/>
      <c r="F13" s="29"/>
      <c r="G13" s="29"/>
      <c r="H13" s="33">
        <v>-62.204000000000001</v>
      </c>
      <c r="I13" s="33">
        <v>132.40700000000001</v>
      </c>
      <c r="J13" s="39">
        <v>0.21809999999999999</v>
      </c>
    </row>
    <row r="14" spans="1:10" x14ac:dyDescent="0.2">
      <c r="A14" s="38" t="s">
        <v>34</v>
      </c>
      <c r="B14" s="29">
        <v>0.27900000000000003</v>
      </c>
      <c r="C14" s="29">
        <v>0.43099999999999999</v>
      </c>
      <c r="D14" s="29"/>
      <c r="E14" s="29">
        <v>1.141</v>
      </c>
      <c r="F14" s="29"/>
      <c r="G14" s="29"/>
      <c r="H14" s="43">
        <v>-61.44</v>
      </c>
      <c r="I14" s="33">
        <v>130.88300000000001</v>
      </c>
      <c r="J14" s="39">
        <v>0.23300000000000001</v>
      </c>
    </row>
    <row r="15" spans="1:10" ht="31" x14ac:dyDescent="0.2">
      <c r="A15" s="40" t="s">
        <v>35</v>
      </c>
      <c r="B15" s="39">
        <v>0.25</v>
      </c>
      <c r="C15" s="39">
        <v>0.42099999999999999</v>
      </c>
      <c r="D15" s="29"/>
      <c r="E15" s="29"/>
      <c r="F15" s="39">
        <v>0.59599999999999997</v>
      </c>
      <c r="G15" s="29"/>
      <c r="H15" s="33">
        <v>-61.295999999999999</v>
      </c>
      <c r="I15" s="33">
        <v>130.59200000000001</v>
      </c>
      <c r="J15" s="39">
        <v>0.23599999999999999</v>
      </c>
    </row>
    <row r="16" spans="1:10" s="44" customFormat="1" ht="47" customHeight="1" x14ac:dyDescent="0.2">
      <c r="A16" s="69" t="s">
        <v>60</v>
      </c>
      <c r="B16" s="69"/>
      <c r="C16" s="69"/>
      <c r="D16" s="69"/>
      <c r="E16" s="69"/>
      <c r="F16" s="69"/>
      <c r="G16" s="69"/>
      <c r="H16" s="69"/>
      <c r="I16" s="69"/>
      <c r="J16" s="69"/>
    </row>
  </sheetData>
  <mergeCells count="4">
    <mergeCell ref="A3:A4"/>
    <mergeCell ref="B3:F3"/>
    <mergeCell ref="A16:J16"/>
    <mergeCell ref="H3:J3"/>
  </mergeCells>
  <phoneticPr fontId="4" type="noConversion"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1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6"/>
  <sheetViews>
    <sheetView showGridLines="0" tabSelected="1" view="pageLayout" zoomScale="168" zoomScalePageLayoutView="168" workbookViewId="0">
      <selection activeCell="D2" sqref="D2"/>
    </sheetView>
  </sheetViews>
  <sheetFormatPr baseColWidth="10" defaultRowHeight="16" x14ac:dyDescent="0.2"/>
  <cols>
    <col min="1" max="1" width="25.1640625" customWidth="1"/>
    <col min="2" max="3" width="10.83203125" style="9" customWidth="1"/>
    <col min="4" max="4" width="12.33203125" style="9" customWidth="1"/>
    <col min="5" max="6" width="10.83203125" style="9" customWidth="1"/>
    <col min="7" max="7" width="1.83203125" style="9" customWidth="1"/>
    <col min="8" max="8" width="12" style="9" customWidth="1"/>
    <col min="9" max="9" width="9.6640625" style="9" customWidth="1"/>
    <col min="10" max="10" width="8.33203125" customWidth="1"/>
  </cols>
  <sheetData>
    <row r="1" spans="1:10" x14ac:dyDescent="0.2">
      <c r="A1" s="1" t="s">
        <v>59</v>
      </c>
    </row>
    <row r="2" spans="1:10" x14ac:dyDescent="0.2">
      <c r="A2" s="21" t="s">
        <v>37</v>
      </c>
      <c r="B2" s="12"/>
      <c r="C2" s="12"/>
      <c r="D2" s="12"/>
      <c r="E2" s="12"/>
      <c r="F2" s="12"/>
      <c r="G2" s="12"/>
      <c r="H2" s="20"/>
      <c r="I2" s="20"/>
    </row>
    <row r="3" spans="1:10" ht="16" customHeight="1" x14ac:dyDescent="0.2">
      <c r="A3" s="65" t="s">
        <v>14</v>
      </c>
      <c r="B3" s="67" t="s">
        <v>42</v>
      </c>
      <c r="C3" s="67"/>
      <c r="D3" s="67"/>
      <c r="E3" s="67"/>
      <c r="F3" s="68"/>
      <c r="G3" s="11"/>
      <c r="H3" s="67" t="s">
        <v>20</v>
      </c>
      <c r="I3" s="67"/>
      <c r="J3" s="67"/>
    </row>
    <row r="4" spans="1:10" ht="32" x14ac:dyDescent="0.25">
      <c r="A4" s="66"/>
      <c r="B4" s="7" t="s">
        <v>16</v>
      </c>
      <c r="C4" s="7" t="s">
        <v>19</v>
      </c>
      <c r="D4" s="22" t="s">
        <v>51</v>
      </c>
      <c r="E4" s="22" t="s">
        <v>24</v>
      </c>
      <c r="F4" s="22" t="s">
        <v>25</v>
      </c>
      <c r="G4" s="7"/>
      <c r="H4" s="7" t="s">
        <v>40</v>
      </c>
      <c r="I4" s="7" t="s">
        <v>21</v>
      </c>
      <c r="J4" s="7" t="s">
        <v>39</v>
      </c>
    </row>
    <row r="5" spans="1:10" x14ac:dyDescent="0.2">
      <c r="A5" s="4" t="s">
        <v>15</v>
      </c>
    </row>
    <row r="6" spans="1:10" x14ac:dyDescent="0.2">
      <c r="A6" s="3" t="s">
        <v>16</v>
      </c>
      <c r="B6" s="24">
        <v>0.57199999999999995</v>
      </c>
      <c r="C6" s="24"/>
      <c r="D6" s="24"/>
      <c r="E6" s="24"/>
      <c r="F6" s="24"/>
      <c r="G6" s="24"/>
      <c r="H6" s="31">
        <v>-34.31</v>
      </c>
      <c r="I6" s="31">
        <v>72.62</v>
      </c>
      <c r="J6" s="46">
        <v>6.7000000000000004E-2</v>
      </c>
    </row>
    <row r="7" spans="1:10" x14ac:dyDescent="0.2">
      <c r="A7" s="4" t="s">
        <v>17</v>
      </c>
      <c r="B7" s="24"/>
      <c r="C7" s="24"/>
      <c r="D7" s="24"/>
      <c r="E7" s="24"/>
      <c r="F7" s="24"/>
      <c r="G7" s="24"/>
      <c r="H7" s="31"/>
      <c r="I7" s="31"/>
      <c r="J7" s="46"/>
    </row>
    <row r="8" spans="1:10" x14ac:dyDescent="0.2">
      <c r="A8" s="3" t="s">
        <v>18</v>
      </c>
      <c r="B8" s="26">
        <v>0.53200000000000003</v>
      </c>
      <c r="C8" s="26">
        <v>7.0999999999999994E-2</v>
      </c>
      <c r="D8" s="26"/>
      <c r="E8" s="26"/>
      <c r="F8" s="26"/>
      <c r="G8" s="26"/>
      <c r="H8" s="32">
        <v>-34.29</v>
      </c>
      <c r="I8" s="32">
        <v>74.59</v>
      </c>
      <c r="J8" s="46">
        <v>6.8000000000000005E-2</v>
      </c>
    </row>
    <row r="9" spans="1:10" x14ac:dyDescent="0.2">
      <c r="A9" s="3" t="s">
        <v>52</v>
      </c>
      <c r="B9" s="24">
        <v>0.44</v>
      </c>
      <c r="C9" s="24"/>
      <c r="D9" s="24">
        <v>0.34499999999999997</v>
      </c>
      <c r="E9" s="24"/>
      <c r="F9" s="24"/>
      <c r="G9" s="24"/>
      <c r="H9" s="42">
        <v>-33.82</v>
      </c>
      <c r="I9" s="31">
        <v>73.650000000000006</v>
      </c>
      <c r="J9" s="46">
        <v>8.5999999999999993E-2</v>
      </c>
    </row>
    <row r="10" spans="1:10" x14ac:dyDescent="0.2">
      <c r="A10" s="3" t="s">
        <v>31</v>
      </c>
      <c r="B10" s="29">
        <v>0.223</v>
      </c>
      <c r="C10" s="29"/>
      <c r="D10" s="29"/>
      <c r="E10" s="29">
        <v>1.3049999999999999</v>
      </c>
      <c r="F10" s="29"/>
      <c r="G10" s="29"/>
      <c r="H10" s="33">
        <v>-32.99</v>
      </c>
      <c r="I10" s="33">
        <v>71.98</v>
      </c>
      <c r="J10" s="46">
        <v>0.11700000000000001</v>
      </c>
    </row>
    <row r="11" spans="1:10" x14ac:dyDescent="0.2">
      <c r="A11" s="35" t="s">
        <v>32</v>
      </c>
      <c r="B11" s="30">
        <v>0.19500000000000001</v>
      </c>
      <c r="C11" s="25"/>
      <c r="D11" s="25"/>
      <c r="E11" s="25"/>
      <c r="F11" s="30">
        <v>0.65700000000000003</v>
      </c>
      <c r="G11" s="25"/>
      <c r="H11" s="34">
        <v>-33.049999999999997</v>
      </c>
      <c r="I11" s="34">
        <v>72.099999999999994</v>
      </c>
      <c r="J11" s="46">
        <v>0.115</v>
      </c>
    </row>
    <row r="12" spans="1:10" ht="36" customHeight="1" x14ac:dyDescent="0.2">
      <c r="A12" s="69" t="s">
        <v>72</v>
      </c>
      <c r="B12" s="69"/>
      <c r="C12" s="69"/>
      <c r="D12" s="69"/>
      <c r="E12" s="69"/>
      <c r="F12" s="69"/>
      <c r="G12" s="69"/>
      <c r="H12" s="69"/>
      <c r="I12" s="69"/>
      <c r="J12" s="69"/>
    </row>
    <row r="13" spans="1:10" x14ac:dyDescent="0.2">
      <c r="A13" s="27"/>
    </row>
    <row r="16" spans="1:10" x14ac:dyDescent="0.2">
      <c r="A16" s="27"/>
      <c r="B16"/>
      <c r="C16"/>
      <c r="D16"/>
      <c r="E16"/>
      <c r="F16"/>
      <c r="G16"/>
      <c r="H16"/>
      <c r="I16"/>
    </row>
  </sheetData>
  <mergeCells count="4">
    <mergeCell ref="A3:A4"/>
    <mergeCell ref="B3:F3"/>
    <mergeCell ref="A12:J12"/>
    <mergeCell ref="H3:J3"/>
  </mergeCells>
  <phoneticPr fontId="4" type="noConversion"/>
  <pageMargins left="0.7" right="0.7" top="0.75" bottom="0.75" header="0.3" footer="0.3"/>
  <pageSetup orientation="landscape" horizontalDpi="0" verticalDpi="0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Table1</vt:lpstr>
      <vt:lpstr>Table2</vt:lpstr>
      <vt:lpstr>Table3</vt:lpstr>
      <vt:lpstr>Table3_old</vt:lpstr>
      <vt:lpstr>Table4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Junyi Chu</dc:creator>
  <cp:lastModifiedBy>Junyi Chu</cp:lastModifiedBy>
  <dcterms:created xsi:type="dcterms:W3CDTF">2018-12-05T23:08:23Z</dcterms:created>
  <dcterms:modified xsi:type="dcterms:W3CDTF">2019-05-04T13:23:30Z</dcterms:modified>
</cp:coreProperties>
</file>