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unyichu/Sites/recursion/"/>
    </mc:Choice>
  </mc:AlternateContent>
  <xr:revisionPtr revIDLastSave="0" documentId="13_ncr:1_{1BFA62C3-75B0-7741-876E-5BB24C3E105C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Table1" sheetId="1" r:id="rId1"/>
    <sheet name="Table3" sheetId="3" r:id="rId2"/>
    <sheet name="Table4" sheetId="5" r:id="rId3"/>
    <sheet name="Table5" sheetId="7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8" i="1" l="1"/>
  <c r="C47" i="1"/>
  <c r="C46" i="1"/>
  <c r="C45" i="1"/>
  <c r="I30" i="1"/>
  <c r="I29" i="1"/>
  <c r="F30" i="1"/>
  <c r="F29" i="1"/>
  <c r="C30" i="1"/>
  <c r="C29" i="1"/>
  <c r="F39" i="1"/>
  <c r="F38" i="1"/>
  <c r="C39" i="1"/>
  <c r="C38" i="1"/>
  <c r="I6" i="1"/>
  <c r="I5" i="1"/>
  <c r="F6" i="1"/>
  <c r="F5" i="1"/>
  <c r="C6" i="1"/>
  <c r="C5" i="1"/>
  <c r="C16" i="1"/>
  <c r="C15" i="1"/>
  <c r="C14" i="1"/>
  <c r="C13" i="1"/>
  <c r="F16" i="1"/>
  <c r="F15" i="1"/>
  <c r="F14" i="1"/>
  <c r="F13" i="1"/>
  <c r="I16" i="1"/>
  <c r="I15" i="1"/>
  <c r="I14" i="1"/>
  <c r="I13" i="1"/>
</calcChain>
</file>

<file path=xl/sharedStrings.xml><?xml version="1.0" encoding="utf-8"?>
<sst xmlns="http://schemas.openxmlformats.org/spreadsheetml/2006/main" count="153" uniqueCount="68">
  <si>
    <t>Table 1</t>
  </si>
  <si>
    <t>Frequency of infinity knowledge in productive and non-productive counters</t>
  </si>
  <si>
    <t>Classification</t>
  </si>
  <si>
    <t>Yes</t>
  </si>
  <si>
    <t>No</t>
  </si>
  <si>
    <t>N</t>
  </si>
  <si>
    <t>%</t>
  </si>
  <si>
    <t>Successor knowledge</t>
  </si>
  <si>
    <t>Endless knowledge</t>
  </si>
  <si>
    <t>Successor knower</t>
  </si>
  <si>
    <t>Endless knower</t>
  </si>
  <si>
    <t>Productive counters
(N=79)</t>
  </si>
  <si>
    <t>Non-productive counters
(N=43)</t>
  </si>
  <si>
    <t>Total
(N=122)</t>
  </si>
  <si>
    <t>Table 2</t>
  </si>
  <si>
    <t>Regression models for predicting Successor knowledge on the Infinity Interview (N=122)</t>
  </si>
  <si>
    <t>Models</t>
  </si>
  <si>
    <t>Base Model</t>
  </si>
  <si>
    <t>Age</t>
  </si>
  <si>
    <t>Initial Models</t>
  </si>
  <si>
    <t>Age + IHC</t>
  </si>
  <si>
    <t>Age + HCNN</t>
  </si>
  <si>
    <t>IHC</t>
  </si>
  <si>
    <t>HCNN</t>
  </si>
  <si>
    <t>Summary statistics</t>
  </si>
  <si>
    <t>AIC</t>
  </si>
  <si>
    <t>Table 3</t>
  </si>
  <si>
    <t>Regression models for predicting Endless knowledge on the Infinity Interview (N=122)</t>
  </si>
  <si>
    <t>Productivity
(binary)</t>
  </si>
  <si>
    <t>Productivity
(gradient)</t>
  </si>
  <si>
    <t>Full Infinity knowledge</t>
  </si>
  <si>
    <t>No infinity knowledge</t>
  </si>
  <si>
    <t>Successor and Endless knowledge</t>
  </si>
  <si>
    <t>Successor knowledge only</t>
  </si>
  <si>
    <t>Endless knowledge only</t>
  </si>
  <si>
    <t>Age + Productivity Group</t>
  </si>
  <si>
    <t>Age + Productivity Gradient</t>
  </si>
  <si>
    <t>Secondary Models</t>
  </si>
  <si>
    <t>Age + IHC + HCNN</t>
  </si>
  <si>
    <t>Age + IHC + Productivity Group</t>
  </si>
  <si>
    <t>Age + IHC + Productivity Gradient</t>
  </si>
  <si>
    <t>0.535*</t>
  </si>
  <si>
    <t>0.666**</t>
  </si>
  <si>
    <t>1.329*</t>
  </si>
  <si>
    <t>0.523*</t>
  </si>
  <si>
    <t>Table 4</t>
  </si>
  <si>
    <t>Regression models for predicting Full Infinity knowledge on the Infinity Interview (N=122)</t>
  </si>
  <si>
    <t>0.567*</t>
  </si>
  <si>
    <t>0.752**</t>
  </si>
  <si>
    <t>0.609*</t>
  </si>
  <si>
    <t>0.572*</t>
  </si>
  <si>
    <t>0.488*</t>
  </si>
  <si>
    <t>0.707**</t>
  </si>
  <si>
    <r>
      <t>R</t>
    </r>
    <r>
      <rPr>
        <vertAlign val="superscript"/>
        <sz val="11"/>
        <color rgb="FF000000"/>
        <rFont val="Times New Roman"/>
        <family val="1"/>
      </rPr>
      <t>2</t>
    </r>
    <r>
      <rPr>
        <vertAlign val="subscript"/>
        <sz val="11"/>
        <color rgb="FF000000"/>
        <rFont val="Times New Roman"/>
        <family val="1"/>
      </rPr>
      <t>Nagelkerke</t>
    </r>
  </si>
  <si>
    <r>
      <t xml:space="preserve">Loglikelihood </t>
    </r>
    <r>
      <rPr>
        <vertAlign val="superscript"/>
        <sz val="11"/>
        <color rgb="FF000000"/>
        <rFont val="Times New Roman"/>
        <family val="1"/>
      </rPr>
      <t>a</t>
    </r>
  </si>
  <si>
    <t>-62.81**</t>
  </si>
  <si>
    <t>-63.88*</t>
  </si>
  <si>
    <t>-64.10*</t>
  </si>
  <si>
    <t>Coefficient Estimates (ß)</t>
  </si>
  <si>
    <t>0.504*</t>
  </si>
  <si>
    <t>1.893**</t>
  </si>
  <si>
    <t>-62.49**</t>
  </si>
  <si>
    <t>Infinity knowledge classifications</t>
  </si>
  <si>
    <t>% (of 122)</t>
  </si>
  <si>
    <t>Frequency of infinity knowledge</t>
  </si>
  <si>
    <r>
      <t xml:space="preserve">Notes. </t>
    </r>
    <r>
      <rPr>
        <sz val="11"/>
        <color rgb="FF000000"/>
        <rFont val="Times New Roman"/>
        <family val="1"/>
      </rPr>
      <t>HCNN: Highest Contiguous Next Number.</t>
    </r>
    <r>
      <rPr>
        <i/>
        <sz val="11"/>
        <color rgb="FF000000"/>
        <rFont val="Times New Roman"/>
        <family val="1"/>
      </rPr>
      <t xml:space="preserve">
</t>
    </r>
    <r>
      <rPr>
        <sz val="11"/>
        <color rgb="FF000000"/>
        <rFont val="Times New Roman"/>
        <family val="1"/>
      </rPr>
      <t xml:space="preserve">Coefficients were tested using 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-tests. Model comparisons done using Likelihood Ratio Tests. * 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 xml:space="preserve">&lt;0.05, ** 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&lt;0.01</t>
    </r>
    <r>
      <rPr>
        <i/>
        <sz val="11"/>
        <color rgb="FF000000"/>
        <rFont val="Times New Roman"/>
        <family val="1"/>
      </rPr>
      <t xml:space="preserve">
</t>
    </r>
    <r>
      <rPr>
        <i/>
        <vertAlign val="superscript"/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Each initial model was compared against the base model. None of the Initial Models explained significant variance beyond the Base Model.</t>
    </r>
  </si>
  <si>
    <r>
      <t xml:space="preserve">Notes. </t>
    </r>
    <r>
      <rPr>
        <sz val="11"/>
        <color rgb="FF000000"/>
        <rFont val="Times New Roman"/>
        <family val="1"/>
      </rPr>
      <t>HCNN: Highest Contiguous Next Number.</t>
    </r>
    <r>
      <rPr>
        <i/>
        <sz val="11"/>
        <color rgb="FF000000"/>
        <rFont val="Times New Roman"/>
        <family val="1"/>
      </rPr>
      <t xml:space="preserve">
</t>
    </r>
    <r>
      <rPr>
        <sz val="11"/>
        <color rgb="FF000000"/>
        <rFont val="Times New Roman"/>
        <family val="1"/>
      </rPr>
      <t xml:space="preserve">Coefficients were tested using 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-tests. Model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comparisons done using Likelihood Ratio Tests. * p&lt;0.05, ** p&lt;0.01
</t>
    </r>
    <r>
      <rPr>
        <vertAlign val="superscript"/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Each initial model was compared against the base model. 
</t>
    </r>
    <r>
      <rPr>
        <vertAlign val="superscript"/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 xml:space="preserve">Each Secondary model was compared against the "Age + IHC" initial model. </t>
    </r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</si>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</sst>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vertAlign val="superscript"/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2" fontId="7" fillId="0" borderId="0" xfId="0" quotePrefix="1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2" fontId="1" fillId="0" borderId="0" xfId="0" quotePrefix="1" applyNumberFormat="1" applyFont="1" applyBorder="1" applyAlignment="1">
      <alignment horizontal="center"/>
    </xf>
    <xf numFmtId="0" fontId="0" fillId="0" borderId="3" xfId="0" applyBorder="1"/>
    <xf numFmtId="165" fontId="0" fillId="0" borderId="0" xfId="0" applyNumberFormat="1"/>
    <xf numFmtId="165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9" fontId="1" fillId="0" borderId="0" xfId="11" applyFont="1" applyAlignment="1">
      <alignment horizontal="center"/>
    </xf>
    <xf numFmtId="9" fontId="1" fillId="0" borderId="1" xfId="11" applyFont="1" applyBorder="1" applyAlignment="1">
      <alignment horizontal="center"/>
    </xf>
    <xf numFmtId="9" fontId="1" fillId="0" borderId="3" xfId="1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9" fontId="1" fillId="0" borderId="0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left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1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showGridLines="0" tabSelected="1" view="pageLayout" topLeftCell="A11" zoomScale="186" zoomScalePageLayoutView="186" workbookViewId="0">
      <selection activeCell="K17" sqref="K17"/>
    </sheetView>
  </sheetViews>
  <sheetFormatPr baseColWidth="10" defaultRowHeight="16" x14ac:dyDescent="0.2"/>
  <cols>
    <col min="1" max="1" width="26" customWidth="1"/>
    <col min="2" max="2" width="7.5" style="9" customWidth="1"/>
    <col min="3" max="3" width="10.83203125" style="9" customWidth="1"/>
    <col min="4" max="4" width="1.83203125" style="9" customWidth="1"/>
    <col min="5" max="5" width="7.5" style="9" customWidth="1"/>
    <col min="6" max="6" width="11.5" style="9" customWidth="1"/>
    <col min="7" max="7" width="1.83203125" style="9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12"/>
      <c r="C2" s="12"/>
      <c r="D2" s="20"/>
      <c r="E2" s="12"/>
      <c r="F2" s="12"/>
      <c r="G2" s="20"/>
    </row>
    <row r="3" spans="1:9" ht="32" customHeight="1" x14ac:dyDescent="0.2">
      <c r="A3" s="58" t="s">
        <v>2</v>
      </c>
      <c r="B3" s="60" t="s">
        <v>11</v>
      </c>
      <c r="C3" s="61"/>
      <c r="D3" s="6"/>
      <c r="E3" s="60" t="s">
        <v>12</v>
      </c>
      <c r="F3" s="61"/>
      <c r="G3" s="6"/>
      <c r="H3" s="60" t="s">
        <v>13</v>
      </c>
      <c r="I3" s="61"/>
    </row>
    <row r="4" spans="1:9" x14ac:dyDescent="0.2">
      <c r="A4" s="59"/>
      <c r="B4" s="7" t="s">
        <v>5</v>
      </c>
      <c r="C4" s="7" t="s">
        <v>6</v>
      </c>
      <c r="D4" s="7"/>
      <c r="E4" s="7" t="s">
        <v>5</v>
      </c>
      <c r="F4" s="7" t="s">
        <v>6</v>
      </c>
      <c r="G4" s="7"/>
      <c r="H4" s="7" t="s">
        <v>5</v>
      </c>
      <c r="I4" s="7" t="s">
        <v>6</v>
      </c>
    </row>
    <row r="5" spans="1:9" x14ac:dyDescent="0.2">
      <c r="A5" s="3" t="s">
        <v>9</v>
      </c>
      <c r="B5" s="10">
        <v>40</v>
      </c>
      <c r="C5" s="14">
        <f>B5/79</f>
        <v>0.50632911392405067</v>
      </c>
      <c r="D5" s="14"/>
      <c r="E5" s="10">
        <v>12</v>
      </c>
      <c r="F5" s="14">
        <f>E5/43</f>
        <v>0.27906976744186046</v>
      </c>
      <c r="G5" s="14"/>
      <c r="H5" s="10">
        <v>52</v>
      </c>
      <c r="I5" s="14">
        <f>H5/122</f>
        <v>0.42622950819672129</v>
      </c>
    </row>
    <row r="6" spans="1:9" x14ac:dyDescent="0.2">
      <c r="A6" s="5" t="s">
        <v>10</v>
      </c>
      <c r="B6" s="7">
        <v>30</v>
      </c>
      <c r="C6" s="16">
        <f>B6/79</f>
        <v>0.379746835443038</v>
      </c>
      <c r="D6" s="16"/>
      <c r="E6" s="7">
        <v>4</v>
      </c>
      <c r="F6" s="16">
        <f>E6/43</f>
        <v>9.3023255813953487E-2</v>
      </c>
      <c r="G6" s="16"/>
      <c r="H6" s="7">
        <v>34</v>
      </c>
      <c r="I6" s="16">
        <f>H6/122</f>
        <v>0.27868852459016391</v>
      </c>
    </row>
    <row r="7" spans="1:9" x14ac:dyDescent="0.2">
      <c r="A7" s="4"/>
      <c r="B7" s="8"/>
      <c r="C7" s="17"/>
      <c r="D7" s="17"/>
      <c r="E7" s="8"/>
      <c r="F7" s="17"/>
      <c r="G7" s="17"/>
      <c r="H7" s="8"/>
      <c r="I7" s="17"/>
    </row>
    <row r="8" spans="1:9" x14ac:dyDescent="0.2">
      <c r="A8" s="18"/>
      <c r="B8" s="19"/>
      <c r="C8" s="19"/>
      <c r="D8" s="19"/>
      <c r="E8" s="19"/>
      <c r="F8" s="19"/>
      <c r="G8" s="19"/>
      <c r="H8" s="18"/>
      <c r="I8" s="18"/>
    </row>
    <row r="9" spans="1:9" x14ac:dyDescent="0.2">
      <c r="A9" s="1" t="s">
        <v>0</v>
      </c>
    </row>
    <row r="10" spans="1:9" x14ac:dyDescent="0.2">
      <c r="A10" s="21" t="s">
        <v>1</v>
      </c>
      <c r="B10" s="12"/>
      <c r="C10" s="12"/>
      <c r="D10" s="20"/>
      <c r="E10" s="12"/>
      <c r="F10" s="12"/>
      <c r="G10" s="20"/>
    </row>
    <row r="11" spans="1:9" ht="32" customHeight="1" x14ac:dyDescent="0.2">
      <c r="A11" s="58" t="s">
        <v>2</v>
      </c>
      <c r="B11" s="60" t="s">
        <v>11</v>
      </c>
      <c r="C11" s="61"/>
      <c r="D11" s="11"/>
      <c r="E11" s="60" t="s">
        <v>12</v>
      </c>
      <c r="F11" s="61"/>
      <c r="G11" s="11"/>
      <c r="H11" s="60" t="s">
        <v>13</v>
      </c>
      <c r="I11" s="61"/>
    </row>
    <row r="12" spans="1:9" x14ac:dyDescent="0.2">
      <c r="A12" s="59"/>
      <c r="B12" s="7" t="s">
        <v>5</v>
      </c>
      <c r="C12" s="7" t="s">
        <v>6</v>
      </c>
      <c r="D12" s="7"/>
      <c r="E12" s="7" t="s">
        <v>5</v>
      </c>
      <c r="F12" s="7" t="s">
        <v>6</v>
      </c>
      <c r="G12" s="7"/>
      <c r="H12" s="7" t="s">
        <v>5</v>
      </c>
      <c r="I12" s="7" t="s">
        <v>6</v>
      </c>
    </row>
    <row r="13" spans="1:9" x14ac:dyDescent="0.2">
      <c r="A13" s="28" t="s">
        <v>31</v>
      </c>
      <c r="B13" s="8">
        <v>29</v>
      </c>
      <c r="C13" s="17">
        <f>B13/79</f>
        <v>0.36708860759493672</v>
      </c>
      <c r="D13" s="8"/>
      <c r="E13" s="8">
        <v>30</v>
      </c>
      <c r="F13" s="17">
        <f>E13/43</f>
        <v>0.69767441860465118</v>
      </c>
      <c r="G13" s="8"/>
      <c r="H13" s="8">
        <v>59</v>
      </c>
      <c r="I13" s="17">
        <f>H13/122</f>
        <v>0.48360655737704916</v>
      </c>
    </row>
    <row r="14" spans="1:9" x14ac:dyDescent="0.2">
      <c r="A14" s="3" t="s">
        <v>33</v>
      </c>
      <c r="B14" s="10">
        <v>20</v>
      </c>
      <c r="C14" s="17">
        <f t="shared" ref="C14:C16" si="0">B14/79</f>
        <v>0.25316455696202533</v>
      </c>
      <c r="D14" s="14"/>
      <c r="E14" s="10">
        <v>9</v>
      </c>
      <c r="F14" s="17">
        <f t="shared" ref="F14:F16" si="1">E14/43</f>
        <v>0.20930232558139536</v>
      </c>
      <c r="G14" s="14"/>
      <c r="H14" s="10">
        <v>29</v>
      </c>
      <c r="I14" s="14">
        <f>H14/122</f>
        <v>0.23770491803278687</v>
      </c>
    </row>
    <row r="15" spans="1:9" x14ac:dyDescent="0.2">
      <c r="A15" s="28" t="s">
        <v>34</v>
      </c>
      <c r="B15" s="8">
        <v>10</v>
      </c>
      <c r="C15" s="17">
        <f t="shared" si="0"/>
        <v>0.12658227848101267</v>
      </c>
      <c r="D15" s="17"/>
      <c r="E15" s="8">
        <v>1</v>
      </c>
      <c r="F15" s="17">
        <f t="shared" si="1"/>
        <v>2.3255813953488372E-2</v>
      </c>
      <c r="G15" s="17"/>
      <c r="H15" s="8">
        <v>11</v>
      </c>
      <c r="I15" s="17">
        <f>H15/122</f>
        <v>9.0163934426229511E-2</v>
      </c>
    </row>
    <row r="16" spans="1:9" ht="16" customHeight="1" x14ac:dyDescent="0.2">
      <c r="A16" s="37" t="s">
        <v>32</v>
      </c>
      <c r="B16" s="7">
        <v>20</v>
      </c>
      <c r="C16" s="16">
        <f t="shared" si="0"/>
        <v>0.25316455696202533</v>
      </c>
      <c r="D16" s="16"/>
      <c r="E16" s="7">
        <v>3</v>
      </c>
      <c r="F16" s="16">
        <f t="shared" si="1"/>
        <v>6.9767441860465115E-2</v>
      </c>
      <c r="G16" s="16"/>
      <c r="H16" s="7">
        <v>23</v>
      </c>
      <c r="I16" s="16">
        <f>H16/122</f>
        <v>0.18852459016393441</v>
      </c>
    </row>
    <row r="18" spans="1:9" x14ac:dyDescent="0.2">
      <c r="A18" s="1" t="s">
        <v>14</v>
      </c>
    </row>
    <row r="19" spans="1:9" x14ac:dyDescent="0.2">
      <c r="A19" s="2" t="s">
        <v>1</v>
      </c>
      <c r="B19" s="12"/>
      <c r="C19" s="12"/>
      <c r="D19" s="12"/>
      <c r="E19" s="12"/>
      <c r="F19" s="12"/>
      <c r="G19" s="20"/>
    </row>
    <row r="20" spans="1:9" ht="30" customHeight="1" x14ac:dyDescent="0.2">
      <c r="A20" s="58" t="s">
        <v>2</v>
      </c>
      <c r="B20" s="60" t="s">
        <v>11</v>
      </c>
      <c r="C20" s="61"/>
      <c r="D20" s="6"/>
      <c r="E20" s="60" t="s">
        <v>12</v>
      </c>
      <c r="F20" s="61"/>
      <c r="G20" s="6"/>
      <c r="H20" s="60" t="s">
        <v>13</v>
      </c>
      <c r="I20" s="61"/>
    </row>
    <row r="21" spans="1:9" x14ac:dyDescent="0.2">
      <c r="A21" s="59"/>
      <c r="B21" s="7" t="s">
        <v>5</v>
      </c>
      <c r="C21" s="7" t="s">
        <v>6</v>
      </c>
      <c r="D21" s="7"/>
      <c r="E21" s="7" t="s">
        <v>5</v>
      </c>
      <c r="F21" s="7" t="s">
        <v>6</v>
      </c>
      <c r="G21" s="7"/>
      <c r="H21" s="7" t="s">
        <v>5</v>
      </c>
      <c r="I21" s="7" t="s">
        <v>6</v>
      </c>
    </row>
    <row r="22" spans="1:9" x14ac:dyDescent="0.2">
      <c r="A22" s="4" t="s">
        <v>7</v>
      </c>
      <c r="H22" s="13"/>
      <c r="I22" s="9"/>
    </row>
    <row r="23" spans="1:9" x14ac:dyDescent="0.2">
      <c r="A23" s="3" t="s">
        <v>3</v>
      </c>
      <c r="B23" s="10">
        <v>40</v>
      </c>
      <c r="C23" s="56">
        <v>0.50600000000000001</v>
      </c>
      <c r="D23" s="14"/>
      <c r="E23" s="10">
        <v>12</v>
      </c>
      <c r="F23" s="56">
        <v>0.27900000000000003</v>
      </c>
      <c r="G23" s="14"/>
      <c r="H23" s="10">
        <v>52</v>
      </c>
      <c r="I23" s="56">
        <v>0.42599999999999999</v>
      </c>
    </row>
    <row r="24" spans="1:9" x14ac:dyDescent="0.2">
      <c r="A24" s="3" t="s">
        <v>4</v>
      </c>
      <c r="B24" s="10">
        <v>39</v>
      </c>
      <c r="C24" s="56">
        <v>0.49099999999999999</v>
      </c>
      <c r="D24" s="14"/>
      <c r="E24" s="10">
        <v>31</v>
      </c>
      <c r="F24" s="56">
        <v>0.72099999999999997</v>
      </c>
      <c r="G24" s="14"/>
      <c r="H24" s="10">
        <v>70</v>
      </c>
      <c r="I24" s="56">
        <v>0.57399999999999995</v>
      </c>
    </row>
    <row r="25" spans="1:9" x14ac:dyDescent="0.2">
      <c r="A25" s="4" t="s">
        <v>8</v>
      </c>
      <c r="C25" s="57"/>
      <c r="D25" s="15"/>
      <c r="F25" s="57"/>
      <c r="G25" s="15"/>
      <c r="H25" s="13"/>
      <c r="I25" s="57"/>
    </row>
    <row r="26" spans="1:9" x14ac:dyDescent="0.2">
      <c r="A26" s="3" t="s">
        <v>3</v>
      </c>
      <c r="B26" s="10">
        <v>30</v>
      </c>
      <c r="C26" s="56">
        <v>0.38</v>
      </c>
      <c r="D26" s="14"/>
      <c r="E26" s="10">
        <v>4</v>
      </c>
      <c r="F26" s="56">
        <v>9.2999999999999999E-2</v>
      </c>
      <c r="G26" s="14"/>
      <c r="H26" s="10">
        <v>34</v>
      </c>
      <c r="I26" s="56">
        <v>0.27900000000000003</v>
      </c>
    </row>
    <row r="27" spans="1:9" x14ac:dyDescent="0.2">
      <c r="A27" s="28" t="s">
        <v>4</v>
      </c>
      <c r="B27" s="8">
        <v>49</v>
      </c>
      <c r="C27" s="54">
        <v>0.62</v>
      </c>
      <c r="D27" s="17"/>
      <c r="E27" s="8">
        <v>39</v>
      </c>
      <c r="F27" s="54">
        <v>0.80700000000000005</v>
      </c>
      <c r="G27" s="17"/>
      <c r="H27" s="8">
        <v>88</v>
      </c>
      <c r="I27" s="54">
        <v>0.72099999999999997</v>
      </c>
    </row>
    <row r="28" spans="1:9" x14ac:dyDescent="0.2">
      <c r="A28" s="36" t="s">
        <v>30</v>
      </c>
      <c r="B28" s="8"/>
      <c r="C28" s="54"/>
      <c r="D28" s="17"/>
      <c r="E28" s="8"/>
      <c r="F28" s="54"/>
      <c r="G28" s="17"/>
      <c r="H28" s="8"/>
      <c r="I28" s="54"/>
    </row>
    <row r="29" spans="1:9" x14ac:dyDescent="0.2">
      <c r="A29" s="28" t="s">
        <v>3</v>
      </c>
      <c r="B29" s="8">
        <v>20</v>
      </c>
      <c r="C29" s="54">
        <f>B29/79</f>
        <v>0.25316455696202533</v>
      </c>
      <c r="D29" s="17"/>
      <c r="E29" s="8">
        <v>3</v>
      </c>
      <c r="F29" s="54">
        <f>E29/43</f>
        <v>6.9767441860465115E-2</v>
      </c>
      <c r="G29" s="17"/>
      <c r="H29" s="8">
        <v>23</v>
      </c>
      <c r="I29" s="54">
        <f>H29/122</f>
        <v>0.18852459016393441</v>
      </c>
    </row>
    <row r="30" spans="1:9" x14ac:dyDescent="0.2">
      <c r="A30" s="23" t="s">
        <v>4</v>
      </c>
      <c r="B30" s="7">
        <v>59</v>
      </c>
      <c r="C30" s="55">
        <f>B30/79</f>
        <v>0.74683544303797467</v>
      </c>
      <c r="D30" s="16"/>
      <c r="E30" s="7">
        <v>40</v>
      </c>
      <c r="F30" s="55">
        <f>E30/43</f>
        <v>0.93023255813953487</v>
      </c>
      <c r="G30" s="16"/>
      <c r="H30" s="7">
        <v>99</v>
      </c>
      <c r="I30" s="55">
        <f>H30/122</f>
        <v>0.81147540983606559</v>
      </c>
    </row>
    <row r="34" spans="1:6" x14ac:dyDescent="0.2">
      <c r="A34" s="1" t="s">
        <v>0</v>
      </c>
    </row>
    <row r="35" spans="1:6" x14ac:dyDescent="0.2">
      <c r="A35" s="21" t="s">
        <v>62</v>
      </c>
      <c r="B35" s="12"/>
      <c r="C35" s="12"/>
      <c r="D35" s="12"/>
      <c r="E35" s="12"/>
      <c r="F35" s="12"/>
    </row>
    <row r="36" spans="1:6" x14ac:dyDescent="0.2">
      <c r="A36" s="58" t="s">
        <v>2</v>
      </c>
      <c r="B36" s="60" t="s">
        <v>3</v>
      </c>
      <c r="C36" s="61"/>
      <c r="D36" s="11"/>
      <c r="E36" s="60" t="s">
        <v>4</v>
      </c>
      <c r="F36" s="61"/>
    </row>
    <row r="37" spans="1:6" x14ac:dyDescent="0.2">
      <c r="A37" s="59"/>
      <c r="B37" s="7" t="s">
        <v>5</v>
      </c>
      <c r="C37" s="7" t="s">
        <v>63</v>
      </c>
      <c r="D37" s="7"/>
      <c r="E37" s="7" t="s">
        <v>5</v>
      </c>
      <c r="F37" s="8" t="s">
        <v>63</v>
      </c>
    </row>
    <row r="38" spans="1:6" x14ac:dyDescent="0.2">
      <c r="A38" s="3" t="s">
        <v>9</v>
      </c>
      <c r="B38" s="10">
        <v>52</v>
      </c>
      <c r="C38" s="49">
        <f>B38/122</f>
        <v>0.42622950819672129</v>
      </c>
      <c r="E38" s="10">
        <v>70</v>
      </c>
      <c r="F38" s="51">
        <f>E38/122</f>
        <v>0.57377049180327866</v>
      </c>
    </row>
    <row r="39" spans="1:6" x14ac:dyDescent="0.2">
      <c r="A39" s="47" t="s">
        <v>10</v>
      </c>
      <c r="B39" s="7">
        <v>34</v>
      </c>
      <c r="C39" s="50">
        <f>B39/122</f>
        <v>0.27868852459016391</v>
      </c>
      <c r="D39" s="48"/>
      <c r="E39" s="7">
        <v>88</v>
      </c>
      <c r="F39" s="50">
        <f>E39/122</f>
        <v>0.72131147540983609</v>
      </c>
    </row>
    <row r="40" spans="1:6" x14ac:dyDescent="0.2">
      <c r="A40" s="3"/>
      <c r="B40" s="10"/>
      <c r="C40" s="14"/>
      <c r="D40" s="14"/>
      <c r="E40" s="10"/>
      <c r="F40" s="14"/>
    </row>
    <row r="41" spans="1:6" x14ac:dyDescent="0.2">
      <c r="A41" s="28"/>
      <c r="B41" s="8"/>
      <c r="C41" s="17"/>
      <c r="D41" s="17"/>
      <c r="E41" s="8"/>
      <c r="F41" s="17"/>
    </row>
    <row r="42" spans="1:6" x14ac:dyDescent="0.2">
      <c r="A42" s="1" t="s">
        <v>0</v>
      </c>
    </row>
    <row r="43" spans="1:6" x14ac:dyDescent="0.2">
      <c r="A43" s="21" t="s">
        <v>64</v>
      </c>
      <c r="B43" s="12"/>
      <c r="C43" s="12"/>
    </row>
    <row r="44" spans="1:6" x14ac:dyDescent="0.2">
      <c r="A44" s="47"/>
      <c r="B44" s="7" t="s">
        <v>5</v>
      </c>
      <c r="C44" s="7" t="s">
        <v>6</v>
      </c>
    </row>
    <row r="45" spans="1:6" x14ac:dyDescent="0.2">
      <c r="A45" s="28" t="s">
        <v>31</v>
      </c>
      <c r="B45" s="8">
        <v>59</v>
      </c>
      <c r="C45" s="54">
        <f>B45/122</f>
        <v>0.48360655737704916</v>
      </c>
    </row>
    <row r="46" spans="1:6" x14ac:dyDescent="0.2">
      <c r="A46" s="3" t="s">
        <v>33</v>
      </c>
      <c r="B46" s="10">
        <v>29</v>
      </c>
      <c r="C46" s="54">
        <f t="shared" ref="C46:C48" si="2">B46/122</f>
        <v>0.23770491803278687</v>
      </c>
    </row>
    <row r="47" spans="1:6" x14ac:dyDescent="0.2">
      <c r="A47" s="28" t="s">
        <v>34</v>
      </c>
      <c r="B47" s="8">
        <v>11</v>
      </c>
      <c r="C47" s="54">
        <f t="shared" si="2"/>
        <v>9.0163934426229511E-2</v>
      </c>
    </row>
    <row r="48" spans="1:6" ht="16" customHeight="1" x14ac:dyDescent="0.2">
      <c r="A48" s="37" t="s">
        <v>32</v>
      </c>
      <c r="B48" s="7">
        <v>23</v>
      </c>
      <c r="C48" s="55">
        <f t="shared" si="2"/>
        <v>0.18852459016393441</v>
      </c>
    </row>
    <row r="49" spans="1:2" x14ac:dyDescent="0.2">
      <c r="A49" s="52"/>
      <c r="B49" s="53"/>
    </row>
  </sheetData>
  <mergeCells count="15">
    <mergeCell ref="A36:A37"/>
    <mergeCell ref="B36:C36"/>
    <mergeCell ref="E36:F36"/>
    <mergeCell ref="A3:A4"/>
    <mergeCell ref="H3:I3"/>
    <mergeCell ref="B3:C3"/>
    <mergeCell ref="E3:F3"/>
    <mergeCell ref="A20:A21"/>
    <mergeCell ref="B20:C20"/>
    <mergeCell ref="E20:F20"/>
    <mergeCell ref="H20:I20"/>
    <mergeCell ref="A11:A12"/>
    <mergeCell ref="B11:C11"/>
    <mergeCell ref="E11:F11"/>
    <mergeCell ref="H11:I11"/>
  </mergeCells>
  <phoneticPr fontId="4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showGridLines="0" view="pageLayout" zoomScale="168" zoomScalePageLayoutView="168" workbookViewId="0">
      <selection activeCell="A12" sqref="A12:J12"/>
    </sheetView>
  </sheetViews>
  <sheetFormatPr baseColWidth="10" defaultRowHeight="16" x14ac:dyDescent="0.2"/>
  <cols>
    <col min="1" max="1" width="28.1640625" customWidth="1"/>
    <col min="2" max="6" width="10.83203125" style="9" customWidth="1"/>
    <col min="7" max="7" width="1.83203125" style="9" customWidth="1"/>
    <col min="8" max="8" width="12" style="9" customWidth="1"/>
    <col min="9" max="9" width="9.6640625" style="9" customWidth="1"/>
    <col min="10" max="10" width="8.33203125" customWidth="1"/>
  </cols>
  <sheetData>
    <row r="1" spans="1:10" x14ac:dyDescent="0.2">
      <c r="A1" s="1" t="s">
        <v>26</v>
      </c>
    </row>
    <row r="2" spans="1:10" x14ac:dyDescent="0.2">
      <c r="A2" s="21" t="s">
        <v>15</v>
      </c>
      <c r="B2" s="12"/>
      <c r="C2" s="12"/>
      <c r="D2" s="12"/>
      <c r="E2" s="12"/>
      <c r="F2" s="12"/>
      <c r="G2" s="12"/>
      <c r="H2" s="20"/>
      <c r="I2" s="20"/>
    </row>
    <row r="3" spans="1:10" ht="16" customHeight="1" x14ac:dyDescent="0.2">
      <c r="A3" s="58" t="s">
        <v>16</v>
      </c>
      <c r="B3" s="60" t="s">
        <v>58</v>
      </c>
      <c r="C3" s="60"/>
      <c r="D3" s="60"/>
      <c r="E3" s="60"/>
      <c r="F3" s="61"/>
      <c r="G3" s="11"/>
      <c r="H3" s="60" t="s">
        <v>24</v>
      </c>
      <c r="I3" s="60"/>
      <c r="J3" s="60"/>
    </row>
    <row r="4" spans="1:10" ht="32" x14ac:dyDescent="0.25">
      <c r="A4" s="59"/>
      <c r="B4" s="7" t="s">
        <v>18</v>
      </c>
      <c r="C4" s="7" t="s">
        <v>22</v>
      </c>
      <c r="D4" s="7" t="s">
        <v>23</v>
      </c>
      <c r="E4" s="22" t="s">
        <v>28</v>
      </c>
      <c r="F4" s="22" t="s">
        <v>29</v>
      </c>
      <c r="G4" s="7"/>
      <c r="H4" s="7" t="s">
        <v>54</v>
      </c>
      <c r="I4" s="7" t="s">
        <v>25</v>
      </c>
      <c r="J4" s="7" t="s">
        <v>53</v>
      </c>
    </row>
    <row r="5" spans="1:10" x14ac:dyDescent="0.2">
      <c r="A5" s="4" t="s">
        <v>17</v>
      </c>
    </row>
    <row r="6" spans="1:10" x14ac:dyDescent="0.2">
      <c r="A6" s="3" t="s">
        <v>18</v>
      </c>
      <c r="B6" s="24">
        <v>0.34200000000000003</v>
      </c>
      <c r="C6" s="24"/>
      <c r="D6" s="24"/>
      <c r="E6" s="24"/>
      <c r="F6" s="24"/>
      <c r="G6" s="24"/>
      <c r="H6" s="31">
        <v>-81.539000000000001</v>
      </c>
      <c r="I6" s="31">
        <v>167.077</v>
      </c>
      <c r="J6" s="46">
        <v>3.6999999999999998E-2</v>
      </c>
    </row>
    <row r="7" spans="1:10" x14ac:dyDescent="0.2">
      <c r="A7" s="4" t="s">
        <v>19</v>
      </c>
      <c r="B7" s="24"/>
      <c r="C7" s="24"/>
      <c r="D7" s="24"/>
      <c r="E7" s="24"/>
      <c r="F7" s="24"/>
      <c r="G7" s="24"/>
      <c r="H7" s="31"/>
      <c r="I7" s="31"/>
      <c r="J7" s="46"/>
    </row>
    <row r="8" spans="1:10" x14ac:dyDescent="0.2">
      <c r="A8" s="3" t="s">
        <v>20</v>
      </c>
      <c r="B8" s="26">
        <v>0.313</v>
      </c>
      <c r="C8" s="26">
        <v>5.8000000000000003E-2</v>
      </c>
      <c r="D8" s="26"/>
      <c r="E8" s="26"/>
      <c r="F8" s="26"/>
      <c r="G8" s="26"/>
      <c r="H8" s="32">
        <v>-81.503</v>
      </c>
      <c r="I8" s="32">
        <v>169.006</v>
      </c>
      <c r="J8" s="46">
        <v>3.7999999999999999E-2</v>
      </c>
    </row>
    <row r="9" spans="1:10" x14ac:dyDescent="0.2">
      <c r="A9" s="3" t="s">
        <v>21</v>
      </c>
      <c r="B9" s="24">
        <v>0.245</v>
      </c>
      <c r="C9" s="24"/>
      <c r="D9" s="24">
        <v>0.27100000000000002</v>
      </c>
      <c r="E9" s="24"/>
      <c r="F9" s="24"/>
      <c r="G9" s="24"/>
      <c r="H9" s="31">
        <v>-80.61</v>
      </c>
      <c r="I9" s="31">
        <v>167.221</v>
      </c>
      <c r="J9" s="46">
        <v>5.6000000000000001E-2</v>
      </c>
    </row>
    <row r="10" spans="1:10" x14ac:dyDescent="0.2">
      <c r="A10" s="3" t="s">
        <v>35</v>
      </c>
      <c r="B10" s="29">
        <v>0.14899999999999999</v>
      </c>
      <c r="C10" s="29"/>
      <c r="D10" s="29"/>
      <c r="E10" s="29">
        <v>0.81599999999999995</v>
      </c>
      <c r="F10" s="29"/>
      <c r="G10" s="29"/>
      <c r="H10" s="33">
        <v>-79.977000000000004</v>
      </c>
      <c r="I10" s="33">
        <v>165.95400000000001</v>
      </c>
      <c r="J10" s="46">
        <v>7.0000000000000007E-2</v>
      </c>
    </row>
    <row r="11" spans="1:10" x14ac:dyDescent="0.2">
      <c r="A11" s="5" t="s">
        <v>36</v>
      </c>
      <c r="B11" s="30">
        <v>0.217</v>
      </c>
      <c r="C11" s="25"/>
      <c r="D11" s="25"/>
      <c r="E11" s="25"/>
      <c r="F11" s="30">
        <v>0.49359999999999998</v>
      </c>
      <c r="G11" s="25"/>
      <c r="H11" s="34">
        <v>-81.072000000000003</v>
      </c>
      <c r="I11" s="34">
        <v>168.143</v>
      </c>
      <c r="J11" s="46">
        <v>4.8000000000000001E-2</v>
      </c>
    </row>
    <row r="12" spans="1:10" ht="48" customHeight="1" x14ac:dyDescent="0.2">
      <c r="A12" s="62" t="s">
        <v>65</v>
      </c>
      <c r="B12" s="62"/>
      <c r="C12" s="62"/>
      <c r="D12" s="62"/>
      <c r="E12" s="62"/>
      <c r="F12" s="62"/>
      <c r="G12" s="62"/>
      <c r="H12" s="62"/>
      <c r="I12" s="62"/>
      <c r="J12" s="62"/>
    </row>
    <row r="16" spans="1:10" x14ac:dyDescent="0.2">
      <c r="A16" s="27"/>
      <c r="B16"/>
      <c r="C16"/>
      <c r="D16"/>
      <c r="E16"/>
      <c r="F16"/>
      <c r="G16"/>
      <c r="H16"/>
      <c r="I16"/>
    </row>
  </sheetData>
  <mergeCells count="4">
    <mergeCell ref="A3:A4"/>
    <mergeCell ref="B3:F3"/>
    <mergeCell ref="H3:J3"/>
    <mergeCell ref="A12:J12"/>
  </mergeCells>
  <phoneticPr fontId="4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showGridLines="0" view="pageLayout" zoomScale="168" zoomScalePageLayoutView="168" workbookViewId="0">
      <selection activeCell="A16" sqref="A16:J16"/>
    </sheetView>
  </sheetViews>
  <sheetFormatPr baseColWidth="10" defaultRowHeight="16" x14ac:dyDescent="0.2"/>
  <cols>
    <col min="1" max="1" width="28.1640625" customWidth="1"/>
    <col min="2" max="6" width="10.83203125" style="9" customWidth="1"/>
    <col min="7" max="7" width="1.83203125" style="9" customWidth="1"/>
    <col min="8" max="8" width="12" style="9" customWidth="1"/>
    <col min="9" max="9" width="9.6640625" style="9" customWidth="1"/>
    <col min="10" max="10" width="8.33203125" customWidth="1"/>
  </cols>
  <sheetData>
    <row r="1" spans="1:10" x14ac:dyDescent="0.2">
      <c r="A1" s="1" t="s">
        <v>45</v>
      </c>
    </row>
    <row r="2" spans="1:10" x14ac:dyDescent="0.2">
      <c r="A2" s="21" t="s">
        <v>27</v>
      </c>
      <c r="B2" s="12"/>
      <c r="C2" s="12"/>
      <c r="D2" s="12"/>
      <c r="E2" s="12"/>
      <c r="F2" s="12"/>
      <c r="G2" s="12"/>
      <c r="H2" s="20"/>
      <c r="I2" s="20"/>
    </row>
    <row r="3" spans="1:10" ht="16" customHeight="1" x14ac:dyDescent="0.2">
      <c r="A3" s="58" t="s">
        <v>16</v>
      </c>
      <c r="B3" s="60" t="s">
        <v>58</v>
      </c>
      <c r="C3" s="60"/>
      <c r="D3" s="60"/>
      <c r="E3" s="60"/>
      <c r="F3" s="61"/>
      <c r="G3" s="11"/>
      <c r="H3" s="60" t="s">
        <v>24</v>
      </c>
      <c r="I3" s="60"/>
      <c r="J3" s="60"/>
    </row>
    <row r="4" spans="1:10" ht="32" x14ac:dyDescent="0.25">
      <c r="A4" s="59"/>
      <c r="B4" s="7" t="s">
        <v>18</v>
      </c>
      <c r="C4" s="7" t="s">
        <v>22</v>
      </c>
      <c r="D4" s="7" t="s">
        <v>23</v>
      </c>
      <c r="E4" s="22" t="s">
        <v>28</v>
      </c>
      <c r="F4" s="22" t="s">
        <v>29</v>
      </c>
      <c r="G4" s="7"/>
      <c r="H4" s="7" t="s">
        <v>54</v>
      </c>
      <c r="I4" s="7" t="s">
        <v>25</v>
      </c>
      <c r="J4" s="7" t="s">
        <v>53</v>
      </c>
    </row>
    <row r="5" spans="1:10" x14ac:dyDescent="0.2">
      <c r="A5" s="4" t="s">
        <v>17</v>
      </c>
    </row>
    <row r="6" spans="1:10" x14ac:dyDescent="0.2">
      <c r="A6" s="3" t="s">
        <v>18</v>
      </c>
      <c r="B6" s="24" t="s">
        <v>52</v>
      </c>
      <c r="C6" s="24"/>
      <c r="D6" s="24"/>
      <c r="E6" s="24"/>
      <c r="F6" s="24"/>
      <c r="G6" s="24"/>
      <c r="H6" s="31">
        <v>-66.66</v>
      </c>
      <c r="I6" s="31">
        <v>137.31100000000001</v>
      </c>
      <c r="J6" s="39">
        <v>0.125</v>
      </c>
    </row>
    <row r="7" spans="1:10" x14ac:dyDescent="0.2">
      <c r="A7" s="4" t="s">
        <v>19</v>
      </c>
      <c r="B7" s="24"/>
      <c r="C7" s="24"/>
      <c r="D7" s="24"/>
      <c r="E7" s="24"/>
      <c r="F7" s="24"/>
      <c r="G7" s="24"/>
      <c r="H7" s="31"/>
      <c r="I7" s="31"/>
      <c r="J7" s="39"/>
    </row>
    <row r="8" spans="1:10" x14ac:dyDescent="0.2">
      <c r="A8" s="3" t="s">
        <v>20</v>
      </c>
      <c r="B8" s="26">
        <v>0.40699999999999997</v>
      </c>
      <c r="C8" s="26" t="s">
        <v>42</v>
      </c>
      <c r="D8" s="26"/>
      <c r="E8" s="26"/>
      <c r="F8" s="26"/>
      <c r="G8" s="26"/>
      <c r="H8" s="41" t="s">
        <v>55</v>
      </c>
      <c r="I8" s="32">
        <v>131.619</v>
      </c>
      <c r="J8" s="39">
        <v>0.20499999999999999</v>
      </c>
    </row>
    <row r="9" spans="1:10" x14ac:dyDescent="0.2">
      <c r="A9" s="3" t="s">
        <v>21</v>
      </c>
      <c r="B9" s="24" t="s">
        <v>41</v>
      </c>
      <c r="C9" s="24"/>
      <c r="D9" s="24" t="s">
        <v>59</v>
      </c>
      <c r="E9" s="24"/>
      <c r="F9" s="24"/>
      <c r="G9" s="24"/>
      <c r="H9" s="42" t="s">
        <v>56</v>
      </c>
      <c r="I9" s="31">
        <v>133.767</v>
      </c>
      <c r="J9" s="39">
        <v>0.183</v>
      </c>
    </row>
    <row r="10" spans="1:10" x14ac:dyDescent="0.2">
      <c r="A10" s="28" t="s">
        <v>35</v>
      </c>
      <c r="B10" s="29">
        <v>0.44600000000000001</v>
      </c>
      <c r="C10" s="29"/>
      <c r="D10" s="29"/>
      <c r="E10" s="29" t="s">
        <v>43</v>
      </c>
      <c r="F10" s="29"/>
      <c r="G10" s="29"/>
      <c r="H10" s="43" t="s">
        <v>57</v>
      </c>
      <c r="I10" s="33">
        <v>134.19</v>
      </c>
      <c r="J10" s="39">
        <v>0.17899999999999999</v>
      </c>
    </row>
    <row r="11" spans="1:10" x14ac:dyDescent="0.2">
      <c r="A11" s="28" t="s">
        <v>36</v>
      </c>
      <c r="B11" s="29">
        <v>0.30499999999999999</v>
      </c>
      <c r="C11" s="29"/>
      <c r="D11" s="29"/>
      <c r="E11" s="29"/>
      <c r="F11" s="29" t="s">
        <v>60</v>
      </c>
      <c r="G11" s="29"/>
      <c r="H11" s="43" t="s">
        <v>61</v>
      </c>
      <c r="I11" s="33">
        <v>130.624</v>
      </c>
      <c r="J11" s="39">
        <v>0.215</v>
      </c>
    </row>
    <row r="12" spans="1:10" x14ac:dyDescent="0.2">
      <c r="A12" s="4" t="s">
        <v>37</v>
      </c>
      <c r="B12" s="29"/>
      <c r="C12" s="29"/>
      <c r="D12" s="29"/>
      <c r="E12" s="29"/>
      <c r="F12" s="29"/>
      <c r="G12" s="29"/>
      <c r="H12" s="33"/>
      <c r="I12" s="33"/>
      <c r="J12" s="45"/>
    </row>
    <row r="13" spans="1:10" x14ac:dyDescent="0.2">
      <c r="A13" s="3" t="s">
        <v>38</v>
      </c>
      <c r="B13" s="29">
        <v>0.41099999999999998</v>
      </c>
      <c r="C13" s="29">
        <v>0.52900000000000003</v>
      </c>
      <c r="D13" s="29">
        <v>0.17299999999999999</v>
      </c>
      <c r="E13" s="29"/>
      <c r="F13" s="29"/>
      <c r="G13" s="29"/>
      <c r="H13" s="33">
        <v>-62.642000000000003</v>
      </c>
      <c r="I13" s="33">
        <v>133.28399999999999</v>
      </c>
      <c r="J13" s="39">
        <v>0.20899999999999999</v>
      </c>
    </row>
    <row r="14" spans="1:10" x14ac:dyDescent="0.2">
      <c r="A14" s="38" t="s">
        <v>39</v>
      </c>
      <c r="B14" s="29">
        <v>0.315</v>
      </c>
      <c r="C14" s="29" t="s">
        <v>44</v>
      </c>
      <c r="D14" s="29"/>
      <c r="E14" s="29">
        <v>0.82299999999999995</v>
      </c>
      <c r="F14" s="29"/>
      <c r="G14" s="29"/>
      <c r="H14" s="33">
        <v>-62.058999999999997</v>
      </c>
      <c r="I14" s="33">
        <v>132.11799999999999</v>
      </c>
      <c r="J14" s="39">
        <v>0.221</v>
      </c>
    </row>
    <row r="15" spans="1:10" x14ac:dyDescent="0.2">
      <c r="A15" s="40" t="s">
        <v>40</v>
      </c>
      <c r="B15" s="39">
        <v>0.249</v>
      </c>
      <c r="C15" s="39">
        <v>0.40500000000000003</v>
      </c>
      <c r="D15" s="29"/>
      <c r="E15" s="29"/>
      <c r="F15" s="39">
        <v>1.3877999999999999</v>
      </c>
      <c r="G15" s="29"/>
      <c r="H15" s="33">
        <v>-61.134999999999998</v>
      </c>
      <c r="I15" s="33">
        <v>130.47</v>
      </c>
      <c r="J15" s="39">
        <v>0.23699999999999999</v>
      </c>
    </row>
    <row r="16" spans="1:10" s="44" customFormat="1" ht="64" customHeight="1" x14ac:dyDescent="0.2">
      <c r="A16" s="62" t="s">
        <v>66</v>
      </c>
      <c r="B16" s="62"/>
      <c r="C16" s="62"/>
      <c r="D16" s="62"/>
      <c r="E16" s="62"/>
      <c r="F16" s="62"/>
      <c r="G16" s="62"/>
      <c r="H16" s="62"/>
      <c r="I16" s="62"/>
      <c r="J16" s="62"/>
    </row>
  </sheetData>
  <mergeCells count="4">
    <mergeCell ref="A3:A4"/>
    <mergeCell ref="B3:F3"/>
    <mergeCell ref="A16:J16"/>
    <mergeCell ref="H3:J3"/>
  </mergeCells>
  <phoneticPr fontId="4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showGridLines="0" view="pageLayout" zoomScale="168" zoomScalePageLayoutView="168" workbookViewId="0">
      <selection activeCell="A16" sqref="A16"/>
    </sheetView>
  </sheetViews>
  <sheetFormatPr baseColWidth="10" defaultRowHeight="16" x14ac:dyDescent="0.2"/>
  <cols>
    <col min="1" max="1" width="28.1640625" customWidth="1"/>
    <col min="2" max="6" width="10.83203125" style="9" customWidth="1"/>
    <col min="7" max="7" width="1.83203125" style="9" customWidth="1"/>
    <col min="8" max="8" width="12" style="9" customWidth="1"/>
    <col min="9" max="9" width="9.6640625" style="9" customWidth="1"/>
    <col min="10" max="10" width="8.33203125" customWidth="1"/>
  </cols>
  <sheetData>
    <row r="1" spans="1:10" x14ac:dyDescent="0.2">
      <c r="A1" s="1" t="s">
        <v>67</v>
      </c>
    </row>
    <row r="2" spans="1:10" x14ac:dyDescent="0.2">
      <c r="A2" s="21" t="s">
        <v>46</v>
      </c>
      <c r="B2" s="12"/>
      <c r="C2" s="12"/>
      <c r="D2" s="12"/>
      <c r="E2" s="12"/>
      <c r="F2" s="12"/>
      <c r="G2" s="12"/>
      <c r="H2" s="20"/>
      <c r="I2" s="20"/>
    </row>
    <row r="3" spans="1:10" ht="16" customHeight="1" x14ac:dyDescent="0.2">
      <c r="A3" s="58" t="s">
        <v>16</v>
      </c>
      <c r="B3" s="60" t="s">
        <v>58</v>
      </c>
      <c r="C3" s="60"/>
      <c r="D3" s="60"/>
      <c r="E3" s="60"/>
      <c r="F3" s="61"/>
      <c r="G3" s="11"/>
      <c r="H3" s="60" t="s">
        <v>24</v>
      </c>
      <c r="I3" s="60"/>
      <c r="J3" s="60"/>
    </row>
    <row r="4" spans="1:10" ht="32" x14ac:dyDescent="0.25">
      <c r="A4" s="59"/>
      <c r="B4" s="7" t="s">
        <v>18</v>
      </c>
      <c r="C4" s="7" t="s">
        <v>22</v>
      </c>
      <c r="D4" s="7" t="s">
        <v>23</v>
      </c>
      <c r="E4" s="22" t="s">
        <v>28</v>
      </c>
      <c r="F4" s="22" t="s">
        <v>29</v>
      </c>
      <c r="G4" s="7"/>
      <c r="H4" s="7" t="s">
        <v>54</v>
      </c>
      <c r="I4" s="7" t="s">
        <v>25</v>
      </c>
      <c r="J4" s="7" t="s">
        <v>53</v>
      </c>
    </row>
    <row r="5" spans="1:10" x14ac:dyDescent="0.2">
      <c r="A5" s="4" t="s">
        <v>17</v>
      </c>
    </row>
    <row r="6" spans="1:10" x14ac:dyDescent="0.2">
      <c r="A6" s="3" t="s">
        <v>18</v>
      </c>
      <c r="B6" s="24" t="s">
        <v>48</v>
      </c>
      <c r="C6" s="24"/>
      <c r="D6" s="24"/>
      <c r="E6" s="24"/>
      <c r="F6" s="24"/>
      <c r="G6" s="24"/>
      <c r="H6" s="31">
        <v>-54.354999999999997</v>
      </c>
      <c r="I6" s="31">
        <v>112.711</v>
      </c>
      <c r="J6" s="46">
        <v>0.12</v>
      </c>
    </row>
    <row r="7" spans="1:10" x14ac:dyDescent="0.2">
      <c r="A7" s="4" t="s">
        <v>19</v>
      </c>
      <c r="B7" s="24"/>
      <c r="C7" s="24"/>
      <c r="D7" s="24"/>
      <c r="E7" s="24"/>
      <c r="F7" s="24"/>
      <c r="G7" s="24"/>
      <c r="H7" s="31"/>
      <c r="I7" s="31"/>
      <c r="J7" s="46"/>
    </row>
    <row r="8" spans="1:10" x14ac:dyDescent="0.2">
      <c r="A8" s="3" t="s">
        <v>20</v>
      </c>
      <c r="B8" s="26" t="s">
        <v>47</v>
      </c>
      <c r="C8" s="26">
        <v>0.38500000000000001</v>
      </c>
      <c r="D8" s="26"/>
      <c r="E8" s="26"/>
      <c r="F8" s="26"/>
      <c r="G8" s="26"/>
      <c r="H8" s="32">
        <v>-53.375</v>
      </c>
      <c r="I8" s="32">
        <v>112.75</v>
      </c>
      <c r="J8" s="46">
        <v>0.14299999999999999</v>
      </c>
    </row>
    <row r="9" spans="1:10" x14ac:dyDescent="0.2">
      <c r="A9" s="3" t="s">
        <v>21</v>
      </c>
      <c r="B9" s="24" t="s">
        <v>49</v>
      </c>
      <c r="C9" s="24"/>
      <c r="D9" s="24">
        <v>0.38300000000000001</v>
      </c>
      <c r="E9" s="24"/>
      <c r="F9" s="24"/>
      <c r="G9" s="24"/>
      <c r="H9" s="31">
        <v>-53.04</v>
      </c>
      <c r="I9" s="31">
        <v>112.08</v>
      </c>
      <c r="J9" s="46">
        <v>0.151</v>
      </c>
    </row>
    <row r="10" spans="1:10" x14ac:dyDescent="0.2">
      <c r="A10" s="3" t="s">
        <v>35</v>
      </c>
      <c r="B10" s="29" t="s">
        <v>50</v>
      </c>
      <c r="C10" s="29"/>
      <c r="D10" s="29"/>
      <c r="E10" s="29">
        <v>0.90400000000000003</v>
      </c>
      <c r="F10" s="29"/>
      <c r="G10" s="29"/>
      <c r="H10" s="33">
        <v>-53.497</v>
      </c>
      <c r="I10" s="33">
        <v>112.995</v>
      </c>
      <c r="J10" s="46">
        <v>0.14000000000000001</v>
      </c>
    </row>
    <row r="11" spans="1:10" x14ac:dyDescent="0.2">
      <c r="A11" s="35" t="s">
        <v>36</v>
      </c>
      <c r="B11" s="30" t="s">
        <v>51</v>
      </c>
      <c r="C11" s="25"/>
      <c r="D11" s="25"/>
      <c r="E11" s="25"/>
      <c r="F11" s="30">
        <v>1.2729999999999999</v>
      </c>
      <c r="G11" s="25"/>
      <c r="H11" s="34">
        <v>-52.970999999999997</v>
      </c>
      <c r="I11" s="34">
        <v>111.94199999999999</v>
      </c>
      <c r="J11" s="46">
        <v>0.153</v>
      </c>
    </row>
    <row r="12" spans="1:10" ht="48" customHeight="1" x14ac:dyDescent="0.2">
      <c r="A12" s="62" t="s">
        <v>65</v>
      </c>
      <c r="B12" s="62"/>
      <c r="C12" s="62"/>
      <c r="D12" s="62"/>
      <c r="E12" s="62"/>
      <c r="F12" s="62"/>
      <c r="G12" s="62"/>
      <c r="H12" s="62"/>
      <c r="I12" s="62"/>
      <c r="J12" s="62"/>
    </row>
    <row r="13" spans="1:10" x14ac:dyDescent="0.2">
      <c r="A13" s="27"/>
    </row>
    <row r="16" spans="1:10" x14ac:dyDescent="0.2">
      <c r="A16" s="27"/>
      <c r="B16"/>
      <c r="C16"/>
      <c r="D16"/>
      <c r="E16"/>
      <c r="F16"/>
      <c r="G16"/>
      <c r="H16"/>
      <c r="I16"/>
    </row>
  </sheetData>
  <mergeCells count="4">
    <mergeCell ref="A3:A4"/>
    <mergeCell ref="B3:F3"/>
    <mergeCell ref="A12:J12"/>
    <mergeCell ref="H3:J3"/>
  </mergeCells>
  <phoneticPr fontId="4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Chu</dc:creator>
  <cp:lastModifiedBy>Junyi Chu</cp:lastModifiedBy>
  <dcterms:created xsi:type="dcterms:W3CDTF">2018-12-05T23:08:23Z</dcterms:created>
  <dcterms:modified xsi:type="dcterms:W3CDTF">2019-02-08T17:20:19Z</dcterms:modified>
</cp:coreProperties>
</file>