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8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omments10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11.xml" ContentType="application/vnd.openxmlformats-officedocument.spreadsheetml.comment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Assigment of Statistics\"/>
    </mc:Choice>
  </mc:AlternateContent>
  <xr:revisionPtr revIDLastSave="0" documentId="13_ncr:1_{65FCC343-A1EA-403A-B567-D5DF6C809159}" xr6:coauthVersionLast="47" xr6:coauthVersionMax="47" xr10:uidLastSave="{00000000-0000-0000-0000-000000000000}"/>
  <bookViews>
    <workbookView xWindow="-120" yWindow="-120" windowWidth="20730" windowHeight="11160" firstSheet="5" activeTab="10" xr2:uid="{018A35A9-6080-42F8-8180-6492015AFD16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  <sheet name="QUESTION 8" sheetId="11" r:id="rId8"/>
    <sheet name="QUESTION 9" sheetId="12" r:id="rId9"/>
    <sheet name="QUESTION 10" sheetId="14" r:id="rId10"/>
    <sheet name="QUESTION 14" sheetId="15" r:id="rId11"/>
  </sheets>
  <externalReferences>
    <externalReference r:id="rId12"/>
  </externalReferences>
  <calcPr calcId="191029"/>
  <pivotCaches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5" l="1"/>
  <c r="J40" i="15"/>
  <c r="I40" i="15"/>
  <c r="K37" i="15"/>
  <c r="J37" i="15"/>
  <c r="I37" i="15"/>
  <c r="D5" i="14" a="1"/>
  <c r="D5" i="14" s="1"/>
  <c r="J77" i="12"/>
  <c r="J76" i="12"/>
  <c r="J75" i="12"/>
  <c r="J74" i="12"/>
  <c r="J73" i="12"/>
  <c r="I71" i="12"/>
  <c r="I69" i="12"/>
  <c r="H123" i="11"/>
  <c r="H121" i="11"/>
  <c r="H119" i="11"/>
  <c r="K24" i="7" l="1"/>
  <c r="L24" i="7"/>
  <c r="M24" i="7"/>
  <c r="N24" i="7"/>
  <c r="J24" i="7"/>
  <c r="K22" i="7"/>
  <c r="L22" i="7"/>
  <c r="M22" i="7"/>
  <c r="N22" i="7"/>
  <c r="J22" i="7"/>
  <c r="N20" i="7"/>
  <c r="M20" i="7"/>
  <c r="L20" i="7"/>
  <c r="K20" i="7"/>
  <c r="J20" i="7"/>
  <c r="J113" i="6"/>
  <c r="J111" i="6"/>
  <c r="J108" i="6"/>
  <c r="I59" i="5"/>
  <c r="I57" i="5"/>
  <c r="J22" i="4"/>
  <c r="J20" i="4"/>
  <c r="I62" i="3" l="1"/>
  <c r="I60" i="3"/>
  <c r="I58" i="3"/>
  <c r="H32" i="2"/>
  <c r="H30" i="2"/>
  <c r="H28" i="2"/>
  <c r="J23" i="1"/>
  <c r="J20" i="1"/>
  <c r="J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J18" authorId="0" shapeId="0" xr:uid="{7E531906-860B-4265-936A-4E6CA739434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MAX - MIN IS THE FORMULA TO FIND THE RANGE</t>
        </r>
      </text>
    </comment>
    <comment ref="J20" authorId="0" shapeId="0" xr:uid="{216AAA6A-5F86-4043-AE1D-6269F830E891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VAR.S FUNCTION IS USED TO FIND THE ANSWER</t>
        </r>
      </text>
    </comment>
    <comment ref="J23" authorId="0" shapeId="0" xr:uid="{AE3995F5-80E8-4D04-89BC-E7E4BC9E613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STDEV FORMULA IS USED HERE TO FIND THE ANSWER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H28" authorId="0" shapeId="0" xr:uid="{FB3EAE99-D1D5-415A-958B-872955BAC269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MAX-MIN IS THE FORMULA TO FIND THE THE RANGE</t>
        </r>
      </text>
    </comment>
    <comment ref="H30" authorId="0" shapeId="0" xr:uid="{63CB08EB-03F3-43B0-94BF-46B88716C11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VAR.S FUNCTION IS USED HERE TO FIND THE ANSWER</t>
        </r>
      </text>
    </comment>
    <comment ref="H32" authorId="0" shapeId="0" xr:uid="{B8D1A456-FD2E-41C9-BBA0-B489119EDBB7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STDEV FUNCTION IS USED HERE TO FIND THE ANSWER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I58" authorId="0" shapeId="0" xr:uid="{37283079-C249-4BC1-8358-6D7B3CD84C26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MAX-MIN FUNCTION IS USED HERE TO FIND THE RANGE</t>
        </r>
      </text>
    </comment>
    <comment ref="I60" authorId="0" shapeId="0" xr:uid="{677CEFFA-8751-497F-8D68-54590D935983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VAR.S FUNCTION IS USED HERE TO FIND THE ANSWER</t>
        </r>
      </text>
    </comment>
    <comment ref="I62" authorId="0" shapeId="0" xr:uid="{512CE183-E894-46A0-895B-3AD3C29575E6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STDEV FUNCTION IS USED HERE TO FIND THE ANSWER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J20" authorId="0" shapeId="0" xr:uid="{02BA622B-9A62-4571-8CD1-13095C4601CF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AVERAGE FUNCTION IS USED TO FIND THE AVERAGE MONTHLY REVUNE</t>
        </r>
      </text>
    </comment>
    <comment ref="J22" authorId="0" shapeId="0" xr:uid="{B3A44071-F3E8-495C-8E8E-06D1B399A89C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MAX-MIN FUNCTION IS USED TO FIND THE RANGE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I57" authorId="0" shapeId="0" xr:uid="{8F83FC28-CB61-40B9-8E32-8C6BCEA45D2E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AVERAGE FUNCTION IS USED TO FIND THE ANSWER</t>
        </r>
      </text>
    </comment>
    <comment ref="I59" authorId="0" shapeId="0" xr:uid="{D9B5F736-5600-4FBF-9F91-247CA3BCE796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STDEV FUNCTION IS USED HERE TO FIND THE STANDARD DEVIATION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J108" authorId="0" shapeId="0" xr:uid="{76824527-B826-4A70-9993-429BB9F2BE06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AVERAGE FUNCTION IS USED TO FIND THE ANSWER</t>
        </r>
      </text>
    </comment>
    <comment ref="J111" authorId="0" shapeId="0" xr:uid="{56944DAE-C904-4163-BF66-5FD055D6B833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MAX-MIN IS TE FORMULA TO FIND THE RANGE</t>
        </r>
      </text>
    </comment>
    <comment ref="J113" authorId="0" shapeId="0" xr:uid="{DC329B8F-89B6-4504-8490-C556C8C6D15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STDEV FUNCTION IS USED TO FIND THE S.D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J20" authorId="0" shapeId="0" xr:uid="{F6806D8C-320E-484D-93B9-36FC56D9FFBB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AVERAGE FUNCTION IS USED TO FIND THE ANSWER</t>
        </r>
      </text>
    </comment>
    <comment ref="J22" authorId="0" shapeId="0" xr:uid="{A48AA1A0-F94B-4CFD-A4C3-726C521A9340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MAX-MIN FUNCTION IS USED HERE TO FIND THE RANGE</t>
        </r>
      </text>
    </comment>
    <comment ref="J24" authorId="0" shapeId="0" xr:uid="{E34AF43E-9F35-4E9C-8ACC-4902FF55E1EB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VAR.S FUNCTION IS USED TO FIND THE VARIANCE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H119" authorId="0" shapeId="0" xr:uid="{C4F4E8AE-BB34-41D0-ABE2-19F6585AD887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MODE FUNCTION IS USED TO FIND THE COMMON ANSWER</t>
        </r>
      </text>
    </comment>
    <comment ref="H121" authorId="0" shapeId="0" xr:uid="{3BD12340-3ACF-49E6-9C4D-DADCA0B79080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MEDIAN FUNCTION IS USED TO FIND THE ANSWER</t>
        </r>
      </text>
    </comment>
    <comment ref="H123" authorId="0" shapeId="0" xr:uid="{272F910C-C35A-4118-A05F-E3BA893331CA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MAX-MIN FUNCTION IS USED TO FIND THE RANGE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I69" authorId="0" shapeId="0" xr:uid="{4F292FC5-A8CE-4746-8E44-4D34D6959D18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MODE FUNCTION IS USED TO FIND THE REPEATED ANSWER</t>
        </r>
      </text>
    </comment>
    <comment ref="I71" authorId="0" shapeId="0" xr:uid="{47EB48AE-7978-4E58-992C-4D72B11D40A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MEDIAN FUNCTION IS USED TO FIND THE ANSWER</t>
        </r>
      </text>
    </comment>
    <comment ref="J73" authorId="0" shapeId="0" xr:uid="{BF957543-72C9-43A1-A52F-33397FF9ABA2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QUARTILE FUNCTION IS USED HERE TO FIND THE ANSWER 0 IS USED TO FIND THE MIN VALUE</t>
        </r>
      </text>
    </comment>
    <comment ref="J74" authorId="0" shapeId="0" xr:uid="{8F0F3E9D-FA03-4D09-BB7E-5EB252959747}">
      <text>
        <r>
          <rPr>
            <b/>
            <sz val="9"/>
            <color indexed="81"/>
            <rFont val="Tahoma"/>
            <charset val="1"/>
          </rPr>
          <t>Roshan:
1 IS USED TO FIND THE Q1 VALUE</t>
        </r>
      </text>
    </comment>
    <comment ref="J75" authorId="0" shapeId="0" xr:uid="{89BD2B3D-F8F9-4A9A-BED9-D33B363706D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2 IS USED TO FIND THE Q2 VALUE</t>
        </r>
      </text>
    </comment>
    <comment ref="J76" authorId="0" shapeId="0" xr:uid="{79677615-01AE-4A3D-85EA-C127FFEA1C1F}">
      <text>
        <r>
          <rPr>
            <b/>
            <sz val="9"/>
            <color indexed="81"/>
            <rFont val="Tahoma"/>
            <charset val="1"/>
          </rPr>
          <t>Roshan:
3 FUNCTION IS USED TO FIND THE Q3</t>
        </r>
      </text>
    </comment>
    <comment ref="J77" authorId="0" shapeId="0" xr:uid="{EDBE60E3-0C07-479E-9C2B-34A86ABE4009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4 FUNCTION IS USED TO FIND THE ANSWER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tc={C2A65E9E-70E7-419E-A9F3-D977C3EFDA92}</author>
  </authors>
  <commentList>
    <comment ref="H28" authorId="0" shapeId="0" xr:uid="{3421D4BC-49A0-47D7-9287-C9AFB087BF3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MAXIF function is not working on my system so I'm unable to work on the querry.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tc={0A66D97F-5E4A-4F65-BD39-F1D72C4D0A1A}</author>
  </authors>
  <commentList>
    <comment ref="I36" authorId="0" shapeId="0" xr:uid="{B8545196-8BEC-4110-8857-D9864E21E58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AVERAGE FUNCTION IS USED HERE TO FIND THE ANSWER</t>
        </r>
      </text>
    </comment>
    <comment ref="I39" authorId="0" shapeId="0" xr:uid="{CA9E8846-5CEB-4268-9D32-333447CC1A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RANGE FUNCTION IS USED HERE TO FIND THE ANSWER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<sst xmlns="http://schemas.openxmlformats.org/spreadsheetml/2006/main" count="143" uniqueCount="118">
  <si>
    <t>1) Problem: A manufacturing company wants to analyze the production output of a</t>
  </si>
  <si>
    <t>specific machine to understand the variability or spread in its performance.</t>
  </si>
  <si>
    <t>number of units</t>
  </si>
  <si>
    <t>Question:</t>
  </si>
  <si>
    <t>1. Range: What is the range of the production output for the machine?</t>
  </si>
  <si>
    <t>2. Variance: What is the variance of the production output for the machine?</t>
  </si>
  <si>
    <t>3. Standard Deviation: What is the standard deviation of the production output for the</t>
  </si>
  <si>
    <t>machine?</t>
  </si>
  <si>
    <t>2) Problem: A retail store wants to analyze the sales of a specific product to</t>
  </si>
  <si>
    <t>understand the variability in daily sales and assess its inventory management.</t>
  </si>
  <si>
    <t>daily sales (in dollars)</t>
  </si>
  <si>
    <t>Questions:</t>
  </si>
  <si>
    <t>1. Range: What is the range of the daily sales?</t>
  </si>
  <si>
    <t>2. Variance: What is the variance of the daily sales?</t>
  </si>
  <si>
    <t>3. Standard Deviation: What is the standard deviation of the daily sales?</t>
  </si>
  <si>
    <t>3) Problem: An e-commerce platform wants to analyze the delivery times of its</t>
  </si>
  <si>
    <t>shipments to understand the variability in order fulfillment and optimize its</t>
  </si>
  <si>
    <t>logistics operations</t>
  </si>
  <si>
    <t>delivery times (in days)</t>
  </si>
  <si>
    <t>1. Range: What is the range of the delivery times?</t>
  </si>
  <si>
    <t>2. Variance: What is the variance of the delivery times?</t>
  </si>
  <si>
    <t>3. Standard Deviation: What is the standard deviation of the delivery times?</t>
  </si>
  <si>
    <t>4) Problem : A company wants to analyze the monthly revenue generated by one of</t>
  </si>
  <si>
    <t>its products to understand its performance and variability.</t>
  </si>
  <si>
    <t>monthly revenue (in thousands of dollars)</t>
  </si>
  <si>
    <t>1. Measure of Central Tendency: What is the average monthly revenue for the product?</t>
  </si>
  <si>
    <t>2. Measure of Dispersion: What is the range of monthly revenue for the product?</t>
  </si>
  <si>
    <t>5) Problem : A survey was conducted to gather feedback from customers regarding</t>
  </si>
  <si>
    <t>their satisfaction with a particular service on a scale of 1 to 10.</t>
  </si>
  <si>
    <t>satisfaction ratings</t>
  </si>
  <si>
    <t>1. Measure of Central Tendency: What is the average satisfaction rating?</t>
  </si>
  <si>
    <t>2. Measure of Dispersion: What is the standard deviation of the satisfaction ratings?</t>
  </si>
  <si>
    <t>6) Problem :A company wants to analyze the customer wait times at its call center to</t>
  </si>
  <si>
    <t>assess the efficiency of its customer service operations.</t>
  </si>
  <si>
    <t>wait times (in minutes)</t>
  </si>
  <si>
    <t>1. Measure of Central Tendency: What is the average wait time for customers at the call</t>
  </si>
  <si>
    <t>center?</t>
  </si>
  <si>
    <t>2. Measure of Dispersion: What is the range of wait times for customers at the call</t>
  </si>
  <si>
    <t>3. Measure of Dispersion: What is the standard deviation of the wait times for customers</t>
  </si>
  <si>
    <t>at the call center?</t>
  </si>
  <si>
    <t>7) Problem : A transportation company wants to analyze the fuel efficiency of its</t>
  </si>
  <si>
    <t>vehicle fleet to identify any variations across different vehicle models.</t>
  </si>
  <si>
    <t>fuel efficiency (in miles per gallon, mpg)</t>
  </si>
  <si>
    <t>Model A</t>
  </si>
  <si>
    <t>Model B</t>
  </si>
  <si>
    <t>Model C</t>
  </si>
  <si>
    <t>Model D</t>
  </si>
  <si>
    <t>Model E</t>
  </si>
  <si>
    <t>1. Measure of Central Tendency: What is the average fuel efficiency for each vehicle</t>
  </si>
  <si>
    <t>model?</t>
  </si>
  <si>
    <t>2. Measure of Dispersion: What is the range of fuel efficiency for each vehicle model?</t>
  </si>
  <si>
    <t>3. Measure of Dispersion: What is the variance of the fuel efficiency for each vehicle</t>
  </si>
  <si>
    <t>8) Problem : A company wants to analyze the ages of its employees to understand</t>
  </si>
  <si>
    <t>the age distribution and demographics within the organization.</t>
  </si>
  <si>
    <t>age of employees</t>
  </si>
  <si>
    <t>1. Frequency Distribution: Create a frequency distribution table for the ages of the</t>
  </si>
  <si>
    <t>employees.</t>
  </si>
  <si>
    <t>2. Mode: What is the mode (most common age) among the employees?</t>
  </si>
  <si>
    <t>3. Median: What is the median age of the employees?</t>
  </si>
  <si>
    <t>4. Range: What is the range of ages among the employees?</t>
  </si>
  <si>
    <t>Row Labels</t>
  </si>
  <si>
    <t>Count of age of employees</t>
  </si>
  <si>
    <t>27-29</t>
  </si>
  <si>
    <t>30-32</t>
  </si>
  <si>
    <t>33-35</t>
  </si>
  <si>
    <t>36-38</t>
  </si>
  <si>
    <t>39-41</t>
  </si>
  <si>
    <t>42-45</t>
  </si>
  <si>
    <t>Grand Total</t>
  </si>
  <si>
    <t>9) Problem :A retail store wants to analyze the purchase amounts made by</t>
  </si>
  <si>
    <t>customers to understand their spending habits.</t>
  </si>
  <si>
    <t>purchase amounts (in dollars)</t>
  </si>
  <si>
    <t>1. Frequency Distribution: Create a frequency distribution table for the purchase</t>
  </si>
  <si>
    <t>amounts.</t>
  </si>
  <si>
    <t>2. Mode: What is the mode (most common purchase amount) among the customers?</t>
  </si>
  <si>
    <t>3. Median: What is the median purchase amount among the customers?</t>
  </si>
  <si>
    <t>4. Interquartile Range: What is the interquartile range of the purchase amounts?</t>
  </si>
  <si>
    <t>Count of purchase amounts (in dollars)</t>
  </si>
  <si>
    <t>28-32</t>
  </si>
  <si>
    <t>33-37</t>
  </si>
  <si>
    <t>38-42</t>
  </si>
  <si>
    <t>43-47</t>
  </si>
  <si>
    <t>48-52</t>
  </si>
  <si>
    <t>53-57</t>
  </si>
  <si>
    <t>58-62</t>
  </si>
  <si>
    <t>63-67</t>
  </si>
  <si>
    <t>68-73</t>
  </si>
  <si>
    <t>Minimum</t>
  </si>
  <si>
    <t>Q1</t>
  </si>
  <si>
    <t>Q2</t>
  </si>
  <si>
    <t>Q3</t>
  </si>
  <si>
    <t>Maximum</t>
  </si>
  <si>
    <t>10) Problem : A manufacturing company wants to analyze the defect rates of its</t>
  </si>
  <si>
    <t>production line to identify the frequency of different types of defects.</t>
  </si>
  <si>
    <t>Defect Type</t>
  </si>
  <si>
    <t>Frequency</t>
  </si>
  <si>
    <t>Bin</t>
  </si>
  <si>
    <t>A</t>
  </si>
  <si>
    <t>B</t>
  </si>
  <si>
    <t>C</t>
  </si>
  <si>
    <t xml:space="preserve">D </t>
  </si>
  <si>
    <t>E</t>
  </si>
  <si>
    <t>F</t>
  </si>
  <si>
    <t>G</t>
  </si>
  <si>
    <t>1. Bar Chart: Create a bar chart to visualize the frequency of different defect types.</t>
  </si>
  <si>
    <t>2. Most Common Defect: Which defect type has the highest frequency?</t>
  </si>
  <si>
    <t>maxif</t>
  </si>
  <si>
    <t>3. Histogram: Create a histogram to represent the defect frequencies.</t>
  </si>
  <si>
    <t>More</t>
  </si>
  <si>
    <t>A company wants to analyze the sales performance of its products</t>
  </si>
  <si>
    <t>across different regions.</t>
  </si>
  <si>
    <t>sales figures (in thousands of dollars)</t>
  </si>
  <si>
    <t>Region 1</t>
  </si>
  <si>
    <t>Region 2</t>
  </si>
  <si>
    <t>Region 3</t>
  </si>
  <si>
    <t>1. Bar Chart: Create a bar chart to compare the sales figures across the three regions.</t>
  </si>
  <si>
    <t>2. Measure of Central Tendency: What is the average sales figure for each region?</t>
  </si>
  <si>
    <t>3. Measure of Dispersion:: What is the range of sales figures in each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</si>
</sst>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2" borderId="0" xfId="0" applyFill="1"/>
    <xf numFmtId="0" fontId="3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3" borderId="3" xfId="0" applyFill="1" applyBorder="1"/>
    <xf numFmtId="0" fontId="0" fillId="0" borderId="0" xfId="0" applyAlignment="1">
      <alignment horizontal="left"/>
    </xf>
    <xf numFmtId="0" fontId="0" fillId="0" borderId="0" xfId="0" pivotButton="1"/>
    <xf numFmtId="0" fontId="4" fillId="0" borderId="4" xfId="0" applyFont="1" applyBorder="1" applyAlignment="1">
      <alignment horizontal="center"/>
    </xf>
    <xf numFmtId="0" fontId="0" fillId="0" borderId="5" xfId="0" applyBorder="1"/>
    <xf numFmtId="0" fontId="5" fillId="2" borderId="6" xfId="0" applyFont="1" applyFill="1" applyBorder="1"/>
    <xf numFmtId="0" fontId="5" fillId="2" borderId="3" xfId="0" applyFont="1" applyFill="1" applyBorder="1"/>
    <xf numFmtId="0" fontId="5" fillId="2" borderId="7" xfId="0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6"/>
              <c:pt idx="0">
                <c:v>27-29</c:v>
              </c:pt>
              <c:pt idx="1">
                <c:v>30-32</c:v>
              </c:pt>
              <c:pt idx="2">
                <c:v>33-35</c:v>
              </c:pt>
              <c:pt idx="3">
                <c:v>36-38</c:v>
              </c:pt>
              <c:pt idx="4">
                <c:v>39-41</c:v>
              </c:pt>
              <c:pt idx="5">
                <c:v>42-45</c:v>
              </c:pt>
            </c:strLit>
          </c:cat>
          <c:val>
            <c:numLit>
              <c:formatCode>General</c:formatCode>
              <c:ptCount val="6"/>
              <c:pt idx="0">
                <c:v>15</c:v>
              </c:pt>
              <c:pt idx="1">
                <c:v>21</c:v>
              </c:pt>
              <c:pt idx="2">
                <c:v>19</c:v>
              </c:pt>
              <c:pt idx="3">
                <c:v>18</c:v>
              </c:pt>
              <c:pt idx="4">
                <c:v>17</c:v>
              </c:pt>
              <c:pt idx="5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0-4374-488D-8C32-ECE1609D8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6446544"/>
        <c:axId val="1884197840"/>
        <c:axId val="0"/>
      </c:bar3DChart>
      <c:catAx>
        <c:axId val="110644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197840"/>
        <c:crosses val="autoZero"/>
        <c:auto val="1"/>
        <c:lblAlgn val="ctr"/>
        <c:lblOffset val="100"/>
        <c:noMultiLvlLbl val="0"/>
      </c:catAx>
      <c:valAx>
        <c:axId val="18841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44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Defect</a:t>
            </a:r>
            <a:r>
              <a:rPr lang="en-IN" baseline="0"/>
              <a:t> Frequency</a:t>
            </a:r>
          </a:p>
        </c:rich>
      </c:tx>
      <c:layout>
        <c:manualLayout>
          <c:xMode val="edge"/>
          <c:yMode val="edge"/>
          <c:x val="0.39560411198600182"/>
          <c:y val="2.90866783013379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[1]QUESTION_10!$A$5:$A$11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 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[1]QUESTION_10!$B$5:$B$11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5-4A36-A2D0-32A7C54FA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908640"/>
        <c:axId val="966950256"/>
      </c:barChart>
      <c:catAx>
        <c:axId val="97390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Defet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50256"/>
        <c:crosses val="autoZero"/>
        <c:auto val="1"/>
        <c:lblAlgn val="ctr"/>
        <c:lblOffset val="100"/>
        <c:noMultiLvlLbl val="0"/>
      </c:catAx>
      <c:valAx>
        <c:axId val="96695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[1]QUESTION_10!$H$30:$H$36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[1]QUESTION_10!$I$30:$I$36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C-46FE-A516-60996334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310656"/>
        <c:axId val="1980436656"/>
      </c:barChart>
      <c:catAx>
        <c:axId val="197431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0436656"/>
        <c:crosses val="autoZero"/>
        <c:auto val="1"/>
        <c:lblAlgn val="ctr"/>
        <c:lblOffset val="100"/>
        <c:noMultiLvlLbl val="0"/>
      </c:catAx>
      <c:valAx>
        <c:axId val="198043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43106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[1]QUESTION_14!$A$5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[1]QUESTION_14!$A$6:$A$16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6-4602-81F9-C8AB9246F4A3}"/>
            </c:ext>
          </c:extLst>
        </c:ser>
        <c:ser>
          <c:idx val="1"/>
          <c:order val="1"/>
          <c:tx>
            <c:strRef>
              <c:f>[1]QUESTION_14!$B$5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[1]QUESTION_14!$B$6:$B$16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6-4602-81F9-C8AB9246F4A3}"/>
            </c:ext>
          </c:extLst>
        </c:ser>
        <c:ser>
          <c:idx val="2"/>
          <c:order val="2"/>
          <c:tx>
            <c:strRef>
              <c:f>[1]QUESTION_14!$C$5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[1]QUESTION_14!$C$6:$C$16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6-4602-81F9-C8AB9246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669808"/>
        <c:axId val="537786160"/>
        <c:axId val="0"/>
      </c:bar3DChart>
      <c:catAx>
        <c:axId val="74166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86160"/>
        <c:crosses val="autoZero"/>
        <c:auto val="1"/>
        <c:lblAlgn val="ctr"/>
        <c:lblOffset val="100"/>
        <c:noMultiLvlLbl val="0"/>
      </c:catAx>
      <c:valAx>
        <c:axId val="5377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/>
                    </a:solidFill>
                  </a:rPr>
                  <a:t>sales figures </a:t>
                </a:r>
              </a:p>
              <a:p>
                <a:pPr>
                  <a:defRPr/>
                </a:pPr>
                <a:r>
                  <a:rPr lang="en-IN" b="1">
                    <a:solidFill>
                      <a:schemeClr val="tx1"/>
                    </a:solidFill>
                  </a:rPr>
                  <a:t>(in thousands of dollars)</a:t>
                </a:r>
              </a:p>
            </c:rich>
          </c:tx>
          <c:layout>
            <c:manualLayout>
              <c:xMode val="edge"/>
              <c:yMode val="edge"/>
              <c:x val="3.9867454068241479E-2"/>
              <c:y val="0.21380905511811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107</xdr:row>
      <xdr:rowOff>180975</xdr:rowOff>
    </xdr:from>
    <xdr:to>
      <xdr:col>18</xdr:col>
      <xdr:colOff>11430</xdr:colOff>
      <xdr:row>122</xdr:row>
      <xdr:rowOff>188594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20B96-5B60-4255-9124-A0621FDF4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14</xdr:row>
      <xdr:rowOff>47624</xdr:rowOff>
    </xdr:from>
    <xdr:to>
      <xdr:col>15</xdr:col>
      <xdr:colOff>320040</xdr:colOff>
      <xdr:row>25</xdr:row>
      <xdr:rowOff>167639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7A1A6-A320-4AD8-806C-F34540481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348615</xdr:colOff>
      <xdr:row>27</xdr:row>
      <xdr:rowOff>152400</xdr:rowOff>
    </xdr:from>
    <xdr:to>
      <xdr:col>15</xdr:col>
      <xdr:colOff>348615</xdr:colOff>
      <xdr:row>37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53ADE-82EC-4153-B5B1-47AACFCC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19</xdr:row>
      <xdr:rowOff>19050</xdr:rowOff>
    </xdr:from>
    <xdr:to>
      <xdr:col>7</xdr:col>
      <xdr:colOff>590550</xdr:colOff>
      <xdr:row>34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46C99-EE2E-4373-90CC-E5AAEFCA1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shan/Downloads/Measure_of_Disp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_1"/>
      <sheetName val="QUESTION_2"/>
      <sheetName val="QUESTION_3"/>
      <sheetName val="QUESTION_4"/>
      <sheetName val="QUESTION_5"/>
      <sheetName val="QUESTION_6"/>
      <sheetName val="QUESTION_7"/>
      <sheetName val="QUESTION_8"/>
      <sheetName val="QUESTION_9"/>
      <sheetName val="QUESTION_10"/>
      <sheetName val="QUESTION_11"/>
      <sheetName val="QUESTION_12"/>
      <sheetName val="QUESTION_13"/>
      <sheetName val="QUESTION_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A</v>
          </cell>
          <cell r="B5">
            <v>30</v>
          </cell>
        </row>
        <row r="6">
          <cell r="A6" t="str">
            <v>B</v>
          </cell>
          <cell r="B6">
            <v>40</v>
          </cell>
        </row>
        <row r="7">
          <cell r="A7" t="str">
            <v>C</v>
          </cell>
          <cell r="B7">
            <v>20</v>
          </cell>
        </row>
        <row r="8">
          <cell r="A8" t="str">
            <v xml:space="preserve">D </v>
          </cell>
          <cell r="B8">
            <v>10</v>
          </cell>
        </row>
        <row r="9">
          <cell r="A9" t="str">
            <v>E</v>
          </cell>
          <cell r="B9">
            <v>45</v>
          </cell>
        </row>
        <row r="10">
          <cell r="A10" t="str">
            <v>F</v>
          </cell>
          <cell r="B10">
            <v>25</v>
          </cell>
        </row>
        <row r="11">
          <cell r="A11" t="str">
            <v>G</v>
          </cell>
          <cell r="B11">
            <v>30</v>
          </cell>
        </row>
        <row r="30">
          <cell r="H30">
            <v>10</v>
          </cell>
          <cell r="I30">
            <v>1</v>
          </cell>
        </row>
        <row r="31">
          <cell r="H31">
            <v>20</v>
          </cell>
          <cell r="I31">
            <v>1</v>
          </cell>
        </row>
        <row r="32">
          <cell r="H32">
            <v>25</v>
          </cell>
          <cell r="I32">
            <v>1</v>
          </cell>
        </row>
        <row r="33">
          <cell r="H33">
            <v>30</v>
          </cell>
          <cell r="I33">
            <v>2</v>
          </cell>
        </row>
        <row r="34">
          <cell r="H34">
            <v>40</v>
          </cell>
          <cell r="I34">
            <v>1</v>
          </cell>
        </row>
        <row r="35">
          <cell r="H35">
            <v>45</v>
          </cell>
          <cell r="I35">
            <v>1</v>
          </cell>
        </row>
        <row r="36">
          <cell r="H36" t="str">
            <v>More</v>
          </cell>
          <cell r="I36">
            <v>0</v>
          </cell>
        </row>
      </sheetData>
      <sheetData sheetId="10"/>
      <sheetData sheetId="11"/>
      <sheetData sheetId="12"/>
      <sheetData sheetId="13">
        <row r="5">
          <cell r="A5" t="str">
            <v>Region 1</v>
          </cell>
          <cell r="B5" t="str">
            <v>Region 2</v>
          </cell>
          <cell r="C5" t="str">
            <v>Region 3</v>
          </cell>
        </row>
        <row r="6">
          <cell r="B6">
            <v>32</v>
          </cell>
          <cell r="C6">
            <v>28</v>
          </cell>
        </row>
        <row r="7">
          <cell r="A7">
            <v>45</v>
          </cell>
          <cell r="B7">
            <v>32</v>
          </cell>
          <cell r="C7">
            <v>40</v>
          </cell>
        </row>
        <row r="8">
          <cell r="A8">
            <v>35</v>
          </cell>
          <cell r="B8">
            <v>28</v>
          </cell>
          <cell r="C8">
            <v>39</v>
          </cell>
        </row>
        <row r="9">
          <cell r="A9">
            <v>40</v>
          </cell>
          <cell r="B9">
            <v>30</v>
          </cell>
          <cell r="C9">
            <v>42</v>
          </cell>
        </row>
        <row r="10">
          <cell r="A10">
            <v>38</v>
          </cell>
          <cell r="B10">
            <v>34</v>
          </cell>
          <cell r="C10">
            <v>41</v>
          </cell>
        </row>
        <row r="11">
          <cell r="A11">
            <v>42</v>
          </cell>
          <cell r="B11">
            <v>33</v>
          </cell>
          <cell r="C11">
            <v>38</v>
          </cell>
        </row>
        <row r="12">
          <cell r="A12">
            <v>37</v>
          </cell>
          <cell r="B12">
            <v>35</v>
          </cell>
          <cell r="C12">
            <v>43</v>
          </cell>
        </row>
        <row r="13">
          <cell r="A13">
            <v>39</v>
          </cell>
          <cell r="B13">
            <v>31</v>
          </cell>
          <cell r="C13">
            <v>45</v>
          </cell>
        </row>
        <row r="14">
          <cell r="A14">
            <v>43</v>
          </cell>
          <cell r="B14">
            <v>29</v>
          </cell>
          <cell r="C14">
            <v>44</v>
          </cell>
        </row>
        <row r="15">
          <cell r="A15">
            <v>44</v>
          </cell>
          <cell r="B15">
            <v>36</v>
          </cell>
          <cell r="C15">
            <v>41</v>
          </cell>
        </row>
        <row r="16">
          <cell r="A16">
            <v>41</v>
          </cell>
          <cell r="B16">
            <v>37</v>
          </cell>
          <cell r="C16">
            <v>37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shan/Downloads/Measure_of_Dispersion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shan/Downloads/Measure_of_Dispersion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s" refreshedDate="45328.567489236113" createdVersion="8" refreshedVersion="8" minRefreshableVersion="3" recordCount="100" xr:uid="{C869D18B-A85C-4E46-A14A-99306E3D78D8}">
  <cacheSource type="worksheet">
    <worksheetSource name="Table1[age of employees]" r:id="rId2"/>
  </cacheSource>
  <cacheFields count="1">
    <cacheField name="age of employees" numFmtId="0">
      <sharedItems containsSemiMixedTypes="0" containsString="0" containsNumber="1" containsInteger="1" minValue="27" maxValue="45" count="19">
        <n v="28"/>
        <n v="32"/>
        <n v="35"/>
        <n v="40"/>
        <n v="42"/>
        <n v="33"/>
        <n v="38"/>
        <n v="30"/>
        <n v="41"/>
        <n v="37"/>
        <n v="31"/>
        <n v="34"/>
        <n v="29"/>
        <n v="36"/>
        <n v="43"/>
        <n v="39"/>
        <n v="27"/>
        <n v="45"/>
        <n v="44"/>
      </sharedItems>
      <fieldGroup base="0">
        <rangePr startNum="27" endNum="45" groupInterval="3"/>
        <groupItems count="8">
          <s v="&lt;27"/>
          <s v="27-29"/>
          <s v="30-32"/>
          <s v="33-35"/>
          <s v="36-38"/>
          <s v="39-41"/>
          <s v="42-45"/>
          <s v="&gt;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s" refreshedDate="45328.576886342591" createdVersion="8" refreshedVersion="8" minRefreshableVersion="3" recordCount="50" xr:uid="{AFC0673D-43A0-439B-B3B1-320B0289FE12}">
  <cacheSource type="worksheet">
    <worksheetSource ref="A4:A54" sheet="QUESTION_9" r:id="rId2"/>
  </cacheSource>
  <cacheFields count="1">
    <cacheField name="purchase amounts (in dollars)" numFmtId="0">
      <sharedItems containsSemiMixedTypes="0" containsString="0" containsNumber="1" containsInteger="1" minValue="28" maxValue="73" count="28">
        <n v="56"/>
        <n v="40"/>
        <n v="28"/>
        <n v="73"/>
        <n v="52"/>
        <n v="61"/>
        <n v="35"/>
        <n v="47"/>
        <n v="65"/>
        <n v="44"/>
        <n v="38"/>
        <n v="60"/>
        <n v="36"/>
        <n v="49"/>
        <n v="68"/>
        <n v="57"/>
        <n v="63"/>
        <n v="41"/>
        <n v="48"/>
        <n v="55"/>
        <n v="42"/>
        <n v="39"/>
        <n v="58"/>
        <n v="62"/>
        <n v="59"/>
        <n v="45"/>
        <n v="51"/>
        <n v="43"/>
      </sharedItems>
      <fieldGroup base="0">
        <rangePr startNum="28" endNum="73" groupInterval="5"/>
        <groupItems count="11">
          <s v="&lt;28"/>
          <s v="28-32"/>
          <s v="33-37"/>
          <s v="38-42"/>
          <s v="43-47"/>
          <s v="48-52"/>
          <s v="53-57"/>
          <s v="58-62"/>
          <s v="63-67"/>
          <s v="68-73"/>
          <s v="&gt;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0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2"/>
  </r>
  <r>
    <x v="10"/>
  </r>
  <r>
    <x v="15"/>
  </r>
  <r>
    <x v="17"/>
  </r>
  <r>
    <x v="12"/>
  </r>
  <r>
    <x v="5"/>
  </r>
  <r>
    <x v="9"/>
  </r>
  <r>
    <x v="3"/>
  </r>
  <r>
    <x v="13"/>
  </r>
  <r>
    <x v="12"/>
  </r>
  <r>
    <x v="10"/>
  </r>
  <r>
    <x v="6"/>
  </r>
  <r>
    <x v="2"/>
  </r>
  <r>
    <x v="18"/>
  </r>
  <r>
    <x v="1"/>
  </r>
  <r>
    <x v="15"/>
  </r>
  <r>
    <x v="13"/>
  </r>
  <r>
    <x v="7"/>
  </r>
  <r>
    <x v="5"/>
  </r>
  <r>
    <x v="0"/>
  </r>
  <r>
    <x v="8"/>
  </r>
  <r>
    <x v="2"/>
  </r>
  <r>
    <x v="10"/>
  </r>
  <r>
    <x v="9"/>
  </r>
  <r>
    <x v="4"/>
  </r>
  <r>
    <x v="12"/>
  </r>
  <r>
    <x v="11"/>
  </r>
  <r>
    <x v="3"/>
  </r>
  <r>
    <x v="10"/>
  </r>
  <r>
    <x v="5"/>
  </r>
  <r>
    <x v="6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  <r>
    <x v="17"/>
  </r>
  <r>
    <x v="12"/>
  </r>
  <r>
    <x v="5"/>
  </r>
  <r>
    <x v="6"/>
  </r>
  <r>
    <x v="11"/>
  </r>
  <r>
    <x v="1"/>
  </r>
  <r>
    <x v="2"/>
  </r>
  <r>
    <x v="10"/>
  </r>
  <r>
    <x v="3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5"/>
  </r>
  <r>
    <x v="6"/>
  </r>
  <r>
    <x v="1"/>
  </r>
  <r>
    <x v="7"/>
  </r>
  <r>
    <x v="8"/>
  </r>
  <r>
    <x v="4"/>
  </r>
  <r>
    <x v="9"/>
  </r>
  <r>
    <x v="10"/>
  </r>
  <r>
    <x v="11"/>
  </r>
  <r>
    <x v="0"/>
  </r>
  <r>
    <x v="1"/>
  </r>
  <r>
    <x v="12"/>
  </r>
  <r>
    <x v="13"/>
  </r>
  <r>
    <x v="14"/>
  </r>
  <r>
    <x v="15"/>
  </r>
  <r>
    <x v="4"/>
  </r>
  <r>
    <x v="16"/>
  </r>
  <r>
    <x v="17"/>
  </r>
  <r>
    <x v="18"/>
  </r>
  <r>
    <x v="19"/>
  </r>
  <r>
    <x v="20"/>
  </r>
  <r>
    <x v="21"/>
  </r>
  <r>
    <x v="22"/>
  </r>
  <r>
    <x v="23"/>
  </r>
  <r>
    <x v="13"/>
  </r>
  <r>
    <x v="24"/>
  </r>
  <r>
    <x v="25"/>
  </r>
  <r>
    <x v="7"/>
  </r>
  <r>
    <x v="26"/>
  </r>
  <r>
    <x v="8"/>
  </r>
  <r>
    <x v="17"/>
  </r>
  <r>
    <x v="18"/>
  </r>
  <r>
    <x v="19"/>
  </r>
  <r>
    <x v="20"/>
  </r>
  <r>
    <x v="21"/>
  </r>
  <r>
    <x v="22"/>
  </r>
  <r>
    <x v="23"/>
  </r>
  <r>
    <x v="13"/>
  </r>
  <r>
    <x v="24"/>
  </r>
  <r>
    <x v="25"/>
  </r>
  <r>
    <x v="7"/>
  </r>
  <r>
    <x v="26"/>
  </r>
  <r>
    <x v="8"/>
  </r>
  <r>
    <x v="27"/>
  </r>
  <r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A21C72-3604-4C57-B56E-A2E585A8437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J112:K119" firstHeaderRow="1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 of employees" fld="0" subtotal="count" baseField="0" baseItem="1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BB296-99AA-4CE1-A8E9-037EA0BC5F7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58:J68" firstHeaderRow="1" firstDataRow="1" firstDataCol="1"/>
  <pivotFields count="1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purchase amounts (in dollars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BB7C1-64F2-4196-A055-A51D3337A656}" name="Table1" displayName="Table1" ref="A5:A105" totalsRowShown="0" headerRowDxfId="4" dataDxfId="2" headerRowBorderDxfId="3" totalsRowBorderDxfId="1" headerRowCellStyle="Normal" dataCellStyle="Normal">
  <tableColumns count="1">
    <tableColumn id="1" xr3:uid="{7214B364-F7AB-4B6D-AFD3-B0E67C5D1B41}" name="age of employees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8.xm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C014-02EC-4860-818E-14ED7269F291}">
  <dimension ref="A1:J23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>
        <v>120</v>
      </c>
      <c r="B5" s="1"/>
    </row>
    <row r="6" spans="1:2" x14ac:dyDescent="0.25">
      <c r="A6">
        <v>110</v>
      </c>
      <c r="B6" s="1"/>
    </row>
    <row r="7" spans="1:2" x14ac:dyDescent="0.25">
      <c r="A7">
        <v>130</v>
      </c>
      <c r="B7" s="1"/>
    </row>
    <row r="8" spans="1:2" x14ac:dyDescent="0.25">
      <c r="A8">
        <v>115</v>
      </c>
      <c r="B8" s="1"/>
    </row>
    <row r="9" spans="1:2" x14ac:dyDescent="0.25">
      <c r="A9">
        <v>125</v>
      </c>
      <c r="B9" s="1"/>
    </row>
    <row r="10" spans="1:2" x14ac:dyDescent="0.25">
      <c r="A10">
        <v>105</v>
      </c>
      <c r="B10" s="1"/>
    </row>
    <row r="11" spans="1:2" x14ac:dyDescent="0.25">
      <c r="A11">
        <v>135</v>
      </c>
      <c r="B11" s="1"/>
    </row>
    <row r="12" spans="1:2" x14ac:dyDescent="0.25">
      <c r="A12">
        <v>115</v>
      </c>
      <c r="B12" s="1"/>
    </row>
    <row r="13" spans="1:2" x14ac:dyDescent="0.25">
      <c r="A13">
        <v>125</v>
      </c>
      <c r="B13" s="1"/>
    </row>
    <row r="14" spans="1:2" x14ac:dyDescent="0.25">
      <c r="A14">
        <v>140</v>
      </c>
      <c r="B14" s="1"/>
    </row>
    <row r="17" spans="1:10" x14ac:dyDescent="0.25">
      <c r="A17" t="s">
        <v>3</v>
      </c>
    </row>
    <row r="18" spans="1:10" x14ac:dyDescent="0.25">
      <c r="A18" t="s">
        <v>4</v>
      </c>
      <c r="J18" s="2">
        <f>MAX(A5:A14)-MIN(A5:A14)</f>
        <v>35</v>
      </c>
    </row>
    <row r="20" spans="1:10" x14ac:dyDescent="0.25">
      <c r="A20" t="s">
        <v>5</v>
      </c>
      <c r="J20" s="2">
        <f>_xlfn.VAR.S(A5:A14)</f>
        <v>123.33333333333333</v>
      </c>
    </row>
    <row r="22" spans="1:10" x14ac:dyDescent="0.25">
      <c r="A22" t="s">
        <v>6</v>
      </c>
    </row>
    <row r="23" spans="1:10" x14ac:dyDescent="0.25">
      <c r="A23" t="s">
        <v>7</v>
      </c>
      <c r="J23" s="2">
        <f>STDEV(A5:A14)</f>
        <v>11.105554165971787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D410-BAEA-4AFC-9E8E-8766E66FB7F8}">
  <dimension ref="A1:H32"/>
  <sheetViews>
    <sheetView topLeftCell="A14" workbookViewId="0">
      <selection activeCell="F27" sqref="F27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5" spans="1:1" x14ac:dyDescent="0.25">
      <c r="A5" t="s">
        <v>10</v>
      </c>
    </row>
    <row r="6" spans="1:1" x14ac:dyDescent="0.25">
      <c r="A6">
        <v>800</v>
      </c>
    </row>
    <row r="7" spans="1:1" x14ac:dyDescent="0.25">
      <c r="A7">
        <v>450</v>
      </c>
    </row>
    <row r="8" spans="1:1" x14ac:dyDescent="0.25">
      <c r="A8">
        <v>700</v>
      </c>
    </row>
    <row r="9" spans="1:1" x14ac:dyDescent="0.25">
      <c r="A9">
        <v>550</v>
      </c>
    </row>
    <row r="10" spans="1:1" x14ac:dyDescent="0.25">
      <c r="A10">
        <v>600</v>
      </c>
    </row>
    <row r="11" spans="1:1" x14ac:dyDescent="0.25">
      <c r="A11">
        <v>400</v>
      </c>
    </row>
    <row r="12" spans="1:1" x14ac:dyDescent="0.25">
      <c r="A12">
        <v>650</v>
      </c>
    </row>
    <row r="13" spans="1:1" x14ac:dyDescent="0.25">
      <c r="A13">
        <v>500</v>
      </c>
    </row>
    <row r="14" spans="1:1" x14ac:dyDescent="0.25">
      <c r="A14">
        <v>750</v>
      </c>
    </row>
    <row r="15" spans="1:1" x14ac:dyDescent="0.25">
      <c r="A15">
        <v>550</v>
      </c>
    </row>
    <row r="16" spans="1:1" x14ac:dyDescent="0.25">
      <c r="A16">
        <v>750</v>
      </c>
    </row>
    <row r="17" spans="1:8" x14ac:dyDescent="0.25">
      <c r="A17">
        <v>600</v>
      </c>
    </row>
    <row r="18" spans="1:8" x14ac:dyDescent="0.25">
      <c r="A18">
        <v>500</v>
      </c>
    </row>
    <row r="19" spans="1:8" x14ac:dyDescent="0.25">
      <c r="A19">
        <v>800</v>
      </c>
    </row>
    <row r="20" spans="1:8" x14ac:dyDescent="0.25">
      <c r="A20">
        <v>550</v>
      </c>
    </row>
    <row r="21" spans="1:8" x14ac:dyDescent="0.25">
      <c r="A21">
        <v>650</v>
      </c>
    </row>
    <row r="22" spans="1:8" x14ac:dyDescent="0.25">
      <c r="A22">
        <v>400</v>
      </c>
    </row>
    <row r="23" spans="1:8" x14ac:dyDescent="0.25">
      <c r="A23">
        <v>600</v>
      </c>
    </row>
    <row r="24" spans="1:8" x14ac:dyDescent="0.25">
      <c r="A24">
        <v>750</v>
      </c>
    </row>
    <row r="25" spans="1:8" x14ac:dyDescent="0.25">
      <c r="A25">
        <v>550</v>
      </c>
    </row>
    <row r="27" spans="1:8" x14ac:dyDescent="0.25">
      <c r="A27" t="s">
        <v>11</v>
      </c>
    </row>
    <row r="28" spans="1:8" x14ac:dyDescent="0.25">
      <c r="A28" t="s">
        <v>12</v>
      </c>
      <c r="H28" s="2">
        <f>MAX(A6:A25)-MIN(A6:A25)</f>
        <v>400</v>
      </c>
    </row>
    <row r="30" spans="1:8" x14ac:dyDescent="0.25">
      <c r="A30" t="s">
        <v>13</v>
      </c>
      <c r="H30" s="2">
        <f>_xlfn.VAR.S(A6:A25)</f>
        <v>15500</v>
      </c>
    </row>
    <row r="32" spans="1:8" x14ac:dyDescent="0.25">
      <c r="A32" t="s">
        <v>14</v>
      </c>
      <c r="H32" s="2">
        <f>STDEV(A6:A25)</f>
        <v>124.49899597988733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21DD-6CAA-4D44-A7B6-CE843963B21B}">
  <dimension ref="A1:I62"/>
  <sheetViews>
    <sheetView topLeftCell="A44" workbookViewId="0">
      <selection activeCell="K57" sqref="K5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5" spans="1:1" x14ac:dyDescent="0.25">
      <c r="A5" t="s">
        <v>18</v>
      </c>
    </row>
    <row r="6" spans="1:1" x14ac:dyDescent="0.25">
      <c r="A6">
        <v>3</v>
      </c>
    </row>
    <row r="7" spans="1:1" x14ac:dyDescent="0.25">
      <c r="A7">
        <v>5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6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2</v>
      </c>
    </row>
    <row r="15" spans="1:1" x14ac:dyDescent="0.25">
      <c r="A15">
        <v>5</v>
      </c>
    </row>
    <row r="16" spans="1:1" x14ac:dyDescent="0.25">
      <c r="A16">
        <v>7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2</v>
      </c>
    </row>
    <row r="21" spans="1:1" x14ac:dyDescent="0.25">
      <c r="A21">
        <v>4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5</v>
      </c>
    </row>
    <row r="25" spans="1:1" x14ac:dyDescent="0.25">
      <c r="A25">
        <v>6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4</v>
      </c>
    </row>
    <row r="32" spans="1:1" x14ac:dyDescent="0.25">
      <c r="A32">
        <v>5</v>
      </c>
    </row>
    <row r="33" spans="1:1" x14ac:dyDescent="0.25">
      <c r="A33">
        <v>3</v>
      </c>
    </row>
    <row r="34" spans="1:1" x14ac:dyDescent="0.25">
      <c r="A34">
        <v>2</v>
      </c>
    </row>
    <row r="35" spans="1:1" x14ac:dyDescent="0.25">
      <c r="A35">
        <v>7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4</v>
      </c>
    </row>
    <row r="39" spans="1:1" x14ac:dyDescent="0.25">
      <c r="A39">
        <v>5</v>
      </c>
    </row>
    <row r="40" spans="1:1" x14ac:dyDescent="0.25">
      <c r="A40">
        <v>1</v>
      </c>
    </row>
    <row r="41" spans="1:1" x14ac:dyDescent="0.25">
      <c r="A41">
        <v>6</v>
      </c>
    </row>
    <row r="42" spans="1:1" x14ac:dyDescent="0.25">
      <c r="A42">
        <v>2</v>
      </c>
    </row>
    <row r="43" spans="1:1" x14ac:dyDescent="0.25">
      <c r="A43">
        <v>4</v>
      </c>
    </row>
    <row r="44" spans="1:1" x14ac:dyDescent="0.25">
      <c r="A44">
        <v>3</v>
      </c>
    </row>
    <row r="45" spans="1:1" x14ac:dyDescent="0.25">
      <c r="A45">
        <v>5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4</v>
      </c>
    </row>
    <row r="49" spans="1:9" x14ac:dyDescent="0.25">
      <c r="A49">
        <v>2</v>
      </c>
    </row>
    <row r="50" spans="1:9" x14ac:dyDescent="0.25">
      <c r="A50">
        <v>6</v>
      </c>
    </row>
    <row r="51" spans="1:9" x14ac:dyDescent="0.25">
      <c r="A51">
        <v>3</v>
      </c>
    </row>
    <row r="52" spans="1:9" x14ac:dyDescent="0.25">
      <c r="A52">
        <v>2</v>
      </c>
    </row>
    <row r="53" spans="1:9" x14ac:dyDescent="0.25">
      <c r="A53">
        <v>4</v>
      </c>
    </row>
    <row r="54" spans="1:9" x14ac:dyDescent="0.25">
      <c r="A54">
        <v>5</v>
      </c>
    </row>
    <row r="55" spans="1:9" x14ac:dyDescent="0.25">
      <c r="A55">
        <v>3</v>
      </c>
    </row>
    <row r="57" spans="1:9" x14ac:dyDescent="0.25">
      <c r="A57" t="s">
        <v>11</v>
      </c>
    </row>
    <row r="58" spans="1:9" x14ac:dyDescent="0.25">
      <c r="A58" t="s">
        <v>19</v>
      </c>
      <c r="I58" s="2">
        <f>MAX(A6:A55)-MIN(A6:A55)</f>
        <v>6</v>
      </c>
    </row>
    <row r="60" spans="1:9" x14ac:dyDescent="0.25">
      <c r="A60" t="s">
        <v>20</v>
      </c>
      <c r="I60" s="2">
        <f>_xlfn.VAR.S(A6:A55)</f>
        <v>2.3363265306122454</v>
      </c>
    </row>
    <row r="62" spans="1:9" x14ac:dyDescent="0.25">
      <c r="A62" t="s">
        <v>21</v>
      </c>
      <c r="I62" s="2">
        <f>STDEV(A6:A55)</f>
        <v>1.5285046714394579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7401-AD59-4167-9398-FD4CE5EEC24B}">
  <dimension ref="A1:J22"/>
  <sheetViews>
    <sheetView topLeftCell="A4" workbookViewId="0">
      <selection activeCell="H17" sqref="H1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5" spans="1:1" x14ac:dyDescent="0.25">
      <c r="A5" t="s">
        <v>24</v>
      </c>
    </row>
    <row r="6" spans="1:1" x14ac:dyDescent="0.25">
      <c r="A6">
        <v>120</v>
      </c>
    </row>
    <row r="7" spans="1:1" x14ac:dyDescent="0.25">
      <c r="A7">
        <v>150</v>
      </c>
    </row>
    <row r="8" spans="1:1" x14ac:dyDescent="0.25">
      <c r="A8">
        <v>110</v>
      </c>
    </row>
    <row r="9" spans="1:1" x14ac:dyDescent="0.25">
      <c r="A9">
        <v>135</v>
      </c>
    </row>
    <row r="10" spans="1:1" x14ac:dyDescent="0.25">
      <c r="A10">
        <v>125</v>
      </c>
    </row>
    <row r="11" spans="1:1" x14ac:dyDescent="0.25">
      <c r="A11">
        <v>140</v>
      </c>
    </row>
    <row r="12" spans="1:1" x14ac:dyDescent="0.25">
      <c r="A12">
        <v>130</v>
      </c>
    </row>
    <row r="13" spans="1:1" x14ac:dyDescent="0.25">
      <c r="A13">
        <v>155</v>
      </c>
    </row>
    <row r="14" spans="1:1" x14ac:dyDescent="0.25">
      <c r="A14">
        <v>115</v>
      </c>
    </row>
    <row r="15" spans="1:1" x14ac:dyDescent="0.25">
      <c r="A15">
        <v>145</v>
      </c>
    </row>
    <row r="16" spans="1:1" x14ac:dyDescent="0.25">
      <c r="A16">
        <v>135</v>
      </c>
    </row>
    <row r="17" spans="1:10" x14ac:dyDescent="0.25">
      <c r="A17">
        <v>130</v>
      </c>
    </row>
    <row r="19" spans="1:10" x14ac:dyDescent="0.25">
      <c r="A19" t="s">
        <v>11</v>
      </c>
    </row>
    <row r="20" spans="1:10" x14ac:dyDescent="0.25">
      <c r="A20" t="s">
        <v>25</v>
      </c>
      <c r="J20" s="2">
        <f>AVERAGE(A6:A17)</f>
        <v>132.5</v>
      </c>
    </row>
    <row r="22" spans="1:10" x14ac:dyDescent="0.25">
      <c r="A22" t="s">
        <v>26</v>
      </c>
      <c r="J22" s="2">
        <f>MAX(A6:A17)-MIN(A6:A17)</f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8C2D-0229-4A7A-84C5-A3F36EB38771}">
  <dimension ref="A1:I59"/>
  <sheetViews>
    <sheetView topLeftCell="A56" workbookViewId="0">
      <selection activeCell="I69" sqref="I69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  <row r="4" spans="1:1" x14ac:dyDescent="0.25">
      <c r="A4" t="s">
        <v>29</v>
      </c>
    </row>
    <row r="5" spans="1:1" x14ac:dyDescent="0.25">
      <c r="A5">
        <v>8</v>
      </c>
    </row>
    <row r="6" spans="1:1" x14ac:dyDescent="0.25">
      <c r="A6">
        <v>7</v>
      </c>
    </row>
    <row r="7" spans="1:1" x14ac:dyDescent="0.25">
      <c r="A7">
        <v>9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8</v>
      </c>
    </row>
    <row r="13" spans="1:1" x14ac:dyDescent="0.25">
      <c r="A13">
        <v>7</v>
      </c>
    </row>
    <row r="14" spans="1:1" x14ac:dyDescent="0.25">
      <c r="A14">
        <v>6</v>
      </c>
    </row>
    <row r="15" spans="1:1" x14ac:dyDescent="0.25">
      <c r="A15">
        <v>8</v>
      </c>
    </row>
    <row r="16" spans="1:1" x14ac:dyDescent="0.25">
      <c r="A16">
        <v>9</v>
      </c>
    </row>
    <row r="17" spans="1:1" x14ac:dyDescent="0.25">
      <c r="A17">
        <v>7</v>
      </c>
    </row>
    <row r="18" spans="1:1" x14ac:dyDescent="0.25">
      <c r="A18">
        <v>8</v>
      </c>
    </row>
    <row r="19" spans="1:1" x14ac:dyDescent="0.25">
      <c r="A19">
        <v>7</v>
      </c>
    </row>
    <row r="20" spans="1:1" x14ac:dyDescent="0.25">
      <c r="A20">
        <v>6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6</v>
      </c>
    </row>
    <row r="24" spans="1:1" x14ac:dyDescent="0.25">
      <c r="A24">
        <v>7</v>
      </c>
    </row>
    <row r="25" spans="1:1" x14ac:dyDescent="0.25">
      <c r="A25">
        <v>8</v>
      </c>
    </row>
    <row r="26" spans="1:1" x14ac:dyDescent="0.25">
      <c r="A26">
        <v>9</v>
      </c>
    </row>
    <row r="27" spans="1:1" x14ac:dyDescent="0.25">
      <c r="A27">
        <v>7</v>
      </c>
    </row>
    <row r="28" spans="1:1" x14ac:dyDescent="0.25">
      <c r="A28">
        <v>6</v>
      </c>
    </row>
    <row r="29" spans="1:1" x14ac:dyDescent="0.25">
      <c r="A29">
        <v>7</v>
      </c>
    </row>
    <row r="30" spans="1:1" x14ac:dyDescent="0.25">
      <c r="A30">
        <v>8</v>
      </c>
    </row>
    <row r="31" spans="1:1" x14ac:dyDescent="0.25">
      <c r="A31">
        <v>9</v>
      </c>
    </row>
    <row r="32" spans="1:1" x14ac:dyDescent="0.25">
      <c r="A32">
        <v>8</v>
      </c>
    </row>
    <row r="33" spans="1:1" x14ac:dyDescent="0.25">
      <c r="A33">
        <v>7</v>
      </c>
    </row>
    <row r="34" spans="1:1" x14ac:dyDescent="0.25">
      <c r="A34">
        <v>6</v>
      </c>
    </row>
    <row r="35" spans="1:1" x14ac:dyDescent="0.25">
      <c r="A35">
        <v>9</v>
      </c>
    </row>
    <row r="36" spans="1:1" x14ac:dyDescent="0.25">
      <c r="A36">
        <v>8</v>
      </c>
    </row>
    <row r="37" spans="1:1" x14ac:dyDescent="0.25">
      <c r="A37">
        <v>7</v>
      </c>
    </row>
    <row r="38" spans="1:1" x14ac:dyDescent="0.25">
      <c r="A38">
        <v>6</v>
      </c>
    </row>
    <row r="39" spans="1:1" x14ac:dyDescent="0.25">
      <c r="A39">
        <v>8</v>
      </c>
    </row>
    <row r="40" spans="1:1" x14ac:dyDescent="0.25">
      <c r="A40">
        <v>9</v>
      </c>
    </row>
    <row r="41" spans="1:1" x14ac:dyDescent="0.25">
      <c r="A41">
        <v>7</v>
      </c>
    </row>
    <row r="42" spans="1:1" x14ac:dyDescent="0.25">
      <c r="A42">
        <v>8</v>
      </c>
    </row>
    <row r="43" spans="1:1" x14ac:dyDescent="0.25">
      <c r="A43">
        <v>7</v>
      </c>
    </row>
    <row r="44" spans="1:1" x14ac:dyDescent="0.25">
      <c r="A44">
        <v>6</v>
      </c>
    </row>
    <row r="45" spans="1:1" x14ac:dyDescent="0.25">
      <c r="A45">
        <v>9</v>
      </c>
    </row>
    <row r="46" spans="1:1" x14ac:dyDescent="0.25">
      <c r="A46">
        <v>8</v>
      </c>
    </row>
    <row r="47" spans="1:1" x14ac:dyDescent="0.25">
      <c r="A47">
        <v>7</v>
      </c>
    </row>
    <row r="48" spans="1:1" x14ac:dyDescent="0.25">
      <c r="A48">
        <v>6</v>
      </c>
    </row>
    <row r="49" spans="1:9" x14ac:dyDescent="0.25">
      <c r="A49">
        <v>7</v>
      </c>
    </row>
    <row r="50" spans="1:9" x14ac:dyDescent="0.25">
      <c r="A50">
        <v>8</v>
      </c>
    </row>
    <row r="51" spans="1:9" x14ac:dyDescent="0.25">
      <c r="A51">
        <v>9</v>
      </c>
    </row>
    <row r="52" spans="1:9" x14ac:dyDescent="0.25">
      <c r="A52">
        <v>8</v>
      </c>
    </row>
    <row r="53" spans="1:9" x14ac:dyDescent="0.25">
      <c r="A53">
        <v>7</v>
      </c>
    </row>
    <row r="54" spans="1:9" x14ac:dyDescent="0.25">
      <c r="A54">
        <v>6</v>
      </c>
    </row>
    <row r="56" spans="1:9" x14ac:dyDescent="0.25">
      <c r="A56" t="s">
        <v>11</v>
      </c>
    </row>
    <row r="57" spans="1:9" x14ac:dyDescent="0.25">
      <c r="A57" t="s">
        <v>30</v>
      </c>
      <c r="I57" s="2">
        <f>AVERAGE(A5:A54)</f>
        <v>7.5</v>
      </c>
    </row>
    <row r="59" spans="1:9" x14ac:dyDescent="0.25">
      <c r="A59" t="s">
        <v>31</v>
      </c>
      <c r="I59" s="2">
        <f>STDEV(A5:A54)</f>
        <v>1.0350983390135313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1ABC-8BD0-410E-8C00-E4B10C67F980}">
  <dimension ref="A1:J113"/>
  <sheetViews>
    <sheetView topLeftCell="A101" workbookViewId="0">
      <selection activeCell="L113" sqref="L113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4" spans="1:1" x14ac:dyDescent="0.25">
      <c r="A4" t="s">
        <v>34</v>
      </c>
    </row>
    <row r="5" spans="1:1" x14ac:dyDescent="0.25">
      <c r="A5">
        <v>10</v>
      </c>
    </row>
    <row r="6" spans="1:1" x14ac:dyDescent="0.25">
      <c r="A6">
        <v>15</v>
      </c>
    </row>
    <row r="7" spans="1:1" x14ac:dyDescent="0.25">
      <c r="A7">
        <v>12</v>
      </c>
    </row>
    <row r="8" spans="1:1" x14ac:dyDescent="0.25">
      <c r="A8">
        <v>18</v>
      </c>
    </row>
    <row r="9" spans="1:1" x14ac:dyDescent="0.25">
      <c r="A9">
        <v>20</v>
      </c>
    </row>
    <row r="10" spans="1:1" x14ac:dyDescent="0.25">
      <c r="A10">
        <v>25</v>
      </c>
    </row>
    <row r="11" spans="1:1" x14ac:dyDescent="0.25">
      <c r="A11">
        <v>8</v>
      </c>
    </row>
    <row r="12" spans="1:1" x14ac:dyDescent="0.25">
      <c r="A12">
        <v>14</v>
      </c>
    </row>
    <row r="13" spans="1:1" x14ac:dyDescent="0.25">
      <c r="A13">
        <v>16</v>
      </c>
    </row>
    <row r="14" spans="1:1" x14ac:dyDescent="0.25">
      <c r="A14">
        <v>22</v>
      </c>
    </row>
    <row r="15" spans="1:1" x14ac:dyDescent="0.25">
      <c r="A15">
        <v>9</v>
      </c>
    </row>
    <row r="16" spans="1:1" x14ac:dyDescent="0.25">
      <c r="A16">
        <v>17</v>
      </c>
    </row>
    <row r="17" spans="1:1" x14ac:dyDescent="0.25">
      <c r="A17">
        <v>11</v>
      </c>
    </row>
    <row r="18" spans="1:1" x14ac:dyDescent="0.25">
      <c r="A18">
        <v>13</v>
      </c>
    </row>
    <row r="19" spans="1:1" x14ac:dyDescent="0.25">
      <c r="A19">
        <v>19</v>
      </c>
    </row>
    <row r="20" spans="1:1" x14ac:dyDescent="0.25">
      <c r="A20">
        <v>23</v>
      </c>
    </row>
    <row r="21" spans="1:1" x14ac:dyDescent="0.25">
      <c r="A21">
        <v>21</v>
      </c>
    </row>
    <row r="22" spans="1:1" x14ac:dyDescent="0.25">
      <c r="A22">
        <v>16</v>
      </c>
    </row>
    <row r="23" spans="1:1" x14ac:dyDescent="0.25">
      <c r="A23">
        <v>24</v>
      </c>
    </row>
    <row r="24" spans="1:1" x14ac:dyDescent="0.25">
      <c r="A24">
        <v>27</v>
      </c>
    </row>
    <row r="25" spans="1:1" x14ac:dyDescent="0.25">
      <c r="A25">
        <v>13</v>
      </c>
    </row>
    <row r="26" spans="1:1" x14ac:dyDescent="0.25">
      <c r="A26">
        <v>10</v>
      </c>
    </row>
    <row r="27" spans="1:1" x14ac:dyDescent="0.25">
      <c r="A27">
        <v>18</v>
      </c>
    </row>
    <row r="28" spans="1:1" x14ac:dyDescent="0.25">
      <c r="A28">
        <v>16</v>
      </c>
    </row>
    <row r="29" spans="1:1" x14ac:dyDescent="0.25">
      <c r="A29">
        <v>12</v>
      </c>
    </row>
    <row r="30" spans="1:1" x14ac:dyDescent="0.25">
      <c r="A30">
        <v>14</v>
      </c>
    </row>
    <row r="31" spans="1:1" x14ac:dyDescent="0.25">
      <c r="A31">
        <v>19</v>
      </c>
    </row>
    <row r="32" spans="1:1" x14ac:dyDescent="0.25">
      <c r="A32">
        <v>21</v>
      </c>
    </row>
    <row r="33" spans="1:1" x14ac:dyDescent="0.25">
      <c r="A33">
        <v>11</v>
      </c>
    </row>
    <row r="34" spans="1:1" x14ac:dyDescent="0.25">
      <c r="A34">
        <v>17</v>
      </c>
    </row>
    <row r="35" spans="1:1" x14ac:dyDescent="0.25">
      <c r="A35">
        <v>15</v>
      </c>
    </row>
    <row r="36" spans="1:1" x14ac:dyDescent="0.25">
      <c r="A36">
        <v>20</v>
      </c>
    </row>
    <row r="37" spans="1:1" x14ac:dyDescent="0.25">
      <c r="A37">
        <v>26</v>
      </c>
    </row>
    <row r="38" spans="1:1" x14ac:dyDescent="0.25">
      <c r="A38">
        <v>13</v>
      </c>
    </row>
    <row r="39" spans="1:1" x14ac:dyDescent="0.25">
      <c r="A39">
        <v>12</v>
      </c>
    </row>
    <row r="40" spans="1:1" x14ac:dyDescent="0.25">
      <c r="A40">
        <v>14</v>
      </c>
    </row>
    <row r="41" spans="1:1" x14ac:dyDescent="0.25">
      <c r="A41">
        <v>22</v>
      </c>
    </row>
    <row r="42" spans="1:1" x14ac:dyDescent="0.25">
      <c r="A42">
        <v>19</v>
      </c>
    </row>
    <row r="43" spans="1:1" x14ac:dyDescent="0.25">
      <c r="A43">
        <v>16</v>
      </c>
    </row>
    <row r="44" spans="1:1" x14ac:dyDescent="0.25">
      <c r="A44">
        <v>11</v>
      </c>
    </row>
    <row r="45" spans="1:1" x14ac:dyDescent="0.25">
      <c r="A45">
        <v>25</v>
      </c>
    </row>
    <row r="46" spans="1:1" x14ac:dyDescent="0.25">
      <c r="A46">
        <v>18</v>
      </c>
    </row>
    <row r="47" spans="1:1" x14ac:dyDescent="0.25">
      <c r="A47">
        <v>16</v>
      </c>
    </row>
    <row r="48" spans="1:1" x14ac:dyDescent="0.25">
      <c r="A48">
        <v>13</v>
      </c>
    </row>
    <row r="49" spans="1:1" x14ac:dyDescent="0.25">
      <c r="A49">
        <v>21</v>
      </c>
    </row>
    <row r="50" spans="1:1" x14ac:dyDescent="0.25">
      <c r="A50">
        <v>20</v>
      </c>
    </row>
    <row r="51" spans="1:1" x14ac:dyDescent="0.25">
      <c r="A51">
        <v>15</v>
      </c>
    </row>
    <row r="52" spans="1:1" x14ac:dyDescent="0.25">
      <c r="A52">
        <v>12</v>
      </c>
    </row>
    <row r="53" spans="1:1" x14ac:dyDescent="0.25">
      <c r="A53">
        <v>19</v>
      </c>
    </row>
    <row r="54" spans="1:1" x14ac:dyDescent="0.25">
      <c r="A54">
        <v>17</v>
      </c>
    </row>
    <row r="55" spans="1:1" x14ac:dyDescent="0.25">
      <c r="A55">
        <v>14</v>
      </c>
    </row>
    <row r="56" spans="1:1" x14ac:dyDescent="0.25">
      <c r="A56">
        <v>16</v>
      </c>
    </row>
    <row r="57" spans="1:1" x14ac:dyDescent="0.25">
      <c r="A57">
        <v>23</v>
      </c>
    </row>
    <row r="58" spans="1:1" x14ac:dyDescent="0.25">
      <c r="A58">
        <v>18</v>
      </c>
    </row>
    <row r="59" spans="1:1" x14ac:dyDescent="0.25">
      <c r="A59">
        <v>15</v>
      </c>
    </row>
    <row r="60" spans="1:1" x14ac:dyDescent="0.25">
      <c r="A60">
        <v>11</v>
      </c>
    </row>
    <row r="61" spans="1:1" x14ac:dyDescent="0.25">
      <c r="A61">
        <v>19</v>
      </c>
    </row>
    <row r="62" spans="1:1" x14ac:dyDescent="0.25">
      <c r="A62">
        <v>22</v>
      </c>
    </row>
    <row r="63" spans="1:1" x14ac:dyDescent="0.25">
      <c r="A63">
        <v>17</v>
      </c>
    </row>
    <row r="64" spans="1:1" x14ac:dyDescent="0.25">
      <c r="A64">
        <v>12</v>
      </c>
    </row>
    <row r="65" spans="1:1" x14ac:dyDescent="0.25">
      <c r="A65">
        <v>16</v>
      </c>
    </row>
    <row r="66" spans="1:1" x14ac:dyDescent="0.25">
      <c r="A66">
        <v>14</v>
      </c>
    </row>
    <row r="67" spans="1:1" x14ac:dyDescent="0.25">
      <c r="A67">
        <v>18</v>
      </c>
    </row>
    <row r="68" spans="1:1" x14ac:dyDescent="0.25">
      <c r="A68">
        <v>20</v>
      </c>
    </row>
    <row r="69" spans="1:1" x14ac:dyDescent="0.25">
      <c r="A69">
        <v>25</v>
      </c>
    </row>
    <row r="70" spans="1:1" x14ac:dyDescent="0.25">
      <c r="A70">
        <v>13</v>
      </c>
    </row>
    <row r="71" spans="1:1" x14ac:dyDescent="0.25">
      <c r="A71">
        <v>11</v>
      </c>
    </row>
    <row r="72" spans="1:1" x14ac:dyDescent="0.25">
      <c r="A72">
        <v>22</v>
      </c>
    </row>
    <row r="73" spans="1:1" x14ac:dyDescent="0.25">
      <c r="A73">
        <v>19</v>
      </c>
    </row>
    <row r="74" spans="1:1" x14ac:dyDescent="0.25">
      <c r="A74">
        <v>17</v>
      </c>
    </row>
    <row r="75" spans="1:1" x14ac:dyDescent="0.25">
      <c r="A75">
        <v>15</v>
      </c>
    </row>
    <row r="76" spans="1:1" x14ac:dyDescent="0.25">
      <c r="A76">
        <v>16</v>
      </c>
    </row>
    <row r="77" spans="1:1" x14ac:dyDescent="0.25">
      <c r="A77">
        <v>13</v>
      </c>
    </row>
    <row r="78" spans="1:1" x14ac:dyDescent="0.25">
      <c r="A78">
        <v>14</v>
      </c>
    </row>
    <row r="79" spans="1:1" x14ac:dyDescent="0.25">
      <c r="A79">
        <v>18</v>
      </c>
    </row>
    <row r="80" spans="1:1" x14ac:dyDescent="0.25">
      <c r="A80">
        <v>20</v>
      </c>
    </row>
    <row r="81" spans="1:1" x14ac:dyDescent="0.25">
      <c r="A81">
        <v>19</v>
      </c>
    </row>
    <row r="82" spans="1:1" x14ac:dyDescent="0.25">
      <c r="A82">
        <v>21</v>
      </c>
    </row>
    <row r="83" spans="1:1" x14ac:dyDescent="0.25">
      <c r="A83">
        <v>17</v>
      </c>
    </row>
    <row r="84" spans="1:1" x14ac:dyDescent="0.25">
      <c r="A84">
        <v>12</v>
      </c>
    </row>
    <row r="85" spans="1:1" x14ac:dyDescent="0.25">
      <c r="A85">
        <v>15</v>
      </c>
    </row>
    <row r="86" spans="1:1" x14ac:dyDescent="0.25">
      <c r="A86">
        <v>13</v>
      </c>
    </row>
    <row r="87" spans="1:1" x14ac:dyDescent="0.25">
      <c r="A87">
        <v>16</v>
      </c>
    </row>
    <row r="88" spans="1:1" x14ac:dyDescent="0.25">
      <c r="A88">
        <v>14</v>
      </c>
    </row>
    <row r="89" spans="1:1" x14ac:dyDescent="0.25">
      <c r="A89">
        <v>22</v>
      </c>
    </row>
    <row r="90" spans="1:1" x14ac:dyDescent="0.25">
      <c r="A90">
        <v>21</v>
      </c>
    </row>
    <row r="91" spans="1:1" x14ac:dyDescent="0.25">
      <c r="A91">
        <v>19</v>
      </c>
    </row>
    <row r="92" spans="1:1" x14ac:dyDescent="0.25">
      <c r="A92">
        <v>18</v>
      </c>
    </row>
    <row r="93" spans="1:1" x14ac:dyDescent="0.25">
      <c r="A93">
        <v>16</v>
      </c>
    </row>
    <row r="94" spans="1:1" x14ac:dyDescent="0.25">
      <c r="A94">
        <v>11</v>
      </c>
    </row>
    <row r="95" spans="1:1" x14ac:dyDescent="0.25">
      <c r="A95">
        <v>17</v>
      </c>
    </row>
    <row r="96" spans="1:1" x14ac:dyDescent="0.25">
      <c r="A96">
        <v>14</v>
      </c>
    </row>
    <row r="97" spans="1:10" x14ac:dyDescent="0.25">
      <c r="A97">
        <v>12</v>
      </c>
    </row>
    <row r="98" spans="1:10" x14ac:dyDescent="0.25">
      <c r="A98">
        <v>20</v>
      </c>
    </row>
    <row r="99" spans="1:10" x14ac:dyDescent="0.25">
      <c r="A99">
        <v>23</v>
      </c>
    </row>
    <row r="100" spans="1:10" x14ac:dyDescent="0.25">
      <c r="A100">
        <v>19</v>
      </c>
    </row>
    <row r="101" spans="1:10" x14ac:dyDescent="0.25">
      <c r="A101">
        <v>15</v>
      </c>
    </row>
    <row r="102" spans="1:10" x14ac:dyDescent="0.25">
      <c r="A102">
        <v>16</v>
      </c>
    </row>
    <row r="103" spans="1:10" x14ac:dyDescent="0.25">
      <c r="A103">
        <v>13</v>
      </c>
    </row>
    <row r="104" spans="1:10" x14ac:dyDescent="0.25">
      <c r="A104">
        <v>18</v>
      </c>
    </row>
    <row r="107" spans="1:10" x14ac:dyDescent="0.25">
      <c r="A107" t="s">
        <v>11</v>
      </c>
    </row>
    <row r="108" spans="1:10" x14ac:dyDescent="0.25">
      <c r="A108" t="s">
        <v>35</v>
      </c>
      <c r="J108" s="2">
        <f>AVERAGE(A5:A104)</f>
        <v>16.739999999999998</v>
      </c>
    </row>
    <row r="109" spans="1:10" x14ac:dyDescent="0.25">
      <c r="A109" t="s">
        <v>36</v>
      </c>
    </row>
    <row r="110" spans="1:10" x14ac:dyDescent="0.25">
      <c r="A110" t="s">
        <v>37</v>
      </c>
    </row>
    <row r="111" spans="1:10" x14ac:dyDescent="0.25">
      <c r="A111" t="s">
        <v>36</v>
      </c>
      <c r="J111" s="2">
        <f>MAX(A5:A104)-MIN(A5:A104)</f>
        <v>19</v>
      </c>
    </row>
    <row r="112" spans="1:10" x14ac:dyDescent="0.25">
      <c r="A112" t="s">
        <v>38</v>
      </c>
    </row>
    <row r="113" spans="1:10" x14ac:dyDescent="0.25">
      <c r="A113" t="s">
        <v>39</v>
      </c>
      <c r="J113" s="2">
        <f>STDEV(A4:A104)</f>
        <v>4.1429506881014673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7FD1-E3BE-4EBF-B85F-37BC3E629B67}">
  <dimension ref="A1:N24"/>
  <sheetViews>
    <sheetView workbookViewId="0">
      <selection activeCell="K10" sqref="K10"/>
    </sheetView>
  </sheetViews>
  <sheetFormatPr defaultRowHeight="15" x14ac:dyDescent="0.25"/>
  <sheetData>
    <row r="1" spans="1:5" x14ac:dyDescent="0.25">
      <c r="A1" t="s">
        <v>40</v>
      </c>
    </row>
    <row r="2" spans="1:5" x14ac:dyDescent="0.25">
      <c r="A2" t="s">
        <v>41</v>
      </c>
    </row>
    <row r="5" spans="1:5" x14ac:dyDescent="0.25">
      <c r="A5" t="s">
        <v>42</v>
      </c>
    </row>
    <row r="6" spans="1:5" x14ac:dyDescent="0.25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</row>
    <row r="7" spans="1:5" x14ac:dyDescent="0.25">
      <c r="A7">
        <v>30</v>
      </c>
      <c r="B7">
        <v>25</v>
      </c>
      <c r="C7">
        <v>22</v>
      </c>
      <c r="D7">
        <v>18</v>
      </c>
      <c r="E7">
        <v>35</v>
      </c>
    </row>
    <row r="8" spans="1:5" x14ac:dyDescent="0.25">
      <c r="A8">
        <v>32</v>
      </c>
      <c r="B8">
        <v>27</v>
      </c>
      <c r="C8">
        <v>23</v>
      </c>
      <c r="D8">
        <v>17</v>
      </c>
      <c r="E8">
        <v>36</v>
      </c>
    </row>
    <row r="9" spans="1:5" x14ac:dyDescent="0.25">
      <c r="A9">
        <v>33</v>
      </c>
      <c r="B9">
        <v>26</v>
      </c>
      <c r="C9">
        <v>20</v>
      </c>
      <c r="D9">
        <v>19</v>
      </c>
      <c r="E9">
        <v>34</v>
      </c>
    </row>
    <row r="10" spans="1:5" x14ac:dyDescent="0.25">
      <c r="A10">
        <v>28</v>
      </c>
      <c r="B10">
        <v>23</v>
      </c>
      <c r="C10">
        <v>25</v>
      </c>
      <c r="D10">
        <v>20</v>
      </c>
      <c r="E10">
        <v>35</v>
      </c>
    </row>
    <row r="11" spans="1:5" x14ac:dyDescent="0.25">
      <c r="A11">
        <v>31</v>
      </c>
      <c r="B11">
        <v>28</v>
      </c>
      <c r="C11">
        <v>21</v>
      </c>
      <c r="D11">
        <v>21</v>
      </c>
      <c r="E11">
        <v>33</v>
      </c>
    </row>
    <row r="12" spans="1:5" x14ac:dyDescent="0.25">
      <c r="A12">
        <v>30</v>
      </c>
      <c r="B12">
        <v>24</v>
      </c>
      <c r="C12">
        <v>24</v>
      </c>
      <c r="D12">
        <v>18</v>
      </c>
      <c r="E12">
        <v>34</v>
      </c>
    </row>
    <row r="13" spans="1:5" x14ac:dyDescent="0.25">
      <c r="A13">
        <v>29</v>
      </c>
      <c r="B13">
        <v>26</v>
      </c>
      <c r="C13">
        <v>23</v>
      </c>
      <c r="D13">
        <v>19</v>
      </c>
      <c r="E13">
        <v>32</v>
      </c>
    </row>
    <row r="14" spans="1:5" x14ac:dyDescent="0.25">
      <c r="A14">
        <v>30</v>
      </c>
      <c r="B14">
        <v>25</v>
      </c>
      <c r="C14">
        <v>22</v>
      </c>
      <c r="D14">
        <v>17</v>
      </c>
      <c r="E14">
        <v>33</v>
      </c>
    </row>
    <row r="15" spans="1:5" x14ac:dyDescent="0.25">
      <c r="A15">
        <v>32</v>
      </c>
      <c r="B15">
        <v>27</v>
      </c>
      <c r="C15">
        <v>25</v>
      </c>
      <c r="D15">
        <v>20</v>
      </c>
      <c r="E15">
        <v>36</v>
      </c>
    </row>
    <row r="16" spans="1:5" x14ac:dyDescent="0.25">
      <c r="A16">
        <v>31</v>
      </c>
      <c r="B16">
        <v>28</v>
      </c>
      <c r="C16">
        <v>24</v>
      </c>
      <c r="D16">
        <v>19</v>
      </c>
      <c r="E16">
        <v>34</v>
      </c>
    </row>
    <row r="18" spans="1:14" x14ac:dyDescent="0.25">
      <c r="A18" t="s">
        <v>11</v>
      </c>
      <c r="J18" s="3" t="s">
        <v>43</v>
      </c>
      <c r="K18" s="3" t="s">
        <v>44</v>
      </c>
      <c r="L18" s="3" t="s">
        <v>45</v>
      </c>
      <c r="M18" s="3" t="s">
        <v>46</v>
      </c>
      <c r="N18" s="3" t="s">
        <v>47</v>
      </c>
    </row>
    <row r="19" spans="1:14" x14ac:dyDescent="0.25">
      <c r="A19" t="s">
        <v>48</v>
      </c>
    </row>
    <row r="20" spans="1:14" x14ac:dyDescent="0.25">
      <c r="A20" t="s">
        <v>49</v>
      </c>
      <c r="J20" s="2">
        <f>AVERAGE(A7:A16)</f>
        <v>30.6</v>
      </c>
      <c r="K20" s="2">
        <f>AVERAGE(B7:B16)</f>
        <v>25.9</v>
      </c>
      <c r="L20" s="2">
        <f>AVERAGE(C7:C16)</f>
        <v>22.9</v>
      </c>
      <c r="M20" s="2">
        <f>AVERAGE(D7:D16)</f>
        <v>18.8</v>
      </c>
      <c r="N20" s="2">
        <f>AVERAGE(E7:E16)</f>
        <v>34.200000000000003</v>
      </c>
    </row>
    <row r="22" spans="1:14" x14ac:dyDescent="0.25">
      <c r="A22" t="s">
        <v>50</v>
      </c>
      <c r="J22" s="2">
        <f>MAX(A7:A16)-MIN(A7:A16)</f>
        <v>5</v>
      </c>
      <c r="K22" s="2">
        <f t="shared" ref="K22:N22" si="0">MAX(B7:B16)-MIN(B7:B16)</f>
        <v>5</v>
      </c>
      <c r="L22" s="2">
        <f t="shared" si="0"/>
        <v>5</v>
      </c>
      <c r="M22" s="2">
        <f t="shared" si="0"/>
        <v>4</v>
      </c>
      <c r="N22" s="2">
        <f t="shared" si="0"/>
        <v>4</v>
      </c>
    </row>
    <row r="24" spans="1:14" x14ac:dyDescent="0.25">
      <c r="A24" t="s">
        <v>51</v>
      </c>
      <c r="J24" s="2">
        <f>_xlfn.VAR.S(A7:A16)</f>
        <v>2.2666666666666675</v>
      </c>
      <c r="K24" s="2">
        <f t="shared" ref="K24:N24" si="1">_xlfn.VAR.S(B7:B16)</f>
        <v>2.7666666666666675</v>
      </c>
      <c r="L24" s="2">
        <f t="shared" si="1"/>
        <v>2.7666666666666675</v>
      </c>
      <c r="M24" s="2">
        <f t="shared" si="1"/>
        <v>1.7333333333333332</v>
      </c>
      <c r="N24" s="2">
        <f t="shared" si="1"/>
        <v>1.7333333333333332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BAA9-CEBB-4C0D-A0EC-1D8119B5D90C}">
  <dimension ref="A1:K123"/>
  <sheetViews>
    <sheetView topLeftCell="A106" workbookViewId="0">
      <selection activeCell="K106" sqref="K106"/>
    </sheetView>
  </sheetViews>
  <sheetFormatPr defaultRowHeight="15" x14ac:dyDescent="0.25"/>
  <cols>
    <col min="11" max="11" width="25.7109375" customWidth="1"/>
  </cols>
  <sheetData>
    <row r="1" spans="1:1" x14ac:dyDescent="0.25">
      <c r="A1" t="s">
        <v>52</v>
      </c>
    </row>
    <row r="2" spans="1:1" x14ac:dyDescent="0.25">
      <c r="A2" t="s">
        <v>53</v>
      </c>
    </row>
    <row r="5" spans="1:1" x14ac:dyDescent="0.25">
      <c r="A5" s="4" t="s">
        <v>54</v>
      </c>
    </row>
    <row r="6" spans="1:1" x14ac:dyDescent="0.25">
      <c r="A6" s="5">
        <v>28</v>
      </c>
    </row>
    <row r="7" spans="1:1" x14ac:dyDescent="0.25">
      <c r="A7" s="5">
        <v>32</v>
      </c>
    </row>
    <row r="8" spans="1:1" x14ac:dyDescent="0.25">
      <c r="A8" s="5">
        <v>35</v>
      </c>
    </row>
    <row r="9" spans="1:1" x14ac:dyDescent="0.25">
      <c r="A9" s="5">
        <v>40</v>
      </c>
    </row>
    <row r="10" spans="1:1" x14ac:dyDescent="0.25">
      <c r="A10" s="5">
        <v>42</v>
      </c>
    </row>
    <row r="11" spans="1:1" x14ac:dyDescent="0.25">
      <c r="A11" s="5">
        <v>28</v>
      </c>
    </row>
    <row r="12" spans="1:1" x14ac:dyDescent="0.25">
      <c r="A12" s="5">
        <v>33</v>
      </c>
    </row>
    <row r="13" spans="1:1" x14ac:dyDescent="0.25">
      <c r="A13" s="5">
        <v>38</v>
      </c>
    </row>
    <row r="14" spans="1:1" x14ac:dyDescent="0.25">
      <c r="A14" s="5">
        <v>30</v>
      </c>
    </row>
    <row r="15" spans="1:1" x14ac:dyDescent="0.25">
      <c r="A15" s="5">
        <v>41</v>
      </c>
    </row>
    <row r="16" spans="1:1" x14ac:dyDescent="0.25">
      <c r="A16" s="5">
        <v>37</v>
      </c>
    </row>
    <row r="17" spans="1:1" x14ac:dyDescent="0.25">
      <c r="A17" s="5">
        <v>31</v>
      </c>
    </row>
    <row r="18" spans="1:1" x14ac:dyDescent="0.25">
      <c r="A18" s="5">
        <v>34</v>
      </c>
    </row>
    <row r="19" spans="1:1" x14ac:dyDescent="0.25">
      <c r="A19" s="5">
        <v>29</v>
      </c>
    </row>
    <row r="20" spans="1:1" x14ac:dyDescent="0.25">
      <c r="A20" s="5">
        <v>36</v>
      </c>
    </row>
    <row r="21" spans="1:1" x14ac:dyDescent="0.25">
      <c r="A21" s="5">
        <v>43</v>
      </c>
    </row>
    <row r="22" spans="1:1" x14ac:dyDescent="0.25">
      <c r="A22" s="5">
        <v>39</v>
      </c>
    </row>
    <row r="23" spans="1:1" x14ac:dyDescent="0.25">
      <c r="A23" s="5">
        <v>27</v>
      </c>
    </row>
    <row r="24" spans="1:1" x14ac:dyDescent="0.25">
      <c r="A24" s="5">
        <v>35</v>
      </c>
    </row>
    <row r="25" spans="1:1" x14ac:dyDescent="0.25">
      <c r="A25" s="5">
        <v>31</v>
      </c>
    </row>
    <row r="26" spans="1:1" x14ac:dyDescent="0.25">
      <c r="A26" s="5">
        <v>39</v>
      </c>
    </row>
    <row r="27" spans="1:1" x14ac:dyDescent="0.25">
      <c r="A27" s="5">
        <v>45</v>
      </c>
    </row>
    <row r="28" spans="1:1" x14ac:dyDescent="0.25">
      <c r="A28" s="5">
        <v>29</v>
      </c>
    </row>
    <row r="29" spans="1:1" x14ac:dyDescent="0.25">
      <c r="A29" s="5">
        <v>33</v>
      </c>
    </row>
    <row r="30" spans="1:1" x14ac:dyDescent="0.25">
      <c r="A30" s="5">
        <v>37</v>
      </c>
    </row>
    <row r="31" spans="1:1" x14ac:dyDescent="0.25">
      <c r="A31" s="5">
        <v>40</v>
      </c>
    </row>
    <row r="32" spans="1:1" x14ac:dyDescent="0.25">
      <c r="A32" s="5">
        <v>36</v>
      </c>
    </row>
    <row r="33" spans="1:1" x14ac:dyDescent="0.25">
      <c r="A33" s="5">
        <v>29</v>
      </c>
    </row>
    <row r="34" spans="1:1" x14ac:dyDescent="0.25">
      <c r="A34" s="5">
        <v>31</v>
      </c>
    </row>
    <row r="35" spans="1:1" x14ac:dyDescent="0.25">
      <c r="A35" s="5">
        <v>38</v>
      </c>
    </row>
    <row r="36" spans="1:1" x14ac:dyDescent="0.25">
      <c r="A36" s="5">
        <v>35</v>
      </c>
    </row>
    <row r="37" spans="1:1" x14ac:dyDescent="0.25">
      <c r="A37" s="5">
        <v>44</v>
      </c>
    </row>
    <row r="38" spans="1:1" x14ac:dyDescent="0.25">
      <c r="A38" s="5">
        <v>32</v>
      </c>
    </row>
    <row r="39" spans="1:1" x14ac:dyDescent="0.25">
      <c r="A39" s="5">
        <v>39</v>
      </c>
    </row>
    <row r="40" spans="1:1" x14ac:dyDescent="0.25">
      <c r="A40" s="5">
        <v>36</v>
      </c>
    </row>
    <row r="41" spans="1:1" x14ac:dyDescent="0.25">
      <c r="A41" s="5">
        <v>30</v>
      </c>
    </row>
    <row r="42" spans="1:1" x14ac:dyDescent="0.25">
      <c r="A42" s="5">
        <v>33</v>
      </c>
    </row>
    <row r="43" spans="1:1" x14ac:dyDescent="0.25">
      <c r="A43" s="5">
        <v>28</v>
      </c>
    </row>
    <row r="44" spans="1:1" x14ac:dyDescent="0.25">
      <c r="A44" s="5">
        <v>41</v>
      </c>
    </row>
    <row r="45" spans="1:1" x14ac:dyDescent="0.25">
      <c r="A45" s="5">
        <v>35</v>
      </c>
    </row>
    <row r="46" spans="1:1" x14ac:dyDescent="0.25">
      <c r="A46" s="5">
        <v>31</v>
      </c>
    </row>
    <row r="47" spans="1:1" x14ac:dyDescent="0.25">
      <c r="A47" s="5">
        <v>37</v>
      </c>
    </row>
    <row r="48" spans="1:1" x14ac:dyDescent="0.25">
      <c r="A48" s="5">
        <v>42</v>
      </c>
    </row>
    <row r="49" spans="1:1" x14ac:dyDescent="0.25">
      <c r="A49" s="5">
        <v>29</v>
      </c>
    </row>
    <row r="50" spans="1:1" x14ac:dyDescent="0.25">
      <c r="A50" s="5">
        <v>34</v>
      </c>
    </row>
    <row r="51" spans="1:1" x14ac:dyDescent="0.25">
      <c r="A51" s="5">
        <v>40</v>
      </c>
    </row>
    <row r="52" spans="1:1" x14ac:dyDescent="0.25">
      <c r="A52" s="5">
        <v>31</v>
      </c>
    </row>
    <row r="53" spans="1:1" x14ac:dyDescent="0.25">
      <c r="A53" s="5">
        <v>33</v>
      </c>
    </row>
    <row r="54" spans="1:1" x14ac:dyDescent="0.25">
      <c r="A54" s="5">
        <v>38</v>
      </c>
    </row>
    <row r="55" spans="1:1" x14ac:dyDescent="0.25">
      <c r="A55" s="5">
        <v>36</v>
      </c>
    </row>
    <row r="56" spans="1:1" x14ac:dyDescent="0.25">
      <c r="A56" s="5">
        <v>39</v>
      </c>
    </row>
    <row r="57" spans="1:1" x14ac:dyDescent="0.25">
      <c r="A57" s="5">
        <v>27</v>
      </c>
    </row>
    <row r="58" spans="1:1" x14ac:dyDescent="0.25">
      <c r="A58" s="5">
        <v>35</v>
      </c>
    </row>
    <row r="59" spans="1:1" x14ac:dyDescent="0.25">
      <c r="A59" s="5">
        <v>30</v>
      </c>
    </row>
    <row r="60" spans="1:1" x14ac:dyDescent="0.25">
      <c r="A60" s="5">
        <v>43</v>
      </c>
    </row>
    <row r="61" spans="1:1" x14ac:dyDescent="0.25">
      <c r="A61" s="5">
        <v>29</v>
      </c>
    </row>
    <row r="62" spans="1:1" x14ac:dyDescent="0.25">
      <c r="A62" s="5">
        <v>32</v>
      </c>
    </row>
    <row r="63" spans="1:1" x14ac:dyDescent="0.25">
      <c r="A63" s="5">
        <v>36</v>
      </c>
    </row>
    <row r="64" spans="1:1" x14ac:dyDescent="0.25">
      <c r="A64" s="5">
        <v>31</v>
      </c>
    </row>
    <row r="65" spans="1:1" x14ac:dyDescent="0.25">
      <c r="A65" s="5">
        <v>40</v>
      </c>
    </row>
    <row r="66" spans="1:1" x14ac:dyDescent="0.25">
      <c r="A66" s="5">
        <v>38</v>
      </c>
    </row>
    <row r="67" spans="1:1" x14ac:dyDescent="0.25">
      <c r="A67" s="5">
        <v>44</v>
      </c>
    </row>
    <row r="68" spans="1:1" x14ac:dyDescent="0.25">
      <c r="A68" s="5">
        <v>37</v>
      </c>
    </row>
    <row r="69" spans="1:1" x14ac:dyDescent="0.25">
      <c r="A69" s="5">
        <v>33</v>
      </c>
    </row>
    <row r="70" spans="1:1" x14ac:dyDescent="0.25">
      <c r="A70" s="5">
        <v>35</v>
      </c>
    </row>
    <row r="71" spans="1:1" x14ac:dyDescent="0.25">
      <c r="A71" s="5">
        <v>41</v>
      </c>
    </row>
    <row r="72" spans="1:1" x14ac:dyDescent="0.25">
      <c r="A72" s="5">
        <v>30</v>
      </c>
    </row>
    <row r="73" spans="1:1" x14ac:dyDescent="0.25">
      <c r="A73" s="5">
        <v>31</v>
      </c>
    </row>
    <row r="74" spans="1:1" x14ac:dyDescent="0.25">
      <c r="A74" s="5">
        <v>39</v>
      </c>
    </row>
    <row r="75" spans="1:1" x14ac:dyDescent="0.25">
      <c r="A75" s="5">
        <v>28</v>
      </c>
    </row>
    <row r="76" spans="1:1" x14ac:dyDescent="0.25">
      <c r="A76" s="5">
        <v>45</v>
      </c>
    </row>
    <row r="77" spans="1:1" x14ac:dyDescent="0.25">
      <c r="A77" s="5">
        <v>29</v>
      </c>
    </row>
    <row r="78" spans="1:1" x14ac:dyDescent="0.25">
      <c r="A78" s="5">
        <v>33</v>
      </c>
    </row>
    <row r="79" spans="1:1" x14ac:dyDescent="0.25">
      <c r="A79" s="5">
        <v>38</v>
      </c>
    </row>
    <row r="80" spans="1:1" x14ac:dyDescent="0.25">
      <c r="A80" s="5">
        <v>34</v>
      </c>
    </row>
    <row r="81" spans="1:6" x14ac:dyDescent="0.25">
      <c r="A81" s="5">
        <v>32</v>
      </c>
    </row>
    <row r="82" spans="1:6" x14ac:dyDescent="0.25">
      <c r="A82" s="5">
        <v>35</v>
      </c>
    </row>
    <row r="83" spans="1:6" x14ac:dyDescent="0.25">
      <c r="A83" s="5">
        <v>31</v>
      </c>
    </row>
    <row r="84" spans="1:6" x14ac:dyDescent="0.25">
      <c r="A84" s="5">
        <v>40</v>
      </c>
    </row>
    <row r="85" spans="1:6" x14ac:dyDescent="0.25">
      <c r="A85" s="5">
        <v>36</v>
      </c>
    </row>
    <row r="86" spans="1:6" x14ac:dyDescent="0.25">
      <c r="A86" s="5">
        <v>39</v>
      </c>
    </row>
    <row r="87" spans="1:6" x14ac:dyDescent="0.25">
      <c r="A87" s="5">
        <v>27</v>
      </c>
    </row>
    <row r="88" spans="1:6" x14ac:dyDescent="0.25">
      <c r="A88" s="5">
        <v>35</v>
      </c>
      <c r="E88" s="6"/>
      <c r="F88" s="6"/>
    </row>
    <row r="89" spans="1:6" x14ac:dyDescent="0.25">
      <c r="A89" s="5">
        <v>30</v>
      </c>
    </row>
    <row r="90" spans="1:6" x14ac:dyDescent="0.25">
      <c r="A90" s="5">
        <v>43</v>
      </c>
    </row>
    <row r="91" spans="1:6" x14ac:dyDescent="0.25">
      <c r="A91" s="5">
        <v>29</v>
      </c>
    </row>
    <row r="92" spans="1:6" x14ac:dyDescent="0.25">
      <c r="A92" s="5">
        <v>32</v>
      </c>
    </row>
    <row r="93" spans="1:6" x14ac:dyDescent="0.25">
      <c r="A93" s="5">
        <v>36</v>
      </c>
    </row>
    <row r="94" spans="1:6" x14ac:dyDescent="0.25">
      <c r="A94" s="5">
        <v>31</v>
      </c>
    </row>
    <row r="95" spans="1:6" x14ac:dyDescent="0.25">
      <c r="A95" s="5">
        <v>40</v>
      </c>
    </row>
    <row r="96" spans="1:6" x14ac:dyDescent="0.25">
      <c r="A96" s="5">
        <v>38</v>
      </c>
    </row>
    <row r="97" spans="1:11" x14ac:dyDescent="0.25">
      <c r="A97" s="5">
        <v>44</v>
      </c>
    </row>
    <row r="98" spans="1:11" x14ac:dyDescent="0.25">
      <c r="A98" s="5">
        <v>37</v>
      </c>
    </row>
    <row r="99" spans="1:11" x14ac:dyDescent="0.25">
      <c r="A99" s="5">
        <v>33</v>
      </c>
    </row>
    <row r="100" spans="1:11" x14ac:dyDescent="0.25">
      <c r="A100" s="5">
        <v>35</v>
      </c>
    </row>
    <row r="101" spans="1:11" x14ac:dyDescent="0.25">
      <c r="A101" s="5">
        <v>41</v>
      </c>
    </row>
    <row r="102" spans="1:11" x14ac:dyDescent="0.25">
      <c r="A102" s="5">
        <v>30</v>
      </c>
    </row>
    <row r="103" spans="1:11" x14ac:dyDescent="0.25">
      <c r="A103" s="5">
        <v>31</v>
      </c>
    </row>
    <row r="104" spans="1:11" x14ac:dyDescent="0.25">
      <c r="A104" s="5">
        <v>39</v>
      </c>
    </row>
    <row r="105" spans="1:11" x14ac:dyDescent="0.25">
      <c r="A105" s="7">
        <v>28</v>
      </c>
    </row>
    <row r="108" spans="1:11" x14ac:dyDescent="0.25">
      <c r="A108" t="s">
        <v>11</v>
      </c>
    </row>
    <row r="109" spans="1:11" x14ac:dyDescent="0.25">
      <c r="A109" t="s">
        <v>55</v>
      </c>
    </row>
    <row r="110" spans="1:11" x14ac:dyDescent="0.25">
      <c r="A110" t="s">
        <v>56</v>
      </c>
    </row>
    <row r="112" spans="1:11" x14ac:dyDescent="0.25">
      <c r="J112" s="9" t="s">
        <v>60</v>
      </c>
      <c r="K112" t="s">
        <v>61</v>
      </c>
    </row>
    <row r="113" spans="1:11" x14ac:dyDescent="0.25">
      <c r="J113" s="8" t="s">
        <v>62</v>
      </c>
      <c r="K113">
        <v>15</v>
      </c>
    </row>
    <row r="114" spans="1:11" x14ac:dyDescent="0.25">
      <c r="J114" s="8" t="s">
        <v>63</v>
      </c>
      <c r="K114">
        <v>21</v>
      </c>
    </row>
    <row r="115" spans="1:11" x14ac:dyDescent="0.25">
      <c r="J115" s="8" t="s">
        <v>64</v>
      </c>
      <c r="K115">
        <v>19</v>
      </c>
    </row>
    <row r="116" spans="1:11" x14ac:dyDescent="0.25">
      <c r="J116" s="8" t="s">
        <v>65</v>
      </c>
      <c r="K116">
        <v>18</v>
      </c>
    </row>
    <row r="117" spans="1:11" x14ac:dyDescent="0.25">
      <c r="J117" s="8" t="s">
        <v>66</v>
      </c>
      <c r="K117">
        <v>17</v>
      </c>
    </row>
    <row r="118" spans="1:11" x14ac:dyDescent="0.25">
      <c r="J118" s="8" t="s">
        <v>67</v>
      </c>
      <c r="K118">
        <v>10</v>
      </c>
    </row>
    <row r="119" spans="1:11" x14ac:dyDescent="0.25">
      <c r="A119" t="s">
        <v>57</v>
      </c>
      <c r="H119" s="2">
        <f>MODE(A6:A105)</f>
        <v>31</v>
      </c>
      <c r="J119" s="8" t="s">
        <v>68</v>
      </c>
      <c r="K119">
        <v>100</v>
      </c>
    </row>
    <row r="121" spans="1:11" x14ac:dyDescent="0.25">
      <c r="A121" t="s">
        <v>58</v>
      </c>
      <c r="H121" s="2">
        <f>MEDIAN(A6:A105)</f>
        <v>35</v>
      </c>
    </row>
    <row r="123" spans="1:11" x14ac:dyDescent="0.25">
      <c r="A123" t="s">
        <v>59</v>
      </c>
      <c r="H123" s="2">
        <f>MAX(A6:A105)-MIN(A6:A105)</f>
        <v>18</v>
      </c>
    </row>
  </sheetData>
  <pageMargins left="0.7" right="0.7" top="0.75" bottom="0.75" header="0.3" footer="0.3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10B-A863-4009-958B-79E489A76278}">
  <dimension ref="A1:J77"/>
  <sheetViews>
    <sheetView topLeftCell="A59" workbookViewId="0">
      <selection activeCell="G76" sqref="G76"/>
    </sheetView>
  </sheetViews>
  <sheetFormatPr defaultRowHeight="15" x14ac:dyDescent="0.25"/>
  <cols>
    <col min="10" max="10" width="36.85546875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4" spans="1:1" x14ac:dyDescent="0.25">
      <c r="A4" t="s">
        <v>71</v>
      </c>
    </row>
    <row r="5" spans="1:1" x14ac:dyDescent="0.25">
      <c r="A5">
        <v>56</v>
      </c>
    </row>
    <row r="6" spans="1:1" x14ac:dyDescent="0.25">
      <c r="A6">
        <v>40</v>
      </c>
    </row>
    <row r="7" spans="1:1" x14ac:dyDescent="0.25">
      <c r="A7">
        <v>28</v>
      </c>
    </row>
    <row r="8" spans="1:1" x14ac:dyDescent="0.25">
      <c r="A8">
        <v>73</v>
      </c>
    </row>
    <row r="9" spans="1:1" x14ac:dyDescent="0.25">
      <c r="A9">
        <v>52</v>
      </c>
    </row>
    <row r="10" spans="1:1" x14ac:dyDescent="0.25">
      <c r="A10">
        <v>61</v>
      </c>
    </row>
    <row r="11" spans="1:1" x14ac:dyDescent="0.25">
      <c r="A11">
        <v>35</v>
      </c>
    </row>
    <row r="12" spans="1:1" x14ac:dyDescent="0.25">
      <c r="A12">
        <v>40</v>
      </c>
    </row>
    <row r="13" spans="1:1" x14ac:dyDescent="0.25">
      <c r="A13">
        <v>47</v>
      </c>
    </row>
    <row r="14" spans="1:1" x14ac:dyDescent="0.25">
      <c r="A14">
        <v>65</v>
      </c>
    </row>
    <row r="15" spans="1:1" x14ac:dyDescent="0.25">
      <c r="A15">
        <v>52</v>
      </c>
    </row>
    <row r="16" spans="1:1" x14ac:dyDescent="0.25">
      <c r="A16">
        <v>44</v>
      </c>
    </row>
    <row r="17" spans="1:1" x14ac:dyDescent="0.25">
      <c r="A17">
        <v>38</v>
      </c>
    </row>
    <row r="18" spans="1:1" x14ac:dyDescent="0.25">
      <c r="A18">
        <v>60</v>
      </c>
    </row>
    <row r="19" spans="1:1" x14ac:dyDescent="0.25">
      <c r="A19">
        <v>56</v>
      </c>
    </row>
    <row r="20" spans="1:1" x14ac:dyDescent="0.25">
      <c r="A20">
        <v>40</v>
      </c>
    </row>
    <row r="21" spans="1:1" x14ac:dyDescent="0.25">
      <c r="A21">
        <v>36</v>
      </c>
    </row>
    <row r="22" spans="1:1" x14ac:dyDescent="0.25">
      <c r="A22">
        <v>49</v>
      </c>
    </row>
    <row r="23" spans="1:1" x14ac:dyDescent="0.25">
      <c r="A23">
        <v>68</v>
      </c>
    </row>
    <row r="24" spans="1:1" x14ac:dyDescent="0.25">
      <c r="A24">
        <v>57</v>
      </c>
    </row>
    <row r="25" spans="1:1" x14ac:dyDescent="0.25">
      <c r="A25">
        <v>52</v>
      </c>
    </row>
    <row r="26" spans="1:1" x14ac:dyDescent="0.25">
      <c r="A26">
        <v>63</v>
      </c>
    </row>
    <row r="27" spans="1:1" x14ac:dyDescent="0.25">
      <c r="A27">
        <v>41</v>
      </c>
    </row>
    <row r="28" spans="1:1" x14ac:dyDescent="0.25">
      <c r="A28">
        <v>48</v>
      </c>
    </row>
    <row r="29" spans="1:1" x14ac:dyDescent="0.25">
      <c r="A29">
        <v>55</v>
      </c>
    </row>
    <row r="30" spans="1:1" x14ac:dyDescent="0.25">
      <c r="A30">
        <v>42</v>
      </c>
    </row>
    <row r="31" spans="1:1" x14ac:dyDescent="0.25">
      <c r="A31">
        <v>39</v>
      </c>
    </row>
    <row r="32" spans="1:1" x14ac:dyDescent="0.25">
      <c r="A32">
        <v>58</v>
      </c>
    </row>
    <row r="33" spans="1:1" x14ac:dyDescent="0.25">
      <c r="A33">
        <v>62</v>
      </c>
    </row>
    <row r="34" spans="1:1" x14ac:dyDescent="0.25">
      <c r="A34">
        <v>49</v>
      </c>
    </row>
    <row r="35" spans="1:1" x14ac:dyDescent="0.25">
      <c r="A35">
        <v>59</v>
      </c>
    </row>
    <row r="36" spans="1:1" x14ac:dyDescent="0.25">
      <c r="A36">
        <v>45</v>
      </c>
    </row>
    <row r="37" spans="1:1" x14ac:dyDescent="0.25">
      <c r="A37">
        <v>47</v>
      </c>
    </row>
    <row r="38" spans="1:1" x14ac:dyDescent="0.25">
      <c r="A38">
        <v>51</v>
      </c>
    </row>
    <row r="39" spans="1:1" x14ac:dyDescent="0.25">
      <c r="A39">
        <v>65</v>
      </c>
    </row>
    <row r="40" spans="1:1" x14ac:dyDescent="0.25">
      <c r="A40">
        <v>41</v>
      </c>
    </row>
    <row r="41" spans="1:1" x14ac:dyDescent="0.25">
      <c r="A41">
        <v>48</v>
      </c>
    </row>
    <row r="42" spans="1:1" x14ac:dyDescent="0.25">
      <c r="A42">
        <v>55</v>
      </c>
    </row>
    <row r="43" spans="1:1" x14ac:dyDescent="0.25">
      <c r="A43">
        <v>42</v>
      </c>
    </row>
    <row r="44" spans="1:1" x14ac:dyDescent="0.25">
      <c r="A44">
        <v>39</v>
      </c>
    </row>
    <row r="45" spans="1:1" x14ac:dyDescent="0.25">
      <c r="A45">
        <v>58</v>
      </c>
    </row>
    <row r="46" spans="1:1" x14ac:dyDescent="0.25">
      <c r="A46">
        <v>62</v>
      </c>
    </row>
    <row r="47" spans="1:1" x14ac:dyDescent="0.25">
      <c r="A47">
        <v>49</v>
      </c>
    </row>
    <row r="48" spans="1:1" x14ac:dyDescent="0.25">
      <c r="A48">
        <v>59</v>
      </c>
    </row>
    <row r="49" spans="1:10" x14ac:dyDescent="0.25">
      <c r="A49">
        <v>45</v>
      </c>
    </row>
    <row r="50" spans="1:10" x14ac:dyDescent="0.25">
      <c r="A50">
        <v>47</v>
      </c>
    </row>
    <row r="51" spans="1:10" x14ac:dyDescent="0.25">
      <c r="A51">
        <v>51</v>
      </c>
    </row>
    <row r="52" spans="1:10" x14ac:dyDescent="0.25">
      <c r="A52">
        <v>65</v>
      </c>
    </row>
    <row r="53" spans="1:10" x14ac:dyDescent="0.25">
      <c r="A53">
        <v>43</v>
      </c>
    </row>
    <row r="54" spans="1:10" x14ac:dyDescent="0.25">
      <c r="A54">
        <v>58</v>
      </c>
    </row>
    <row r="56" spans="1:10" x14ac:dyDescent="0.25">
      <c r="A56" t="s">
        <v>11</v>
      </c>
    </row>
    <row r="57" spans="1:10" x14ac:dyDescent="0.25">
      <c r="A57" t="s">
        <v>72</v>
      </c>
    </row>
    <row r="58" spans="1:10" x14ac:dyDescent="0.25">
      <c r="A58" t="s">
        <v>73</v>
      </c>
      <c r="I58" s="9" t="s">
        <v>60</v>
      </c>
      <c r="J58" t="s">
        <v>77</v>
      </c>
    </row>
    <row r="59" spans="1:10" x14ac:dyDescent="0.25">
      <c r="I59" s="8" t="s">
        <v>78</v>
      </c>
      <c r="J59">
        <v>1</v>
      </c>
    </row>
    <row r="60" spans="1:10" x14ac:dyDescent="0.25">
      <c r="I60" s="8" t="s">
        <v>79</v>
      </c>
      <c r="J60">
        <v>2</v>
      </c>
    </row>
    <row r="61" spans="1:10" x14ac:dyDescent="0.25">
      <c r="I61" s="8" t="s">
        <v>80</v>
      </c>
      <c r="J61">
        <v>10</v>
      </c>
    </row>
    <row r="62" spans="1:10" x14ac:dyDescent="0.25">
      <c r="I62" s="8" t="s">
        <v>81</v>
      </c>
      <c r="J62">
        <v>7</v>
      </c>
    </row>
    <row r="63" spans="1:10" x14ac:dyDescent="0.25">
      <c r="I63" s="8" t="s">
        <v>82</v>
      </c>
      <c r="J63">
        <v>10</v>
      </c>
    </row>
    <row r="64" spans="1:10" x14ac:dyDescent="0.25">
      <c r="I64" s="8" t="s">
        <v>83</v>
      </c>
      <c r="J64">
        <v>5</v>
      </c>
    </row>
    <row r="65" spans="1:10" x14ac:dyDescent="0.25">
      <c r="I65" s="8" t="s">
        <v>84</v>
      </c>
      <c r="J65">
        <v>9</v>
      </c>
    </row>
    <row r="66" spans="1:10" x14ac:dyDescent="0.25">
      <c r="I66" s="8" t="s">
        <v>85</v>
      </c>
      <c r="J66">
        <v>4</v>
      </c>
    </row>
    <row r="67" spans="1:10" x14ac:dyDescent="0.25">
      <c r="I67" s="8" t="s">
        <v>86</v>
      </c>
      <c r="J67">
        <v>2</v>
      </c>
    </row>
    <row r="68" spans="1:10" x14ac:dyDescent="0.25">
      <c r="I68" s="8" t="s">
        <v>68</v>
      </c>
      <c r="J68">
        <v>50</v>
      </c>
    </row>
    <row r="69" spans="1:10" x14ac:dyDescent="0.25">
      <c r="A69" t="s">
        <v>74</v>
      </c>
      <c r="I69" s="2">
        <f>MODE(A5:A54)</f>
        <v>40</v>
      </c>
    </row>
    <row r="71" spans="1:10" x14ac:dyDescent="0.25">
      <c r="A71" t="s">
        <v>75</v>
      </c>
      <c r="I71" s="2">
        <f>MEDIAN(A5:A54)</f>
        <v>50</v>
      </c>
    </row>
    <row r="73" spans="1:10" x14ac:dyDescent="0.25">
      <c r="A73" t="s">
        <v>76</v>
      </c>
      <c r="I73" t="s">
        <v>87</v>
      </c>
      <c r="J73" s="2">
        <f>QUARTILE(A5:A54,0)</f>
        <v>28</v>
      </c>
    </row>
    <row r="74" spans="1:10" x14ac:dyDescent="0.25">
      <c r="I74" t="s">
        <v>88</v>
      </c>
      <c r="J74" s="2">
        <f>QUARTILE(A5:A54,1)</f>
        <v>42.25</v>
      </c>
    </row>
    <row r="75" spans="1:10" x14ac:dyDescent="0.25">
      <c r="I75" t="s">
        <v>89</v>
      </c>
      <c r="J75" s="2">
        <f>QUARTILE(A5:A54,2)</f>
        <v>50</v>
      </c>
    </row>
    <row r="76" spans="1:10" x14ac:dyDescent="0.25">
      <c r="I76" t="s">
        <v>90</v>
      </c>
      <c r="J76" s="2">
        <f>QUARTILE(A5:A54,3)</f>
        <v>58</v>
      </c>
    </row>
    <row r="77" spans="1:10" x14ac:dyDescent="0.25">
      <c r="I77" t="s">
        <v>91</v>
      </c>
      <c r="J77" s="2">
        <f>QUARTILE(A5:A54,4)</f>
        <v>73</v>
      </c>
    </row>
  </sheetData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88F8-B8BA-43B6-AA11-233A855646E7}">
  <dimension ref="A1:I38"/>
  <sheetViews>
    <sheetView topLeftCell="A20" workbookViewId="0">
      <selection activeCell="E35" sqref="E35"/>
    </sheetView>
  </sheetViews>
  <sheetFormatPr defaultRowHeight="15" x14ac:dyDescent="0.25"/>
  <sheetData>
    <row r="1" spans="1:4" x14ac:dyDescent="0.25">
      <c r="A1" t="s">
        <v>92</v>
      </c>
    </row>
    <row r="2" spans="1:4" x14ac:dyDescent="0.25">
      <c r="A2" t="s">
        <v>93</v>
      </c>
    </row>
    <row r="4" spans="1:4" x14ac:dyDescent="0.25">
      <c r="A4" t="s">
        <v>94</v>
      </c>
      <c r="B4" t="s">
        <v>95</v>
      </c>
      <c r="D4" t="s">
        <v>96</v>
      </c>
    </row>
    <row r="5" spans="1:4" x14ac:dyDescent="0.25">
      <c r="A5" t="s">
        <v>97</v>
      </c>
      <c r="B5">
        <v>30</v>
      </c>
      <c r="D5" cm="1">
        <f t="array" ref="D5:D10">_xlfn.UNIQUE(B5:B11,0,0)</f>
        <v>30</v>
      </c>
    </row>
    <row r="6" spans="1:4" x14ac:dyDescent="0.25">
      <c r="A6" t="s">
        <v>98</v>
      </c>
      <c r="B6">
        <v>40</v>
      </c>
      <c r="D6">
        <v>40</v>
      </c>
    </row>
    <row r="7" spans="1:4" x14ac:dyDescent="0.25">
      <c r="A7" t="s">
        <v>99</v>
      </c>
      <c r="B7">
        <v>20</v>
      </c>
      <c r="D7">
        <v>20</v>
      </c>
    </row>
    <row r="8" spans="1:4" x14ac:dyDescent="0.25">
      <c r="A8" t="s">
        <v>100</v>
      </c>
      <c r="B8">
        <v>10</v>
      </c>
      <c r="D8">
        <v>10</v>
      </c>
    </row>
    <row r="9" spans="1:4" x14ac:dyDescent="0.25">
      <c r="A9" t="s">
        <v>101</v>
      </c>
      <c r="B9">
        <v>45</v>
      </c>
      <c r="D9">
        <v>45</v>
      </c>
    </row>
    <row r="10" spans="1:4" x14ac:dyDescent="0.25">
      <c r="A10" t="s">
        <v>102</v>
      </c>
      <c r="B10">
        <v>25</v>
      </c>
      <c r="D10">
        <v>25</v>
      </c>
    </row>
    <row r="11" spans="1:4" x14ac:dyDescent="0.25">
      <c r="A11" t="s">
        <v>103</v>
      </c>
      <c r="B11">
        <v>30</v>
      </c>
    </row>
    <row r="13" spans="1:4" x14ac:dyDescent="0.25">
      <c r="A13" t="s">
        <v>11</v>
      </c>
    </row>
    <row r="14" spans="1:4" x14ac:dyDescent="0.25">
      <c r="A14" t="s">
        <v>104</v>
      </c>
    </row>
    <row r="28" spans="1:9" x14ac:dyDescent="0.25">
      <c r="A28" t="s">
        <v>105</v>
      </c>
      <c r="H28" s="2" t="s">
        <v>106</v>
      </c>
    </row>
    <row r="30" spans="1:9" ht="15.75" thickBot="1" x14ac:dyDescent="0.3">
      <c r="A30" t="s">
        <v>107</v>
      </c>
    </row>
    <row r="31" spans="1:9" x14ac:dyDescent="0.25">
      <c r="H31" s="10" t="s">
        <v>96</v>
      </c>
      <c r="I31" s="10" t="s">
        <v>95</v>
      </c>
    </row>
    <row r="32" spans="1:9" x14ac:dyDescent="0.25">
      <c r="H32">
        <v>10</v>
      </c>
      <c r="I32">
        <v>1</v>
      </c>
    </row>
    <row r="33" spans="8:9" x14ac:dyDescent="0.25">
      <c r="H33">
        <v>20</v>
      </c>
      <c r="I33">
        <v>1</v>
      </c>
    </row>
    <row r="34" spans="8:9" x14ac:dyDescent="0.25">
      <c r="H34">
        <v>25</v>
      </c>
      <c r="I34">
        <v>1</v>
      </c>
    </row>
    <row r="35" spans="8:9" x14ac:dyDescent="0.25">
      <c r="H35">
        <v>30</v>
      </c>
      <c r="I35">
        <v>2</v>
      </c>
    </row>
    <row r="36" spans="8:9" x14ac:dyDescent="0.25">
      <c r="H36">
        <v>40</v>
      </c>
      <c r="I36">
        <v>1</v>
      </c>
    </row>
    <row r="37" spans="8:9" x14ac:dyDescent="0.25">
      <c r="H37">
        <v>45</v>
      </c>
      <c r="I37">
        <v>1</v>
      </c>
    </row>
    <row r="38" spans="8:9" ht="15.75" thickBot="1" x14ac:dyDescent="0.3">
      <c r="H38" s="11" t="s">
        <v>108</v>
      </c>
      <c r="I38" s="11">
        <v>0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F403-D213-4686-89E5-59C408652364}">
  <dimension ref="A1:K40"/>
  <sheetViews>
    <sheetView tabSelected="1" topLeftCell="A26" workbookViewId="0">
      <selection activeCell="J46" sqref="J46"/>
    </sheetView>
  </sheetViews>
  <sheetFormatPr defaultRowHeight="15" x14ac:dyDescent="0.25"/>
  <sheetData>
    <row r="1" spans="1:3" x14ac:dyDescent="0.25">
      <c r="A1" t="s">
        <v>109</v>
      </c>
    </row>
    <row r="2" spans="1:3" x14ac:dyDescent="0.25">
      <c r="A2" t="s">
        <v>110</v>
      </c>
    </row>
    <row r="4" spans="1:3" x14ac:dyDescent="0.25">
      <c r="A4" t="s">
        <v>111</v>
      </c>
    </row>
    <row r="5" spans="1:3" x14ac:dyDescent="0.25">
      <c r="A5" t="s">
        <v>112</v>
      </c>
      <c r="B5" t="s">
        <v>113</v>
      </c>
      <c r="C5" t="s">
        <v>114</v>
      </c>
    </row>
    <row r="6" spans="1:3" x14ac:dyDescent="0.25">
      <c r="A6">
        <v>45</v>
      </c>
      <c r="B6">
        <v>32</v>
      </c>
      <c r="C6">
        <v>40</v>
      </c>
    </row>
    <row r="7" spans="1:3" x14ac:dyDescent="0.25">
      <c r="A7">
        <v>35</v>
      </c>
      <c r="B7">
        <v>28</v>
      </c>
      <c r="C7">
        <v>39</v>
      </c>
    </row>
    <row r="8" spans="1:3" x14ac:dyDescent="0.25">
      <c r="A8">
        <v>40</v>
      </c>
      <c r="B8">
        <v>30</v>
      </c>
      <c r="C8">
        <v>42</v>
      </c>
    </row>
    <row r="9" spans="1:3" x14ac:dyDescent="0.25">
      <c r="A9">
        <v>38</v>
      </c>
      <c r="B9">
        <v>34</v>
      </c>
      <c r="C9">
        <v>41</v>
      </c>
    </row>
    <row r="10" spans="1:3" x14ac:dyDescent="0.25">
      <c r="A10">
        <v>42</v>
      </c>
      <c r="B10">
        <v>33</v>
      </c>
      <c r="C10">
        <v>38</v>
      </c>
    </row>
    <row r="11" spans="1:3" x14ac:dyDescent="0.25">
      <c r="A11">
        <v>37</v>
      </c>
      <c r="B11">
        <v>35</v>
      </c>
      <c r="C11">
        <v>43</v>
      </c>
    </row>
    <row r="12" spans="1:3" x14ac:dyDescent="0.25">
      <c r="A12">
        <v>39</v>
      </c>
      <c r="B12">
        <v>31</v>
      </c>
      <c r="C12">
        <v>45</v>
      </c>
    </row>
    <row r="13" spans="1:3" x14ac:dyDescent="0.25">
      <c r="A13">
        <v>43</v>
      </c>
      <c r="B13">
        <v>29</v>
      </c>
      <c r="C13">
        <v>44</v>
      </c>
    </row>
    <row r="14" spans="1:3" x14ac:dyDescent="0.25">
      <c r="A14">
        <v>44</v>
      </c>
      <c r="B14">
        <v>36</v>
      </c>
      <c r="C14">
        <v>41</v>
      </c>
    </row>
    <row r="15" spans="1:3" x14ac:dyDescent="0.25">
      <c r="A15">
        <v>41</v>
      </c>
      <c r="B15">
        <v>37</v>
      </c>
      <c r="C15">
        <v>37</v>
      </c>
    </row>
    <row r="18" spans="1:1" x14ac:dyDescent="0.25">
      <c r="A18" t="s">
        <v>11</v>
      </c>
    </row>
    <row r="19" spans="1:1" x14ac:dyDescent="0.25">
      <c r="A19" t="s">
        <v>115</v>
      </c>
    </row>
    <row r="36" spans="1:11" ht="15.75" x14ac:dyDescent="0.25">
      <c r="A36" t="s">
        <v>116</v>
      </c>
      <c r="I36" s="12" t="s">
        <v>112</v>
      </c>
      <c r="J36" s="13" t="s">
        <v>113</v>
      </c>
      <c r="K36" s="14" t="s">
        <v>114</v>
      </c>
    </row>
    <row r="37" spans="1:11" x14ac:dyDescent="0.25">
      <c r="I37" s="2">
        <f>AVERAGE(A6:A15)</f>
        <v>40.4</v>
      </c>
      <c r="J37" s="2">
        <f>AVERAGE(B6:B15)</f>
        <v>32.5</v>
      </c>
      <c r="K37" s="2">
        <f>AVERAGE(C6:C15)</f>
        <v>41</v>
      </c>
    </row>
    <row r="39" spans="1:11" ht="15.75" x14ac:dyDescent="0.25">
      <c r="A39" t="s">
        <v>117</v>
      </c>
      <c r="I39" s="12" t="s">
        <v>112</v>
      </c>
      <c r="J39" s="13" t="s">
        <v>113</v>
      </c>
      <c r="K39" s="14" t="s">
        <v>114</v>
      </c>
    </row>
    <row r="40" spans="1:11" x14ac:dyDescent="0.25">
      <c r="I40">
        <f>MAX(A6:A15)-MIN(A6:A15)</f>
        <v>10</v>
      </c>
      <c r="J40">
        <f>MAX(B6:B15)-MIN(B6:B15)</f>
        <v>9</v>
      </c>
      <c r="K40">
        <f>MAX(C6:C15)-MIN(C6:C15)</f>
        <v>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2024-04-16T16:56:21Z</dcterms:created>
  <dcterms:modified xsi:type="dcterms:W3CDTF">2024-04-19T14:23:38Z</dcterms:modified>
</cp:coreProperties>
</file>