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osita\kerja\Sparks Foundation Intern\"/>
    </mc:Choice>
  </mc:AlternateContent>
  <bookViews>
    <workbookView xWindow="0" yWindow="0" windowWidth="23040" windowHeight="8520" activeTab="1"/>
  </bookViews>
  <sheets>
    <sheet name="Scores Data" sheetId="1" r:id="rId1"/>
    <sheet name="TASK" sheetId="2" r:id="rId2"/>
    <sheet name="REGRESSION" sheetId="7" r:id="rId3"/>
  </sheets>
  <calcPr calcId="152511"/>
</workbook>
</file>

<file path=xl/calcChain.xml><?xml version="1.0" encoding="utf-8"?>
<calcChain xmlns="http://schemas.openxmlformats.org/spreadsheetml/2006/main">
  <c r="B70" i="7" l="1"/>
  <c r="B69" i="7"/>
  <c r="B68" i="7"/>
  <c r="E8" i="2" l="1" a="1"/>
  <c r="E8" i="2" s="1"/>
  <c r="D8" i="2"/>
  <c r="C8" i="2"/>
  <c r="E7" i="2" a="1"/>
  <c r="E7" i="2" s="1"/>
  <c r="D7" i="2"/>
  <c r="C7" i="2"/>
</calcChain>
</file>

<file path=xl/sharedStrings.xml><?xml version="1.0" encoding="utf-8"?>
<sst xmlns="http://schemas.openxmlformats.org/spreadsheetml/2006/main" count="63" uniqueCount="58">
  <si>
    <t>Hours</t>
  </si>
  <si>
    <t>Scores</t>
  </si>
  <si>
    <t>Here, Simple Linear Regression is used to predict the student scores based on the hours studied. I will used regression (as Supervised Machine Learning), regression is the process of predicting a continuous value.</t>
  </si>
  <si>
    <t>A brief information about the data,</t>
  </si>
  <si>
    <t>Column</t>
  </si>
  <si>
    <t>Data Type</t>
  </si>
  <si>
    <t>Non-null Content</t>
  </si>
  <si>
    <t>Unique Value</t>
  </si>
  <si>
    <t>with 1 = number</t>
  </si>
  <si>
    <t>From the information above, we can conclude that there are 2 column, 25 rows, and 23 unique values in the data. Also, the type of both column is number.</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</si>
  <si>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</si>
  <si>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</si>
  <si>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</si>
  <si>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</si>
  <si>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</si>
  <si>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</si>
  <si>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</si>
  <si>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</si>
  <si>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</si>
  <si>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</si>
  <si>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</si>
  <si>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</si>
  <si>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</si>
  <si>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</si>
  <si>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</si>
  <si>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</si>
  <si>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</si>
  <si>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</si>
  <si>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</si>
  <si>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</si>
  <si>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</si>
  <si>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</si>
  <si>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</si>
  <si>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</si>
  <si>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</si>
  <si>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</si>
  <si>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Scores</t>
  </si>
  <si>
    <t>Residuals</t>
  </si>
  <si>
    <t>Standard Residuals</t>
  </si>
  <si>
    <t>From the graph above, we can see that there are linear relation between hours studied and student scores.</t>
  </si>
  <si>
    <t>Author: Rosita Yuliana</t>
  </si>
  <si>
    <t>source: https://raw.githubusercontent.com/AdiPersonalWorks/Random/master/student_scores%20-%20student_scores.csv</t>
  </si>
  <si>
    <t>We have to plot the data to see if there is any relationship between hours studied and student scores.</t>
  </si>
  <si>
    <t>I will using regression to making prediction. After adding "Analysis Tool-pak" on add-ons (option tool), I can do regression easily by click 'Data Analysis' in Data section then select the data column and row in 'Scores Data' sheet. Then here that we got,</t>
  </si>
  <si>
    <t>The table above give information about how strong the relation in the model (between hours studied vs student scores). From the value of Multiple R, R Square, and Adjusted R Square around 90s, we can see that the model has a strong linear relation (this is also stated by the graph in the 'TASK' sheet).</t>
  </si>
  <si>
    <t>The ANOVA table above is used to see whether the variation of scores are caused by the hours of studied. By comparing p-value (significance-F) we can clarify it, here, we used 5% of significance level, from analysis we have p-value 0,000.... Because of p-value is lower than significance level then we can conclude that hours studied have significane impact to the student scores.</t>
  </si>
  <si>
    <t>From the test above, we have p-value = 0,000... which if we compare it to the 5% of significance level, we can conclude that the hours studied have impacted the student scores. We also have confidence interval: lower 95% and upper 95% this means, with confidence interval of 95%, the coefficients regression for 9,77 hours of studied in population are in range of 8,8 to 10,7.</t>
  </si>
  <si>
    <t xml:space="preserve">The graph above shows relation of hours studied and student scores based on predicted and actual scores. By looking on the graph, we can see that there are minimum distance between predicted scores and actual scores. </t>
  </si>
  <si>
    <t>Then, we can make the linear regression equation (or model) for predicting scores for a specific studied hours. The model are given below,</t>
  </si>
  <si>
    <t>Student scores =</t>
  </si>
  <si>
    <t xml:space="preserve">Student scores = </t>
  </si>
  <si>
    <t>Regression Coefficients + (Hours Coefficents x Specific Hours Studied)</t>
  </si>
  <si>
    <t>B26 + (B27 x Specific Hours Studied)</t>
  </si>
  <si>
    <t>The specifis hours studied</t>
  </si>
  <si>
    <t>Regression Coefficients</t>
  </si>
  <si>
    <t>Hours Coefficients</t>
  </si>
  <si>
    <t>Predicted Student Scores</t>
  </si>
  <si>
    <t>As example: What will be predicted score if a student studies for 9.25 hrs/ 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</si>
</sst>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Arial"/>
    </font>
    <font>
      <sz val="10"/>
      <color theme="1"/>
      <name val="Calibri"/>
    </font>
    <font>
      <sz val="11"/>
      <color theme="1"/>
      <name val="Calibri"/>
    </font>
    <font>
      <sz val="11"/>
      <color theme="1"/>
      <name val="Calibri"/>
      <family val="2"/>
      <scheme val="major"/>
    </font>
    <font>
      <sz val="11"/>
      <name val="Calibri"/>
      <family val="2"/>
      <scheme val="major"/>
    </font>
    <font>
      <b/>
      <sz val="11"/>
      <color theme="1"/>
      <name val="Calibri"/>
      <family val="2"/>
      <scheme val="major"/>
    </font>
    <font>
      <sz val="11"/>
      <color theme="1"/>
      <name val="Calibri"/>
      <family val="2"/>
    </font>
    <font>
      <i/>
      <sz val="11"/>
      <color theme="1"/>
      <name val="Calibri"/>
      <family val="2"/>
      <scheme val="major"/>
    </font>
  </fonts>
  <fills count="3">
    <fill>
      <patternFill patternType="none"/>
    </fill>
    <fill>
      <patternFill patternType="gray125"/>
    </fill>
    <fill>
      <patternFill patternType="solid">
        <fgColor rgb="FFD9EAD3"/>
        <bgColor rgb="FFD9EAD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applyFont="1" applyAlignment="1"/>
    <xf numFmtId="164" fontId="1"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0" borderId="0" xfId="0" applyFont="1"/>
    <xf numFmtId="164" fontId="1" fillId="0" borderId="1" xfId="0" applyNumberFormat="1" applyFont="1" applyBorder="1" applyAlignment="1">
      <alignment vertical="center"/>
    </xf>
    <xf numFmtId="0" fontId="2" fillId="0" borderId="1" xfId="0" applyFont="1" applyBorder="1"/>
    <xf numFmtId="164" fontId="2" fillId="0" borderId="0" xfId="0" applyNumberFormat="1" applyFont="1"/>
    <xf numFmtId="0" fontId="3" fillId="0" borderId="0" xfId="0" applyFont="1" applyAlignment="1">
      <alignment wrapText="1"/>
    </xf>
    <xf numFmtId="0" fontId="3" fillId="0" borderId="0" xfId="0" applyFont="1" applyAlignment="1"/>
    <xf numFmtId="0" fontId="3" fillId="0" borderId="0" xfId="0" applyFont="1" applyAlignment="1"/>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xf numFmtId="0" fontId="3" fillId="0" borderId="1" xfId="0" applyFont="1" applyBorder="1"/>
    <xf numFmtId="0" fontId="3" fillId="0" borderId="1" xfId="0" applyFont="1" applyBorder="1" applyAlignment="1"/>
    <xf numFmtId="0" fontId="4" fillId="2" borderId="0" xfId="0" applyFont="1" applyFill="1" applyAlignment="1">
      <alignment vertical="center"/>
    </xf>
    <xf numFmtId="0" fontId="3" fillId="0" borderId="0" xfId="0" applyFont="1" applyAlignment="1">
      <alignment horizontal="left" vertical="center"/>
    </xf>
    <xf numFmtId="0" fontId="5" fillId="0" borderId="0" xfId="0" applyFont="1" applyAlignment="1"/>
    <xf numFmtId="164" fontId="6" fillId="0" borderId="0" xfId="0" applyNumberFormat="1" applyFont="1"/>
    <xf numFmtId="0" fontId="7" fillId="0" borderId="4" xfId="0" applyFont="1" applyFill="1" applyBorder="1" applyAlignment="1">
      <alignment horizontal="centerContinuous"/>
    </xf>
    <xf numFmtId="0" fontId="3" fillId="0" borderId="0" xfId="0" applyFont="1" applyFill="1" applyBorder="1" applyAlignment="1"/>
    <xf numFmtId="0" fontId="3" fillId="0" borderId="3" xfId="0" applyFont="1" applyFill="1" applyBorder="1" applyAlignment="1"/>
    <xf numFmtId="0" fontId="7" fillId="0" borderId="4" xfId="0" applyFont="1" applyFill="1" applyBorder="1" applyAlignment="1">
      <alignment horizontal="center"/>
    </xf>
    <xf numFmtId="0" fontId="3" fillId="0" borderId="0" xfId="0" applyFont="1" applyAlignment="1">
      <alignment horizontal="left" vertical="center" wrapText="1"/>
    </xf>
    <xf numFmtId="0" fontId="3" fillId="0" borderId="0" xfId="0" applyFont="1" applyFill="1" applyBorder="1" applyAlignment="1">
      <alignment horizontal="left" vertical="center" wrapText="1"/>
    </xf>
    <xf numFmtId="0" fontId="5" fillId="0" borderId="0" xfId="0" applyFont="1" applyFill="1" applyBorder="1" applyAlignment="1"/>
    <xf numFmtId="0" fontId="5" fillId="0" borderId="3" xfId="0" applyFont="1" applyFill="1" applyBorder="1" applyAlignment="1"/>
    <xf numFmtId="0" fontId="3" fillId="0" borderId="2" xfId="0" applyFont="1" applyBorder="1" applyAlignment="1">
      <alignment horizontal="left" vertical="center" wrapText="1"/>
    </xf>
    <xf numFmtId="0" fontId="3" fillId="0" borderId="5" xfId="0" applyFont="1" applyBorder="1" applyAlignment="1">
      <alignment wrapText="1"/>
    </xf>
    <xf numFmtId="0" fontId="3" fillId="0" borderId="5" xfId="0" applyFont="1" applyBorder="1" applyAlignment="1">
      <alignment horizontal="right" vertical="center"/>
    </xf>
    <xf numFmtId="0" fontId="3" fillId="0" borderId="5" xfId="0" applyFont="1" applyBorder="1" applyAlignment="1">
      <alignment horizontal="left" vertical="center" wrapText="1"/>
    </xf>
    <xf numFmtId="0" fontId="3" fillId="0" borderId="5" xfId="0" applyFont="1" applyBorder="1" applyAlignment="1">
      <alignment vertical="center"/>
    </xf>
    <xf numFmtId="0" fontId="3" fillId="0" borderId="5" xfId="0" applyFont="1" applyBorder="1" applyAlignment="1"/>
    <xf numFmtId="0" fontId="5" fillId="0" borderId="5" xfId="0" applyFont="1" applyBorder="1" applyAlignment="1">
      <alignment wrapText="1"/>
    </xf>
    <xf numFmtId="0" fontId="5" fillId="0" borderId="5" xfId="0" applyFont="1" applyBorder="1" applyAlignment="1">
      <alignmen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Hours Studied VS Student Scores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scatterChart>
        <c:scatterStyle val="lineMarker"/>
        <c:varyColors val="0"/>
        <c:ser>
          <c:idx val="0"/>
          <c:order val="0"/>
          <c:tx>
            <c:strRef>
              <c:f>'Scores Data'!$B$1</c:f>
              <c:strCache>
                <c:ptCount val="1"/>
                <c:pt idx="0">
                  <c:v>Scores</c:v>
                </c:pt>
              </c:strCache>
            </c:strRef>
          </c:tx>
          <c:spPr>
            <a:ln w="19050" cap="rnd">
              <a:noFill/>
              <a:round/>
            </a:ln>
            <a:effectLst/>
          </c:spPr>
          <c:marker>
            <c:symbol val="circle"/>
            <c:size val="5"/>
            <c:spPr>
              <a:solidFill>
                <a:schemeClr val="accent1"/>
              </a:solidFill>
              <a:ln w="9525">
                <a:solidFill>
                  <a:schemeClr val="accent1"/>
                </a:solidFill>
              </a:ln>
              <a:effectLst/>
            </c:spPr>
          </c:marker>
          <c:xVal>
            <c:numRef>
              <c:f>'Scores Data'!$A$2:$A$26</c:f>
              <c:numCache>
                <c:formatCode>0.0</c:formatCode>
                <c:ptCount val="25"/>
                <c:pt idx="0">
                  <c:v>2.5</c:v>
                </c:pt>
                <c:pt idx="1">
                  <c:v>5.0999999999999996</c:v>
                </c:pt>
                <c:pt idx="2">
                  <c:v>3.2</c:v>
                </c:pt>
                <c:pt idx="3">
                  <c:v>8.5</c:v>
                </c:pt>
                <c:pt idx="4">
                  <c:v>3.5</c:v>
                </c:pt>
                <c:pt idx="5">
                  <c:v>1.5</c:v>
                </c:pt>
                <c:pt idx="6">
                  <c:v>9.1999999999999993</c:v>
                </c:pt>
                <c:pt idx="7">
                  <c:v>5.5</c:v>
                </c:pt>
                <c:pt idx="8">
                  <c:v>8.3000000000000007</c:v>
                </c:pt>
                <c:pt idx="9">
                  <c:v>2.7</c:v>
                </c:pt>
                <c:pt idx="10">
                  <c:v>7.7</c:v>
                </c:pt>
                <c:pt idx="11">
                  <c:v>5.9</c:v>
                </c:pt>
                <c:pt idx="12">
                  <c:v>4.5</c:v>
                </c:pt>
                <c:pt idx="13">
                  <c:v>3.3</c:v>
                </c:pt>
                <c:pt idx="14">
                  <c:v>1.1000000000000001</c:v>
                </c:pt>
                <c:pt idx="15">
                  <c:v>8.9</c:v>
                </c:pt>
                <c:pt idx="16">
                  <c:v>2.5</c:v>
                </c:pt>
                <c:pt idx="17">
                  <c:v>1.9</c:v>
                </c:pt>
                <c:pt idx="18">
                  <c:v>6.1</c:v>
                </c:pt>
                <c:pt idx="19">
                  <c:v>7.4</c:v>
                </c:pt>
                <c:pt idx="20">
                  <c:v>2.7</c:v>
                </c:pt>
                <c:pt idx="21">
                  <c:v>4.8</c:v>
                </c:pt>
                <c:pt idx="22">
                  <c:v>3.8</c:v>
                </c:pt>
                <c:pt idx="23">
                  <c:v>6.9</c:v>
                </c:pt>
                <c:pt idx="24">
                  <c:v>7.8</c:v>
                </c:pt>
              </c:numCache>
            </c:numRef>
          </c:xVal>
          <c:yVal>
            <c:numRef>
              <c:f>'Scores Data'!$B$2:$B$26</c:f>
              <c:numCache>
                <c:formatCode>General</c:formatCode>
                <c:ptCount val="25"/>
                <c:pt idx="0">
                  <c:v>21</c:v>
                </c:pt>
                <c:pt idx="1">
                  <c:v>47</c:v>
                </c:pt>
                <c:pt idx="2">
                  <c:v>27</c:v>
                </c:pt>
                <c:pt idx="3">
                  <c:v>75</c:v>
                </c:pt>
                <c:pt idx="4">
                  <c:v>30</c:v>
                </c:pt>
                <c:pt idx="5">
                  <c:v>20</c:v>
                </c:pt>
                <c:pt idx="6">
                  <c:v>88</c:v>
                </c:pt>
                <c:pt idx="7">
                  <c:v>60</c:v>
                </c:pt>
                <c:pt idx="8">
                  <c:v>81</c:v>
                </c:pt>
                <c:pt idx="9">
                  <c:v>25</c:v>
                </c:pt>
                <c:pt idx="10">
                  <c:v>85</c:v>
                </c:pt>
                <c:pt idx="11">
                  <c:v>62</c:v>
                </c:pt>
                <c:pt idx="12">
                  <c:v>41</c:v>
                </c:pt>
                <c:pt idx="13">
                  <c:v>42</c:v>
                </c:pt>
                <c:pt idx="14">
                  <c:v>17</c:v>
                </c:pt>
                <c:pt idx="15">
                  <c:v>95</c:v>
                </c:pt>
                <c:pt idx="16">
                  <c:v>30</c:v>
                </c:pt>
                <c:pt idx="17">
                  <c:v>24</c:v>
                </c:pt>
                <c:pt idx="18">
                  <c:v>67</c:v>
                </c:pt>
                <c:pt idx="19">
                  <c:v>69</c:v>
                </c:pt>
                <c:pt idx="20">
                  <c:v>30</c:v>
                </c:pt>
                <c:pt idx="21">
                  <c:v>54</c:v>
                </c:pt>
                <c:pt idx="22">
                  <c:v>35</c:v>
                </c:pt>
                <c:pt idx="23">
                  <c:v>76</c:v>
                </c:pt>
                <c:pt idx="24">
                  <c:v>86</c:v>
                </c:pt>
              </c:numCache>
            </c:numRef>
          </c:yVal>
          <c:smooth val="0"/>
        </c:ser>
        <c:dLbls>
          <c:showLegendKey val="0"/>
          <c:showVal val="0"/>
          <c:showCatName val="0"/>
          <c:showSerName val="0"/>
          <c:showPercent val="0"/>
          <c:showBubbleSize val="0"/>
        </c:dLbls>
        <c:axId val="376638296"/>
        <c:axId val="376640256"/>
      </c:scatterChart>
      <c:valAx>
        <c:axId val="3766382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Hours Studied</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d-ID"/>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76640256"/>
        <c:crosses val="autoZero"/>
        <c:crossBetween val="midCat"/>
      </c:valAx>
      <c:valAx>
        <c:axId val="376640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Student Scores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id-ID"/>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3766382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id-ID"/>
              <a:t>Hours Line Fit  Plot</a:t>
            </a:r>
          </a:p>
        </c:rich>
      </c:tx>
      <c:layout/>
      <c:overlay val="0"/>
    </c:title>
    <c:autoTitleDeleted val="0"/>
    <c:plotArea>
      <c:layout/>
      <c:scatterChart>
        <c:scatterStyle val="lineMarker"/>
        <c:varyColors val="0"/>
        <c:ser>
          <c:idx val="0"/>
          <c:order val="0"/>
          <c:tx>
            <c:v>Scores</c:v>
          </c:tx>
          <c:spPr>
            <a:ln w="19050">
              <a:noFill/>
            </a:ln>
          </c:spPr>
          <c:xVal>
            <c:numRef>
              <c:f>'Scores Data'!$A$2:$A$26</c:f>
              <c:numCache>
                <c:formatCode>0.0</c:formatCode>
                <c:ptCount val="25"/>
                <c:pt idx="0">
                  <c:v>2.5</c:v>
                </c:pt>
                <c:pt idx="1">
                  <c:v>5.0999999999999996</c:v>
                </c:pt>
                <c:pt idx="2">
                  <c:v>3.2</c:v>
                </c:pt>
                <c:pt idx="3">
                  <c:v>8.5</c:v>
                </c:pt>
                <c:pt idx="4">
                  <c:v>3.5</c:v>
                </c:pt>
                <c:pt idx="5">
                  <c:v>1.5</c:v>
                </c:pt>
                <c:pt idx="6">
                  <c:v>9.1999999999999993</c:v>
                </c:pt>
                <c:pt idx="7">
                  <c:v>5.5</c:v>
                </c:pt>
                <c:pt idx="8">
                  <c:v>8.3000000000000007</c:v>
                </c:pt>
                <c:pt idx="9">
                  <c:v>2.7</c:v>
                </c:pt>
                <c:pt idx="10">
                  <c:v>7.7</c:v>
                </c:pt>
                <c:pt idx="11">
                  <c:v>5.9</c:v>
                </c:pt>
                <c:pt idx="12">
                  <c:v>4.5</c:v>
                </c:pt>
                <c:pt idx="13">
                  <c:v>3.3</c:v>
                </c:pt>
                <c:pt idx="14">
                  <c:v>1.1000000000000001</c:v>
                </c:pt>
                <c:pt idx="15">
                  <c:v>8.9</c:v>
                </c:pt>
                <c:pt idx="16">
                  <c:v>2.5</c:v>
                </c:pt>
                <c:pt idx="17">
                  <c:v>1.9</c:v>
                </c:pt>
                <c:pt idx="18">
                  <c:v>6.1</c:v>
                </c:pt>
                <c:pt idx="19">
                  <c:v>7.4</c:v>
                </c:pt>
                <c:pt idx="20">
                  <c:v>2.7</c:v>
                </c:pt>
                <c:pt idx="21">
                  <c:v>4.8</c:v>
                </c:pt>
                <c:pt idx="22">
                  <c:v>3.8</c:v>
                </c:pt>
                <c:pt idx="23">
                  <c:v>6.9</c:v>
                </c:pt>
                <c:pt idx="24">
                  <c:v>7.8</c:v>
                </c:pt>
              </c:numCache>
            </c:numRef>
          </c:xVal>
          <c:yVal>
            <c:numRef>
              <c:f>'Scores Data'!$B$2:$B$26</c:f>
              <c:numCache>
                <c:formatCode>General</c:formatCode>
                <c:ptCount val="25"/>
                <c:pt idx="0">
                  <c:v>21</c:v>
                </c:pt>
                <c:pt idx="1">
                  <c:v>47</c:v>
                </c:pt>
                <c:pt idx="2">
                  <c:v>27</c:v>
                </c:pt>
                <c:pt idx="3">
                  <c:v>75</c:v>
                </c:pt>
                <c:pt idx="4">
                  <c:v>30</c:v>
                </c:pt>
                <c:pt idx="5">
                  <c:v>20</c:v>
                </c:pt>
                <c:pt idx="6">
                  <c:v>88</c:v>
                </c:pt>
                <c:pt idx="7">
                  <c:v>60</c:v>
                </c:pt>
                <c:pt idx="8">
                  <c:v>81</c:v>
                </c:pt>
                <c:pt idx="9">
                  <c:v>25</c:v>
                </c:pt>
                <c:pt idx="10">
                  <c:v>85</c:v>
                </c:pt>
                <c:pt idx="11">
                  <c:v>62</c:v>
                </c:pt>
                <c:pt idx="12">
                  <c:v>41</c:v>
                </c:pt>
                <c:pt idx="13">
                  <c:v>42</c:v>
                </c:pt>
                <c:pt idx="14">
                  <c:v>17</c:v>
                </c:pt>
                <c:pt idx="15">
                  <c:v>95</c:v>
                </c:pt>
                <c:pt idx="16">
                  <c:v>30</c:v>
                </c:pt>
                <c:pt idx="17">
                  <c:v>24</c:v>
                </c:pt>
                <c:pt idx="18">
                  <c:v>67</c:v>
                </c:pt>
                <c:pt idx="19">
                  <c:v>69</c:v>
                </c:pt>
                <c:pt idx="20">
                  <c:v>30</c:v>
                </c:pt>
                <c:pt idx="21">
                  <c:v>54</c:v>
                </c:pt>
                <c:pt idx="22">
                  <c:v>35</c:v>
                </c:pt>
                <c:pt idx="23">
                  <c:v>76</c:v>
                </c:pt>
                <c:pt idx="24">
                  <c:v>86</c:v>
                </c:pt>
              </c:numCache>
            </c:numRef>
          </c:yVal>
          <c:smooth val="0"/>
        </c:ser>
        <c:ser>
          <c:idx val="1"/>
          <c:order val="1"/>
          <c:tx>
            <c:v>Predicted Scores</c:v>
          </c:tx>
          <c:spPr>
            <a:ln w="19050">
              <a:noFill/>
            </a:ln>
          </c:spPr>
          <c:xVal>
            <c:numRef>
              <c:f>'Scores Data'!$A$2:$A$26</c:f>
              <c:numCache>
                <c:formatCode>0.0</c:formatCode>
                <c:ptCount val="25"/>
                <c:pt idx="0">
                  <c:v>2.5</c:v>
                </c:pt>
                <c:pt idx="1">
                  <c:v>5.0999999999999996</c:v>
                </c:pt>
                <c:pt idx="2">
                  <c:v>3.2</c:v>
                </c:pt>
                <c:pt idx="3">
                  <c:v>8.5</c:v>
                </c:pt>
                <c:pt idx="4">
                  <c:v>3.5</c:v>
                </c:pt>
                <c:pt idx="5">
                  <c:v>1.5</c:v>
                </c:pt>
                <c:pt idx="6">
                  <c:v>9.1999999999999993</c:v>
                </c:pt>
                <c:pt idx="7">
                  <c:v>5.5</c:v>
                </c:pt>
                <c:pt idx="8">
                  <c:v>8.3000000000000007</c:v>
                </c:pt>
                <c:pt idx="9">
                  <c:v>2.7</c:v>
                </c:pt>
                <c:pt idx="10">
                  <c:v>7.7</c:v>
                </c:pt>
                <c:pt idx="11">
                  <c:v>5.9</c:v>
                </c:pt>
                <c:pt idx="12">
                  <c:v>4.5</c:v>
                </c:pt>
                <c:pt idx="13">
                  <c:v>3.3</c:v>
                </c:pt>
                <c:pt idx="14">
                  <c:v>1.1000000000000001</c:v>
                </c:pt>
                <c:pt idx="15">
                  <c:v>8.9</c:v>
                </c:pt>
                <c:pt idx="16">
                  <c:v>2.5</c:v>
                </c:pt>
                <c:pt idx="17">
                  <c:v>1.9</c:v>
                </c:pt>
                <c:pt idx="18">
                  <c:v>6.1</c:v>
                </c:pt>
                <c:pt idx="19">
                  <c:v>7.4</c:v>
                </c:pt>
                <c:pt idx="20">
                  <c:v>2.7</c:v>
                </c:pt>
                <c:pt idx="21">
                  <c:v>4.8</c:v>
                </c:pt>
                <c:pt idx="22">
                  <c:v>3.8</c:v>
                </c:pt>
                <c:pt idx="23">
                  <c:v>6.9</c:v>
                </c:pt>
                <c:pt idx="24">
                  <c:v>7.8</c:v>
                </c:pt>
              </c:numCache>
            </c:numRef>
          </c:xVal>
          <c:yVal>
            <c:numRef>
              <c:f>REGRESSION!$B$34:$B$58</c:f>
              <c:numCache>
                <c:formatCode>General</c:formatCode>
                <c:ptCount val="25"/>
                <c:pt idx="0">
                  <c:v>26.923181882341865</c:v>
                </c:pt>
                <c:pt idx="1">
                  <c:v>52.34027069838929</c:v>
                </c:pt>
                <c:pt idx="2">
                  <c:v>33.766244255893099</c:v>
                </c:pt>
                <c:pt idx="3">
                  <c:v>85.578002227066705</c:v>
                </c:pt>
                <c:pt idx="4">
                  <c:v>36.698985273129338</c:v>
                </c:pt>
                <c:pt idx="5">
                  <c:v>17.147378491554392</c:v>
                </c:pt>
                <c:pt idx="6">
                  <c:v>92.421064600617925</c:v>
                </c:pt>
                <c:pt idx="7">
                  <c:v>56.250592054704285</c:v>
                </c:pt>
                <c:pt idx="8">
                  <c:v>83.622841548909221</c:v>
                </c:pt>
                <c:pt idx="9">
                  <c:v>28.878342560499362</c:v>
                </c:pt>
                <c:pt idx="10">
                  <c:v>77.757359514436729</c:v>
                </c:pt>
                <c:pt idx="11">
                  <c:v>60.16091341101928</c:v>
                </c:pt>
                <c:pt idx="12">
                  <c:v>46.474788663916812</c:v>
                </c:pt>
                <c:pt idx="13">
                  <c:v>34.743824594971841</c:v>
                </c:pt>
                <c:pt idx="14">
                  <c:v>13.237057135239404</c:v>
                </c:pt>
                <c:pt idx="15">
                  <c:v>89.4883235833817</c:v>
                </c:pt>
                <c:pt idx="16">
                  <c:v>26.923181882341865</c:v>
                </c:pt>
                <c:pt idx="17">
                  <c:v>21.05769984786938</c:v>
                </c:pt>
                <c:pt idx="18">
                  <c:v>62.116074089176763</c:v>
                </c:pt>
                <c:pt idx="19">
                  <c:v>74.82461849720049</c:v>
                </c:pt>
                <c:pt idx="20">
                  <c:v>28.878342560499362</c:v>
                </c:pt>
                <c:pt idx="21">
                  <c:v>49.407529681153051</c:v>
                </c:pt>
                <c:pt idx="22">
                  <c:v>39.631726290365577</c:v>
                </c:pt>
                <c:pt idx="23">
                  <c:v>69.936716801806753</c:v>
                </c:pt>
                <c:pt idx="24">
                  <c:v>78.734939853515471</c:v>
                </c:pt>
              </c:numCache>
            </c:numRef>
          </c:yVal>
          <c:smooth val="0"/>
        </c:ser>
        <c:dLbls>
          <c:showLegendKey val="0"/>
          <c:showVal val="0"/>
          <c:showCatName val="0"/>
          <c:showSerName val="0"/>
          <c:showPercent val="0"/>
          <c:showBubbleSize val="0"/>
        </c:dLbls>
        <c:axId val="314000568"/>
        <c:axId val="411939600"/>
      </c:scatterChart>
      <c:valAx>
        <c:axId val="314000568"/>
        <c:scaling>
          <c:orientation val="minMax"/>
        </c:scaling>
        <c:delete val="0"/>
        <c:axPos val="b"/>
        <c:title>
          <c:tx>
            <c:rich>
              <a:bodyPr/>
              <a:lstStyle/>
              <a:p>
                <a:pPr>
                  <a:defRPr/>
                </a:pPr>
                <a:r>
                  <a:rPr lang="id-ID"/>
                  <a:t>Hours</a:t>
                </a:r>
              </a:p>
            </c:rich>
          </c:tx>
          <c:layout/>
          <c:overlay val="0"/>
        </c:title>
        <c:numFmt formatCode="0.0" sourceLinked="1"/>
        <c:majorTickMark val="out"/>
        <c:minorTickMark val="none"/>
        <c:tickLblPos val="nextTo"/>
        <c:crossAx val="411939600"/>
        <c:crosses val="autoZero"/>
        <c:crossBetween val="midCat"/>
      </c:valAx>
      <c:valAx>
        <c:axId val="411939600"/>
        <c:scaling>
          <c:orientation val="minMax"/>
        </c:scaling>
        <c:delete val="0"/>
        <c:axPos val="l"/>
        <c:title>
          <c:tx>
            <c:rich>
              <a:bodyPr/>
              <a:lstStyle/>
              <a:p>
                <a:pPr>
                  <a:defRPr/>
                </a:pPr>
                <a:r>
                  <a:rPr lang="id-ID"/>
                  <a:t>Scores</a:t>
                </a:r>
              </a:p>
            </c:rich>
          </c:tx>
          <c:layout/>
          <c:overlay val="0"/>
        </c:title>
        <c:numFmt formatCode="General" sourceLinked="1"/>
        <c:majorTickMark val="out"/>
        <c:minorTickMark val="none"/>
        <c:tickLblPos val="nextTo"/>
        <c:crossAx val="31400056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7620</xdr:colOff>
      <xdr:row>14</xdr:row>
      <xdr:rowOff>0</xdr:rowOff>
    </xdr:from>
    <xdr:to>
      <xdr:col>5</xdr:col>
      <xdr:colOff>845820</xdr:colOff>
      <xdr:row>28</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487680</xdr:colOff>
      <xdr:row>34</xdr:row>
      <xdr:rowOff>15240</xdr:rowOff>
    </xdr:from>
    <xdr:to>
      <xdr:col>13</xdr:col>
      <xdr:colOff>297180</xdr:colOff>
      <xdr:row>54</xdr:row>
      <xdr:rowOff>91440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24" sqref="D24"/>
    </sheetView>
  </sheetViews>
  <sheetFormatPr defaultColWidth="12.59765625" defaultRowHeight="15" customHeight="1" x14ac:dyDescent="0.25"/>
  <cols>
    <col min="1" max="6" width="7.69921875" customWidth="1"/>
    <col min="7" max="26" width="7.59765625" customWidth="1"/>
  </cols>
  <sheetData>
    <row r="1" spans="1:26" ht="14.2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row>
    <row r="2" spans="1:26" ht="14.25" customHeight="1" x14ac:dyDescent="0.3">
      <c r="A2" s="4">
        <v>2.5</v>
      </c>
      <c r="B2" s="5">
        <v>21</v>
      </c>
      <c r="C2" s="3"/>
      <c r="D2" s="3"/>
      <c r="E2" s="3"/>
      <c r="F2" s="3"/>
      <c r="G2" s="3"/>
      <c r="H2" s="3"/>
      <c r="I2" s="3"/>
      <c r="J2" s="3"/>
      <c r="K2" s="3"/>
      <c r="L2" s="3"/>
      <c r="M2" s="3"/>
      <c r="N2" s="3"/>
      <c r="O2" s="3"/>
      <c r="P2" s="3"/>
      <c r="Q2" s="3"/>
      <c r="R2" s="3"/>
      <c r="S2" s="3"/>
      <c r="T2" s="3"/>
      <c r="U2" s="3"/>
      <c r="V2" s="3"/>
      <c r="W2" s="3"/>
      <c r="X2" s="3"/>
      <c r="Y2" s="3"/>
      <c r="Z2" s="3"/>
    </row>
    <row r="3" spans="1:26" ht="14.25" customHeight="1" x14ac:dyDescent="0.3">
      <c r="A3" s="4">
        <v>5.0999999999999996</v>
      </c>
      <c r="B3" s="5">
        <v>47</v>
      </c>
      <c r="C3" s="3"/>
      <c r="D3" s="3"/>
      <c r="E3" s="3"/>
      <c r="F3" s="3"/>
      <c r="G3" s="3"/>
      <c r="H3" s="3"/>
      <c r="I3" s="3"/>
      <c r="J3" s="3"/>
      <c r="K3" s="3"/>
      <c r="L3" s="3"/>
      <c r="M3" s="3"/>
      <c r="N3" s="3"/>
      <c r="O3" s="3"/>
      <c r="P3" s="3"/>
      <c r="Q3" s="3"/>
      <c r="R3" s="3"/>
      <c r="S3" s="3"/>
      <c r="T3" s="3"/>
      <c r="U3" s="3"/>
      <c r="V3" s="3"/>
      <c r="W3" s="3"/>
      <c r="X3" s="3"/>
      <c r="Y3" s="3"/>
      <c r="Z3" s="3"/>
    </row>
    <row r="4" spans="1:26" ht="14.25" customHeight="1" x14ac:dyDescent="0.3">
      <c r="A4" s="4">
        <v>3.2</v>
      </c>
      <c r="B4" s="5">
        <v>27</v>
      </c>
      <c r="C4" s="3"/>
      <c r="D4" s="3"/>
      <c r="E4" s="3"/>
      <c r="F4" s="3"/>
      <c r="G4" s="3"/>
      <c r="H4" s="3"/>
      <c r="I4" s="3"/>
      <c r="J4" s="3"/>
      <c r="K4" s="3"/>
      <c r="L4" s="3"/>
      <c r="M4" s="3"/>
      <c r="N4" s="3"/>
      <c r="O4" s="3"/>
      <c r="P4" s="3"/>
      <c r="Q4" s="3"/>
      <c r="R4" s="3"/>
      <c r="S4" s="3"/>
      <c r="T4" s="3"/>
      <c r="U4" s="3"/>
      <c r="V4" s="3"/>
      <c r="W4" s="3"/>
      <c r="X4" s="3"/>
      <c r="Y4" s="3"/>
      <c r="Z4" s="3"/>
    </row>
    <row r="5" spans="1:26" ht="14.25" customHeight="1" x14ac:dyDescent="0.3">
      <c r="A5" s="4">
        <v>8.5</v>
      </c>
      <c r="B5" s="5">
        <v>75</v>
      </c>
      <c r="C5" s="3"/>
      <c r="D5" s="3"/>
      <c r="E5" s="3"/>
      <c r="F5" s="3"/>
      <c r="G5" s="3"/>
      <c r="H5" s="3"/>
      <c r="I5" s="3"/>
      <c r="J5" s="3"/>
      <c r="K5" s="3"/>
      <c r="L5" s="3"/>
      <c r="M5" s="3"/>
      <c r="N5" s="3"/>
      <c r="O5" s="3"/>
      <c r="P5" s="3"/>
      <c r="Q5" s="3"/>
      <c r="R5" s="3"/>
      <c r="S5" s="3"/>
      <c r="T5" s="3"/>
      <c r="U5" s="3"/>
      <c r="V5" s="3"/>
      <c r="W5" s="3"/>
      <c r="X5" s="3"/>
      <c r="Y5" s="3"/>
      <c r="Z5" s="3"/>
    </row>
    <row r="6" spans="1:26" ht="14.25" customHeight="1" x14ac:dyDescent="0.3">
      <c r="A6" s="4">
        <v>3.5</v>
      </c>
      <c r="B6" s="5">
        <v>30</v>
      </c>
      <c r="C6" s="3"/>
      <c r="D6" s="3"/>
      <c r="E6" s="3"/>
      <c r="F6" s="3"/>
      <c r="G6" s="3"/>
      <c r="H6" s="3"/>
      <c r="I6" s="3"/>
      <c r="J6" s="3"/>
      <c r="K6" s="3"/>
      <c r="L6" s="3"/>
      <c r="M6" s="3"/>
      <c r="N6" s="3"/>
      <c r="O6" s="3"/>
      <c r="P6" s="3"/>
      <c r="Q6" s="3"/>
      <c r="R6" s="3"/>
      <c r="S6" s="3"/>
      <c r="T6" s="3"/>
      <c r="U6" s="3"/>
      <c r="V6" s="3"/>
      <c r="W6" s="3"/>
      <c r="X6" s="3"/>
      <c r="Y6" s="3"/>
      <c r="Z6" s="3"/>
    </row>
    <row r="7" spans="1:26" ht="14.25" customHeight="1" x14ac:dyDescent="0.3">
      <c r="A7" s="4">
        <v>1.5</v>
      </c>
      <c r="B7" s="5">
        <v>20</v>
      </c>
      <c r="C7" s="3"/>
      <c r="D7" s="3"/>
      <c r="E7" s="3"/>
      <c r="F7" s="3"/>
      <c r="G7" s="3"/>
      <c r="H7" s="3"/>
      <c r="I7" s="3"/>
      <c r="J7" s="3"/>
      <c r="K7" s="3"/>
      <c r="L7" s="3"/>
      <c r="M7" s="3"/>
      <c r="N7" s="3"/>
      <c r="O7" s="3"/>
      <c r="P7" s="3"/>
      <c r="Q7" s="3"/>
      <c r="R7" s="3"/>
      <c r="S7" s="3"/>
      <c r="T7" s="3"/>
      <c r="U7" s="3"/>
      <c r="V7" s="3"/>
      <c r="W7" s="3"/>
      <c r="X7" s="3"/>
      <c r="Y7" s="3"/>
      <c r="Z7" s="3"/>
    </row>
    <row r="8" spans="1:26" ht="14.25" customHeight="1" x14ac:dyDescent="0.3">
      <c r="A8" s="4">
        <v>9.1999999999999993</v>
      </c>
      <c r="B8" s="5">
        <v>88</v>
      </c>
      <c r="C8" s="3"/>
      <c r="D8" s="3"/>
      <c r="E8" s="3"/>
      <c r="F8" s="3"/>
      <c r="G8" s="3"/>
      <c r="H8" s="3"/>
      <c r="I8" s="3"/>
      <c r="J8" s="3"/>
      <c r="K8" s="3"/>
      <c r="L8" s="3"/>
      <c r="M8" s="3"/>
      <c r="N8" s="3"/>
      <c r="O8" s="3"/>
      <c r="P8" s="3"/>
      <c r="Q8" s="3"/>
      <c r="R8" s="3"/>
      <c r="S8" s="3"/>
      <c r="T8" s="3"/>
      <c r="U8" s="3"/>
      <c r="V8" s="3"/>
      <c r="W8" s="3"/>
      <c r="X8" s="3"/>
      <c r="Y8" s="3"/>
      <c r="Z8" s="3"/>
    </row>
    <row r="9" spans="1:26" ht="14.25" customHeight="1" x14ac:dyDescent="0.3">
      <c r="A9" s="4">
        <v>5.5</v>
      </c>
      <c r="B9" s="5">
        <v>60</v>
      </c>
      <c r="C9" s="3"/>
      <c r="D9" s="3"/>
      <c r="E9" s="3"/>
      <c r="F9" s="3"/>
      <c r="G9" s="3"/>
      <c r="H9" s="3"/>
      <c r="I9" s="3"/>
      <c r="J9" s="3"/>
      <c r="K9" s="3"/>
      <c r="L9" s="3"/>
      <c r="M9" s="3"/>
      <c r="N9" s="3"/>
      <c r="O9" s="3"/>
      <c r="P9" s="3"/>
      <c r="Q9" s="3"/>
      <c r="R9" s="3"/>
      <c r="S9" s="3"/>
      <c r="T9" s="3"/>
      <c r="U9" s="3"/>
      <c r="V9" s="3"/>
      <c r="W9" s="3"/>
      <c r="X9" s="3"/>
      <c r="Y9" s="3"/>
      <c r="Z9" s="3"/>
    </row>
    <row r="10" spans="1:26" ht="14.25" customHeight="1" x14ac:dyDescent="0.3">
      <c r="A10" s="4">
        <v>8.3000000000000007</v>
      </c>
      <c r="B10" s="5">
        <v>81</v>
      </c>
      <c r="C10" s="3"/>
      <c r="D10" s="3"/>
      <c r="E10" s="3"/>
      <c r="F10" s="3"/>
      <c r="G10" s="3"/>
      <c r="H10" s="3"/>
      <c r="I10" s="3"/>
      <c r="J10" s="3"/>
      <c r="K10" s="3"/>
      <c r="L10" s="3"/>
      <c r="M10" s="3"/>
      <c r="N10" s="3"/>
      <c r="O10" s="3"/>
      <c r="P10" s="3"/>
      <c r="Q10" s="3"/>
      <c r="R10" s="3"/>
      <c r="S10" s="3"/>
      <c r="T10" s="3"/>
      <c r="U10" s="3"/>
      <c r="V10" s="3"/>
      <c r="W10" s="3"/>
      <c r="X10" s="3"/>
      <c r="Y10" s="3"/>
      <c r="Z10" s="3"/>
    </row>
    <row r="11" spans="1:26" ht="14.25" customHeight="1" x14ac:dyDescent="0.3">
      <c r="A11" s="4">
        <v>2.7</v>
      </c>
      <c r="B11" s="5">
        <v>25</v>
      </c>
      <c r="C11" s="3"/>
      <c r="D11" s="3"/>
      <c r="E11" s="3"/>
      <c r="F11" s="3"/>
      <c r="G11" s="3"/>
      <c r="H11" s="3"/>
      <c r="I11" s="3"/>
      <c r="J11" s="3"/>
      <c r="K11" s="3"/>
      <c r="L11" s="3"/>
      <c r="M11" s="3"/>
      <c r="N11" s="3"/>
      <c r="O11" s="3"/>
      <c r="P11" s="3"/>
      <c r="Q11" s="3"/>
      <c r="R11" s="3"/>
      <c r="S11" s="3"/>
      <c r="T11" s="3"/>
      <c r="U11" s="3"/>
      <c r="V11" s="3"/>
      <c r="W11" s="3"/>
      <c r="X11" s="3"/>
      <c r="Y11" s="3"/>
      <c r="Z11" s="3"/>
    </row>
    <row r="12" spans="1:26" ht="14.25" customHeight="1" x14ac:dyDescent="0.3">
      <c r="A12" s="4">
        <v>7.7</v>
      </c>
      <c r="B12" s="5">
        <v>85</v>
      </c>
      <c r="C12" s="3"/>
      <c r="D12" s="3"/>
      <c r="E12" s="3"/>
      <c r="F12" s="3"/>
      <c r="G12" s="3"/>
      <c r="H12" s="3"/>
      <c r="I12" s="3"/>
      <c r="J12" s="3"/>
      <c r="K12" s="3"/>
      <c r="L12" s="3"/>
      <c r="M12" s="3"/>
      <c r="N12" s="3"/>
      <c r="O12" s="3"/>
      <c r="P12" s="3"/>
      <c r="Q12" s="3"/>
      <c r="R12" s="3"/>
      <c r="S12" s="3"/>
      <c r="T12" s="3"/>
      <c r="U12" s="3"/>
      <c r="V12" s="3"/>
      <c r="W12" s="3"/>
      <c r="X12" s="3"/>
      <c r="Y12" s="3"/>
      <c r="Z12" s="3"/>
    </row>
    <row r="13" spans="1:26" ht="14.25" customHeight="1" x14ac:dyDescent="0.3">
      <c r="A13" s="4">
        <v>5.9</v>
      </c>
      <c r="B13" s="5">
        <v>62</v>
      </c>
      <c r="C13" s="3"/>
      <c r="D13" s="3"/>
      <c r="E13" s="3"/>
      <c r="F13" s="3"/>
      <c r="G13" s="3"/>
      <c r="H13" s="3"/>
      <c r="I13" s="3"/>
      <c r="J13" s="3"/>
      <c r="K13" s="3"/>
      <c r="L13" s="3"/>
      <c r="M13" s="3"/>
      <c r="N13" s="3"/>
      <c r="O13" s="3"/>
      <c r="P13" s="3"/>
      <c r="Q13" s="3"/>
      <c r="R13" s="3"/>
      <c r="S13" s="3"/>
      <c r="T13" s="3"/>
      <c r="U13" s="3"/>
      <c r="V13" s="3"/>
      <c r="W13" s="3"/>
      <c r="X13" s="3"/>
      <c r="Y13" s="3"/>
      <c r="Z13" s="3"/>
    </row>
    <row r="14" spans="1:26" ht="14.25" customHeight="1" x14ac:dyDescent="0.3">
      <c r="A14" s="4">
        <v>4.5</v>
      </c>
      <c r="B14" s="5">
        <v>41</v>
      </c>
      <c r="C14" s="3"/>
      <c r="D14" s="3"/>
      <c r="E14" s="3"/>
      <c r="F14" s="3"/>
      <c r="G14" s="3"/>
      <c r="H14" s="3"/>
      <c r="I14" s="3"/>
      <c r="J14" s="3"/>
      <c r="K14" s="3"/>
      <c r="L14" s="3"/>
      <c r="M14" s="3"/>
      <c r="N14" s="3"/>
      <c r="O14" s="3"/>
      <c r="P14" s="3"/>
      <c r="Q14" s="3"/>
      <c r="R14" s="3"/>
      <c r="S14" s="3"/>
      <c r="T14" s="3"/>
      <c r="U14" s="3"/>
      <c r="V14" s="3"/>
      <c r="W14" s="3"/>
      <c r="X14" s="3"/>
      <c r="Y14" s="3"/>
      <c r="Z14" s="3"/>
    </row>
    <row r="15" spans="1:26" ht="14.25" customHeight="1" x14ac:dyDescent="0.3">
      <c r="A15" s="4">
        <v>3.3</v>
      </c>
      <c r="B15" s="5">
        <v>42</v>
      </c>
      <c r="C15" s="3"/>
      <c r="D15" s="3"/>
      <c r="E15" s="3"/>
      <c r="F15" s="3"/>
      <c r="G15" s="3"/>
      <c r="H15" s="3"/>
      <c r="I15" s="3"/>
      <c r="J15" s="3"/>
      <c r="K15" s="3"/>
      <c r="L15" s="3"/>
      <c r="M15" s="3"/>
      <c r="N15" s="3"/>
      <c r="O15" s="3"/>
      <c r="P15" s="3"/>
      <c r="Q15" s="3"/>
      <c r="R15" s="3"/>
      <c r="S15" s="3"/>
      <c r="T15" s="3"/>
      <c r="U15" s="3"/>
      <c r="V15" s="3"/>
      <c r="W15" s="3"/>
      <c r="X15" s="3"/>
      <c r="Y15" s="3"/>
      <c r="Z15" s="3"/>
    </row>
    <row r="16" spans="1:26" ht="14.25" customHeight="1" x14ac:dyDescent="0.3">
      <c r="A16" s="4">
        <v>1.1000000000000001</v>
      </c>
      <c r="B16" s="5">
        <v>17</v>
      </c>
      <c r="C16" s="3"/>
      <c r="D16" s="3"/>
      <c r="E16" s="3"/>
      <c r="F16" s="3"/>
      <c r="G16" s="3"/>
      <c r="H16" s="3"/>
      <c r="I16" s="3"/>
      <c r="J16" s="3"/>
      <c r="K16" s="3"/>
      <c r="L16" s="3"/>
      <c r="M16" s="3"/>
      <c r="N16" s="3"/>
      <c r="O16" s="3"/>
      <c r="P16" s="3"/>
      <c r="Q16" s="3"/>
      <c r="R16" s="3"/>
      <c r="S16" s="3"/>
      <c r="T16" s="3"/>
      <c r="U16" s="3"/>
      <c r="V16" s="3"/>
      <c r="W16" s="3"/>
      <c r="X16" s="3"/>
      <c r="Y16" s="3"/>
      <c r="Z16" s="3"/>
    </row>
    <row r="17" spans="1:26" ht="14.25" customHeight="1" x14ac:dyDescent="0.3">
      <c r="A17" s="4">
        <v>8.9</v>
      </c>
      <c r="B17" s="5">
        <v>95</v>
      </c>
      <c r="C17" s="3"/>
      <c r="D17" s="3"/>
      <c r="E17" s="3"/>
      <c r="F17" s="3"/>
      <c r="G17" s="3"/>
      <c r="H17" s="3"/>
      <c r="I17" s="3"/>
      <c r="J17" s="3"/>
      <c r="K17" s="3"/>
      <c r="L17" s="3"/>
      <c r="M17" s="3"/>
      <c r="N17" s="3"/>
      <c r="O17" s="3"/>
      <c r="P17" s="3"/>
      <c r="Q17" s="3"/>
      <c r="R17" s="3"/>
      <c r="S17" s="3"/>
      <c r="T17" s="3"/>
      <c r="U17" s="3"/>
      <c r="V17" s="3"/>
      <c r="W17" s="3"/>
      <c r="X17" s="3"/>
      <c r="Y17" s="3"/>
      <c r="Z17" s="3"/>
    </row>
    <row r="18" spans="1:26" ht="14.25" customHeight="1" x14ac:dyDescent="0.3">
      <c r="A18" s="4">
        <v>2.5</v>
      </c>
      <c r="B18" s="5">
        <v>30</v>
      </c>
      <c r="C18" s="3"/>
      <c r="D18" s="3"/>
      <c r="E18" s="3"/>
      <c r="F18" s="3"/>
      <c r="G18" s="3"/>
      <c r="H18" s="3"/>
      <c r="I18" s="3"/>
      <c r="J18" s="3"/>
      <c r="K18" s="3"/>
      <c r="L18" s="3"/>
      <c r="M18" s="3"/>
      <c r="N18" s="3"/>
      <c r="O18" s="3"/>
      <c r="P18" s="3"/>
      <c r="Q18" s="3"/>
      <c r="R18" s="3"/>
      <c r="S18" s="3"/>
      <c r="T18" s="3"/>
      <c r="U18" s="3"/>
      <c r="V18" s="3"/>
      <c r="W18" s="3"/>
      <c r="X18" s="3"/>
      <c r="Y18" s="3"/>
      <c r="Z18" s="3"/>
    </row>
    <row r="19" spans="1:26" ht="14.25" customHeight="1" x14ac:dyDescent="0.3">
      <c r="A19" s="4">
        <v>1.9</v>
      </c>
      <c r="B19" s="5">
        <v>24</v>
      </c>
      <c r="C19" s="3"/>
      <c r="D19" s="3"/>
      <c r="E19" s="3"/>
      <c r="F19" s="3"/>
      <c r="G19" s="3"/>
      <c r="H19" s="3"/>
      <c r="I19" s="3"/>
      <c r="J19" s="3"/>
      <c r="K19" s="3"/>
      <c r="L19" s="3"/>
      <c r="M19" s="3"/>
      <c r="N19" s="3"/>
      <c r="O19" s="3"/>
      <c r="P19" s="3"/>
      <c r="Q19" s="3"/>
      <c r="R19" s="3"/>
      <c r="S19" s="3"/>
      <c r="T19" s="3"/>
      <c r="U19" s="3"/>
      <c r="V19" s="3"/>
      <c r="W19" s="3"/>
      <c r="X19" s="3"/>
      <c r="Y19" s="3"/>
      <c r="Z19" s="3"/>
    </row>
    <row r="20" spans="1:26" ht="14.25" customHeight="1" x14ac:dyDescent="0.3">
      <c r="A20" s="4">
        <v>6.1</v>
      </c>
      <c r="B20" s="5">
        <v>67</v>
      </c>
      <c r="C20" s="3"/>
      <c r="D20" s="3"/>
      <c r="E20" s="3"/>
      <c r="F20" s="3"/>
      <c r="G20" s="3"/>
      <c r="H20" s="3"/>
      <c r="I20" s="3"/>
      <c r="J20" s="3"/>
      <c r="K20" s="3"/>
      <c r="L20" s="3"/>
      <c r="M20" s="3"/>
      <c r="N20" s="3"/>
      <c r="O20" s="3"/>
      <c r="P20" s="3"/>
      <c r="Q20" s="3"/>
      <c r="R20" s="3"/>
      <c r="S20" s="3"/>
      <c r="T20" s="3"/>
      <c r="U20" s="3"/>
      <c r="V20" s="3"/>
      <c r="W20" s="3"/>
      <c r="X20" s="3"/>
      <c r="Y20" s="3"/>
      <c r="Z20" s="3"/>
    </row>
    <row r="21" spans="1:26" ht="14.25" customHeight="1" x14ac:dyDescent="0.3">
      <c r="A21" s="4">
        <v>7.4</v>
      </c>
      <c r="B21" s="5">
        <v>69</v>
      </c>
      <c r="C21" s="3"/>
      <c r="D21" s="3"/>
      <c r="E21" s="3"/>
      <c r="F21" s="3"/>
      <c r="G21" s="3"/>
      <c r="H21" s="3"/>
      <c r="I21" s="3"/>
      <c r="J21" s="3"/>
      <c r="K21" s="3"/>
      <c r="L21" s="3"/>
      <c r="M21" s="3"/>
      <c r="N21" s="3"/>
      <c r="O21" s="3"/>
      <c r="P21" s="3"/>
      <c r="Q21" s="3"/>
      <c r="R21" s="3"/>
      <c r="S21" s="3"/>
      <c r="T21" s="3"/>
      <c r="U21" s="3"/>
      <c r="V21" s="3"/>
      <c r="W21" s="3"/>
      <c r="X21" s="3"/>
      <c r="Y21" s="3"/>
      <c r="Z21" s="3"/>
    </row>
    <row r="22" spans="1:26" ht="14.25" customHeight="1" x14ac:dyDescent="0.3">
      <c r="A22" s="4">
        <v>2.7</v>
      </c>
      <c r="B22" s="5">
        <v>30</v>
      </c>
      <c r="C22" s="3"/>
      <c r="D22" s="3"/>
      <c r="E22" s="3"/>
      <c r="F22" s="3"/>
      <c r="G22" s="3"/>
      <c r="H22" s="3"/>
      <c r="I22" s="3"/>
      <c r="J22" s="3"/>
      <c r="K22" s="3"/>
      <c r="L22" s="3"/>
      <c r="M22" s="3"/>
      <c r="N22" s="3"/>
      <c r="O22" s="3"/>
      <c r="P22" s="3"/>
      <c r="Q22" s="3"/>
      <c r="R22" s="3"/>
      <c r="S22" s="3"/>
      <c r="T22" s="3"/>
      <c r="U22" s="3"/>
      <c r="V22" s="3"/>
      <c r="W22" s="3"/>
      <c r="X22" s="3"/>
      <c r="Y22" s="3"/>
      <c r="Z22" s="3"/>
    </row>
    <row r="23" spans="1:26" ht="14.25" customHeight="1" x14ac:dyDescent="0.3">
      <c r="A23" s="4">
        <v>4.8</v>
      </c>
      <c r="B23" s="5">
        <v>54</v>
      </c>
      <c r="C23" s="3"/>
      <c r="D23" s="3"/>
      <c r="E23" s="3"/>
      <c r="F23" s="3"/>
      <c r="G23" s="3"/>
      <c r="H23" s="3"/>
      <c r="I23" s="3"/>
      <c r="J23" s="3"/>
      <c r="K23" s="3"/>
      <c r="L23" s="3"/>
      <c r="M23" s="3"/>
      <c r="N23" s="3"/>
      <c r="O23" s="3"/>
      <c r="P23" s="3"/>
      <c r="Q23" s="3"/>
      <c r="R23" s="3"/>
      <c r="S23" s="3"/>
      <c r="T23" s="3"/>
      <c r="U23" s="3"/>
      <c r="V23" s="3"/>
      <c r="W23" s="3"/>
      <c r="X23" s="3"/>
      <c r="Y23" s="3"/>
      <c r="Z23" s="3"/>
    </row>
    <row r="24" spans="1:26" ht="14.25" customHeight="1" x14ac:dyDescent="0.3">
      <c r="A24" s="4">
        <v>3.8</v>
      </c>
      <c r="B24" s="5">
        <v>35</v>
      </c>
      <c r="C24" s="3"/>
      <c r="D24" s="3"/>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4">
        <v>6.9</v>
      </c>
      <c r="B25" s="5">
        <v>76</v>
      </c>
      <c r="C25" s="3"/>
      <c r="D25" s="3"/>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4">
        <v>7.8</v>
      </c>
      <c r="B26" s="5">
        <v>86</v>
      </c>
      <c r="C26" s="3"/>
      <c r="D26" s="3"/>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6"/>
      <c r="B27" s="3"/>
      <c r="C27" s="3"/>
      <c r="D27" s="3"/>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6"/>
      <c r="B28" s="3"/>
      <c r="C28" s="3"/>
      <c r="D28" s="3"/>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18" t="s">
        <v>41</v>
      </c>
      <c r="B29" s="3"/>
      <c r="C29" s="3"/>
      <c r="D29" s="3"/>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6"/>
      <c r="B30" s="3"/>
      <c r="C30" s="3"/>
      <c r="D30" s="3"/>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6"/>
      <c r="B31" s="3"/>
      <c r="C31" s="3"/>
      <c r="D31" s="3"/>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6"/>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6"/>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6"/>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6"/>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6"/>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6"/>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6"/>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6"/>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6"/>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6"/>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6"/>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6"/>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6"/>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6"/>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6"/>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6"/>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6"/>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6"/>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6"/>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6"/>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6"/>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6"/>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6"/>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6"/>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6"/>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6"/>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6"/>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6"/>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6"/>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6"/>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6"/>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6"/>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6"/>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6"/>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6"/>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6"/>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6"/>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6"/>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6"/>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6"/>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6"/>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6"/>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6"/>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6"/>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6"/>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6"/>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6"/>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6"/>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6"/>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6"/>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6"/>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6"/>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6"/>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6"/>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6"/>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6"/>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6"/>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6"/>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6"/>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6"/>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6"/>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6"/>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6"/>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6"/>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6"/>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6"/>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6"/>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6"/>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6"/>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6"/>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6"/>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6"/>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6"/>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6"/>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6"/>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6"/>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6"/>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6"/>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6"/>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6"/>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6"/>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6"/>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6"/>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6"/>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6"/>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6"/>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6"/>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6"/>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6"/>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6"/>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6"/>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6"/>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6"/>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6"/>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6"/>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6"/>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6"/>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6"/>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6"/>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6"/>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6"/>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6"/>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6"/>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6"/>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6"/>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6"/>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6"/>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6"/>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6"/>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6"/>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6"/>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6"/>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6"/>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6"/>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6"/>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6"/>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6"/>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6"/>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6"/>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6"/>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6"/>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6"/>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6"/>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6"/>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6"/>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6"/>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6"/>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6"/>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6"/>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6"/>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6"/>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6"/>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6"/>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6"/>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6"/>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6"/>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6"/>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6"/>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6"/>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6"/>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6"/>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6"/>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6"/>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6"/>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6"/>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6"/>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6"/>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6"/>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6"/>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6"/>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6"/>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6"/>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6"/>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6"/>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6"/>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6"/>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6"/>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6"/>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6"/>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6"/>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6"/>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6"/>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6"/>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6"/>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6"/>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6"/>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6"/>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6"/>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6"/>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6"/>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6"/>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6"/>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6"/>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6"/>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6"/>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6"/>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6"/>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6"/>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6"/>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6"/>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6"/>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6"/>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6"/>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6"/>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6"/>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6"/>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6"/>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6"/>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6"/>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6"/>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6"/>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6"/>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6"/>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6"/>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6"/>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6"/>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6"/>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6"/>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6"/>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6"/>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6"/>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6"/>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6"/>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6"/>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6"/>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6"/>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6"/>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6"/>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6"/>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6"/>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6"/>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6"/>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6"/>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6"/>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6"/>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6"/>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6"/>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6"/>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6"/>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6"/>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6"/>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6"/>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6"/>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6"/>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6"/>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6"/>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6"/>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6"/>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6"/>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6"/>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6"/>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6"/>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6"/>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6"/>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6"/>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6"/>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6"/>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6"/>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6"/>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6"/>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6"/>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6"/>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6"/>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6"/>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6"/>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6"/>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6"/>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6"/>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6"/>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6"/>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6"/>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6"/>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6"/>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6"/>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6"/>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6"/>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6"/>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6"/>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6"/>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6"/>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6"/>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6"/>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6"/>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6"/>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6"/>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6"/>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6"/>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6"/>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6"/>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6"/>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6"/>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6"/>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6"/>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6"/>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6"/>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6"/>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6"/>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6"/>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6"/>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6"/>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6"/>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6"/>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6"/>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6"/>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6"/>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6"/>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6"/>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6"/>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6"/>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6"/>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6"/>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6"/>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6"/>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6"/>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6"/>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6"/>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6"/>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6"/>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6"/>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6"/>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6"/>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6"/>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6"/>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6"/>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6"/>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6"/>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6"/>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6"/>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6"/>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6"/>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6"/>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6"/>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6"/>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6"/>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6"/>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6"/>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6"/>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6"/>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6"/>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6"/>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6"/>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6"/>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6"/>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6"/>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6"/>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6"/>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6"/>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6"/>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6"/>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6"/>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6"/>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6"/>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6"/>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6"/>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6"/>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6"/>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6"/>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6"/>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6"/>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6"/>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6"/>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6"/>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6"/>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6"/>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6"/>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6"/>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6"/>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6"/>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6"/>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6"/>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6"/>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6"/>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6"/>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6"/>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6"/>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6"/>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6"/>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6"/>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6"/>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6"/>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6"/>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6"/>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6"/>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6"/>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6"/>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6"/>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6"/>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6"/>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6"/>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6"/>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6"/>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6"/>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6"/>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6"/>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6"/>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6"/>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6"/>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6"/>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6"/>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6"/>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6"/>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6"/>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6"/>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6"/>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6"/>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6"/>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6"/>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6"/>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6"/>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6"/>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6"/>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6"/>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6"/>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6"/>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6"/>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6"/>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6"/>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6"/>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6"/>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6"/>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6"/>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6"/>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6"/>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6"/>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6"/>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6"/>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6"/>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6"/>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6"/>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6"/>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6"/>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6"/>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6"/>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6"/>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6"/>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6"/>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6"/>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6"/>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6"/>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6"/>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6"/>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6"/>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6"/>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6"/>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6"/>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6"/>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6"/>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6"/>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6"/>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6"/>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6"/>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6"/>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6"/>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6"/>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6"/>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6"/>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6"/>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6"/>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6"/>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6"/>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6"/>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6"/>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6"/>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6"/>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6"/>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6"/>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6"/>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6"/>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6"/>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6"/>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6"/>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6"/>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6"/>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6"/>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6"/>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6"/>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6"/>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6"/>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6"/>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6"/>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6"/>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6"/>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6"/>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6"/>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6"/>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6"/>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6"/>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6"/>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6"/>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6"/>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6"/>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6"/>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6"/>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6"/>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6"/>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6"/>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6"/>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6"/>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6"/>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6"/>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6"/>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6"/>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6"/>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6"/>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6"/>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6"/>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6"/>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6"/>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6"/>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6"/>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6"/>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6"/>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6"/>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6"/>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6"/>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6"/>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6"/>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6"/>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6"/>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6"/>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6"/>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6"/>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6"/>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6"/>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6"/>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6"/>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6"/>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6"/>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6"/>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6"/>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6"/>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6"/>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6"/>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6"/>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6"/>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6"/>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6"/>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6"/>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6"/>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6"/>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6"/>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6"/>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6"/>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6"/>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6"/>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6"/>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6"/>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6"/>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6"/>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6"/>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6"/>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6"/>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6"/>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6"/>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6"/>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6"/>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6"/>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6"/>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6"/>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6"/>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6"/>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6"/>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6"/>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6"/>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6"/>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6"/>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6"/>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6"/>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6"/>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6"/>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6"/>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6"/>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6"/>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6"/>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6"/>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6"/>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6"/>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6"/>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6"/>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6"/>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6"/>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6"/>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6"/>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6"/>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6"/>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6"/>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6"/>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6"/>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6"/>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6"/>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6"/>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6"/>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6"/>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6"/>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6"/>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6"/>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6"/>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6"/>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6"/>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6"/>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6"/>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6"/>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6"/>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6"/>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6"/>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6"/>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6"/>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6"/>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6"/>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6"/>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6"/>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6"/>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6"/>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6"/>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6"/>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6"/>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6"/>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6"/>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6"/>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6"/>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6"/>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6"/>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6"/>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6"/>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6"/>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6"/>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6"/>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6"/>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6"/>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6"/>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6"/>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6"/>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6"/>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6"/>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6"/>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6"/>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6"/>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6"/>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6"/>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6"/>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6"/>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6"/>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6"/>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6"/>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6"/>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6"/>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6"/>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6"/>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6"/>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6"/>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6"/>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6"/>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6"/>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6"/>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6"/>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6"/>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6"/>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6"/>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6"/>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6"/>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6"/>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6"/>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6"/>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6"/>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6"/>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6"/>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6"/>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6"/>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6"/>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6"/>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6"/>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6"/>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6"/>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6"/>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6"/>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6"/>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6"/>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6"/>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6"/>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6"/>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6"/>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6"/>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6"/>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6"/>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6"/>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6"/>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6"/>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6"/>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6"/>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6"/>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6"/>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6"/>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6"/>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6"/>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6"/>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6"/>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6"/>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6"/>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6"/>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6"/>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6"/>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6"/>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6"/>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6"/>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6"/>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6"/>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6"/>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6"/>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6"/>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6"/>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6"/>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6"/>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6"/>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6"/>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6"/>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6"/>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6"/>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6"/>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6"/>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6"/>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6"/>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6"/>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6"/>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6"/>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6"/>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6"/>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6"/>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6"/>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6"/>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6"/>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6"/>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6"/>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6"/>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6"/>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6"/>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6"/>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6"/>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6"/>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6"/>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6"/>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6"/>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6"/>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6"/>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6"/>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6"/>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6"/>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6"/>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6"/>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6"/>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6"/>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6"/>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6"/>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6"/>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6"/>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6"/>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6"/>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6"/>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6"/>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6"/>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6"/>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6"/>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6"/>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6"/>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6"/>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6"/>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6"/>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6"/>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6"/>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6"/>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6"/>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6"/>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6"/>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6"/>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6"/>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6"/>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6"/>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6"/>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6"/>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6"/>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6"/>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6"/>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6"/>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6"/>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6"/>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6"/>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6"/>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6"/>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6"/>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6"/>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6"/>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6"/>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6"/>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6"/>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6"/>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6"/>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6"/>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6"/>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6"/>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6"/>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6"/>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6"/>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6"/>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6"/>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6"/>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6"/>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6"/>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6"/>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6"/>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6"/>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6"/>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6"/>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6"/>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6"/>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6"/>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6"/>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6"/>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6"/>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6"/>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6"/>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6"/>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6"/>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6"/>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6"/>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6"/>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6"/>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6"/>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6"/>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6"/>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6"/>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6"/>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6"/>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6"/>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6"/>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6"/>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6"/>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6"/>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6"/>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6"/>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6"/>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6"/>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6"/>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6"/>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6"/>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6"/>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6"/>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6"/>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6"/>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6"/>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6"/>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6"/>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6"/>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6"/>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6"/>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6"/>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6"/>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6"/>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6"/>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6"/>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6"/>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6"/>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6"/>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6"/>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6"/>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6"/>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6"/>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6"/>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6"/>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6"/>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6"/>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6"/>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6"/>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6"/>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6"/>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6"/>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6"/>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6"/>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6"/>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6"/>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6"/>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6"/>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6"/>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6"/>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6"/>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6"/>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6"/>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6"/>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6"/>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6"/>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6"/>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6"/>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6"/>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6"/>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6"/>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6"/>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6"/>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6"/>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6"/>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6"/>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6"/>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6"/>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6"/>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6"/>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6"/>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6"/>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6"/>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6"/>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6"/>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6"/>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6"/>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6"/>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6"/>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6"/>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6"/>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6"/>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6"/>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6"/>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6"/>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6"/>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6"/>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6"/>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6"/>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6"/>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6"/>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6"/>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6"/>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6"/>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6"/>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6"/>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6"/>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6"/>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6"/>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6"/>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6"/>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6"/>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6"/>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6"/>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6"/>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6"/>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6"/>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6"/>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6"/>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6"/>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6"/>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6"/>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6"/>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6"/>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6"/>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6"/>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6"/>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6"/>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6"/>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6"/>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6"/>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6"/>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6"/>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6"/>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6"/>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6"/>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6"/>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6"/>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6"/>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6"/>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6"/>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6"/>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6"/>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6"/>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6"/>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6"/>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6"/>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6"/>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6"/>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6"/>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6"/>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6"/>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6"/>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6"/>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6"/>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6"/>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6"/>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6"/>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6"/>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6"/>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6"/>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6"/>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6"/>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6"/>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6"/>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6"/>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30"/>
  <sheetViews>
    <sheetView tabSelected="1" workbookViewId="0">
      <selection activeCell="F11" sqref="F11"/>
    </sheetView>
  </sheetViews>
  <sheetFormatPr defaultColWidth="12.59765625" defaultRowHeight="15" customHeight="1" x14ac:dyDescent="0.3"/>
  <cols>
    <col min="1" max="1" width="4.69921875" style="9" customWidth="1"/>
    <col min="2" max="2" width="13.8984375" style="9" customWidth="1"/>
    <col min="3" max="3" width="8.3984375" style="9" customWidth="1"/>
    <col min="4" max="4" width="14.09765625" style="9" customWidth="1"/>
    <col min="5" max="16384" width="12.59765625" style="9"/>
  </cols>
  <sheetData>
    <row r="1" spans="1:26" ht="15" customHeight="1" x14ac:dyDescent="0.3">
      <c r="A1" s="17" t="s">
        <v>40</v>
      </c>
    </row>
    <row r="2" spans="1:26" ht="14.4" customHeight="1" x14ac:dyDescent="0.3"/>
    <row r="3" spans="1:26" ht="31.2" customHeight="1" x14ac:dyDescent="0.3">
      <c r="A3" s="7" t="s">
        <v>2</v>
      </c>
      <c r="B3" s="8"/>
      <c r="C3" s="8"/>
      <c r="D3" s="8"/>
      <c r="E3" s="8"/>
      <c r="F3" s="8"/>
      <c r="G3" s="8"/>
      <c r="H3" s="8"/>
      <c r="I3" s="8"/>
    </row>
    <row r="5" spans="1:26" ht="14.4" x14ac:dyDescent="0.3">
      <c r="A5" s="9" t="s">
        <v>3</v>
      </c>
    </row>
    <row r="6" spans="1:26" ht="15" customHeight="1" x14ac:dyDescent="0.3">
      <c r="A6" s="10"/>
      <c r="B6" s="10" t="s">
        <v>4</v>
      </c>
      <c r="C6" s="10" t="s">
        <v>5</v>
      </c>
      <c r="D6" s="10" t="s">
        <v>6</v>
      </c>
      <c r="E6" s="10" t="s">
        <v>7</v>
      </c>
      <c r="F6" s="11"/>
      <c r="G6" s="11"/>
      <c r="H6" s="11"/>
      <c r="I6" s="11"/>
      <c r="J6" s="11"/>
      <c r="K6" s="11"/>
      <c r="L6" s="11"/>
      <c r="M6" s="11"/>
      <c r="N6" s="11"/>
      <c r="O6" s="11"/>
      <c r="P6" s="11"/>
      <c r="Q6" s="11"/>
      <c r="R6" s="11"/>
      <c r="S6" s="11"/>
      <c r="T6" s="11"/>
      <c r="U6" s="11"/>
      <c r="V6" s="11"/>
      <c r="W6" s="11"/>
      <c r="X6" s="11"/>
      <c r="Y6" s="11"/>
      <c r="Z6" s="11"/>
    </row>
    <row r="7" spans="1:26" ht="14.4" x14ac:dyDescent="0.3">
      <c r="A7" s="12">
        <v>1</v>
      </c>
      <c r="B7" s="12" t="s">
        <v>0</v>
      </c>
      <c r="C7" s="13">
        <f>TYPE('Scores Data'!A2:A26)</f>
        <v>1</v>
      </c>
      <c r="D7" s="13">
        <f>COUNT('Scores Data'!A2:A26)</f>
        <v>25</v>
      </c>
      <c r="E7" s="14">
        <f t="array" ref="E7">SUM(1/COUNTIF('Scores Data'!A2:A26,'Scores Data'!A2:A26))</f>
        <v>23</v>
      </c>
    </row>
    <row r="8" spans="1:26" ht="14.4" x14ac:dyDescent="0.3">
      <c r="A8" s="12">
        <v>2</v>
      </c>
      <c r="B8" s="12" t="s">
        <v>1</v>
      </c>
      <c r="C8" s="13">
        <f>TYPE('Scores Data'!B2:B26)</f>
        <v>1</v>
      </c>
      <c r="D8" s="13">
        <f>COUNT('Scores Data'!B2:B26)</f>
        <v>25</v>
      </c>
      <c r="E8" s="13">
        <f t="array" ref="E8">SUM(1/COUNTIF('Scores Data'!B2:B26,'Scores Data'!B2:B26))</f>
        <v>22.999999999999996</v>
      </c>
    </row>
    <row r="10" spans="1:26" ht="15" customHeight="1" x14ac:dyDescent="0.3">
      <c r="B10" s="15" t="s">
        <v>8</v>
      </c>
    </row>
    <row r="12" spans="1:26" ht="32.4" customHeight="1" x14ac:dyDescent="0.3">
      <c r="A12" s="7" t="s">
        <v>9</v>
      </c>
      <c r="B12" s="8"/>
      <c r="C12" s="8"/>
      <c r="D12" s="8"/>
      <c r="E12" s="8"/>
      <c r="F12" s="8"/>
      <c r="G12" s="8"/>
      <c r="H12" s="8"/>
      <c r="I12" s="8"/>
    </row>
    <row r="13" spans="1:26" ht="15" customHeight="1" x14ac:dyDescent="0.3">
      <c r="A13" s="16" t="s">
        <v>42</v>
      </c>
      <c r="B13" s="16"/>
      <c r="C13" s="16"/>
      <c r="D13" s="16"/>
      <c r="E13" s="16"/>
      <c r="F13" s="16"/>
      <c r="G13" s="16"/>
    </row>
    <row r="30" spans="1:9" ht="15" customHeight="1" x14ac:dyDescent="0.3">
      <c r="A30" s="16" t="s">
        <v>39</v>
      </c>
      <c r="B30" s="16"/>
      <c r="C30" s="16"/>
      <c r="D30" s="16"/>
      <c r="E30" s="16"/>
      <c r="F30" s="16"/>
      <c r="G30" s="16"/>
      <c r="H30" s="16"/>
      <c r="I30" s="16"/>
    </row>
  </sheetData>
  <mergeCells count="4">
    <mergeCell ref="A3:I3"/>
    <mergeCell ref="A12:I12"/>
    <mergeCell ref="A13:G13"/>
    <mergeCell ref="A30:I3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opLeftCell="A7" workbookViewId="0">
      <selection activeCell="B70" sqref="B70"/>
    </sheetView>
  </sheetViews>
  <sheetFormatPr defaultRowHeight="14.4" x14ac:dyDescent="0.3"/>
  <cols>
    <col min="1" max="1" width="14.796875" style="9" customWidth="1"/>
    <col min="2" max="2" width="15.3984375" style="9" bestFit="1" customWidth="1"/>
    <col min="3" max="3" width="13.3984375" style="9" bestFit="1" customWidth="1"/>
    <col min="4" max="4" width="17.59765625" style="9" bestFit="1" customWidth="1"/>
    <col min="5" max="5" width="12.19921875" style="9" bestFit="1" customWidth="1"/>
    <col min="6" max="6" width="13.09765625" style="9" bestFit="1" customWidth="1"/>
    <col min="7" max="7" width="11.8984375" style="9" bestFit="1" customWidth="1"/>
    <col min="8" max="8" width="12.5" style="9" bestFit="1" customWidth="1"/>
    <col min="9" max="9" width="12" style="9" bestFit="1" customWidth="1"/>
    <col min="10" max="16384" width="8.796875" style="9"/>
  </cols>
  <sheetData>
    <row r="1" spans="1:9" x14ac:dyDescent="0.3">
      <c r="A1" s="17" t="s">
        <v>40</v>
      </c>
    </row>
    <row r="4" spans="1:9" ht="28.2" customHeight="1" x14ac:dyDescent="0.3">
      <c r="A4" s="23" t="s">
        <v>43</v>
      </c>
      <c r="B4" s="23"/>
      <c r="C4" s="23"/>
      <c r="D4" s="23"/>
      <c r="E4" s="23"/>
      <c r="F4" s="23"/>
      <c r="G4" s="23"/>
      <c r="H4" s="23"/>
      <c r="I4" s="23"/>
    </row>
    <row r="6" spans="1:9" x14ac:dyDescent="0.3">
      <c r="A6" s="17" t="s">
        <v>10</v>
      </c>
    </row>
    <row r="7" spans="1:9" ht="15" thickBot="1" x14ac:dyDescent="0.35"/>
    <row r="8" spans="1:9" x14ac:dyDescent="0.3">
      <c r="A8" s="19" t="s">
        <v>11</v>
      </c>
      <c r="B8" s="19"/>
    </row>
    <row r="9" spans="1:9" x14ac:dyDescent="0.3">
      <c r="A9" s="20" t="s">
        <v>12</v>
      </c>
      <c r="B9" s="20">
        <v>0.97619065602208854</v>
      </c>
    </row>
    <row r="10" spans="1:9" x14ac:dyDescent="0.3">
      <c r="A10" s="20" t="s">
        <v>13</v>
      </c>
      <c r="B10" s="20">
        <v>0.95294819690483556</v>
      </c>
    </row>
    <row r="11" spans="1:9" x14ac:dyDescent="0.3">
      <c r="A11" s="20" t="s">
        <v>14</v>
      </c>
      <c r="B11" s="20">
        <v>0.95090246633548059</v>
      </c>
    </row>
    <row r="12" spans="1:9" x14ac:dyDescent="0.3">
      <c r="A12" s="20" t="s">
        <v>15</v>
      </c>
      <c r="B12" s="20">
        <v>5.6030591905367269</v>
      </c>
    </row>
    <row r="13" spans="1:9" ht="15" thickBot="1" x14ac:dyDescent="0.35">
      <c r="A13" s="21" t="s">
        <v>16</v>
      </c>
      <c r="B13" s="21">
        <v>25</v>
      </c>
    </row>
    <row r="14" spans="1:9" ht="28.8" customHeight="1" x14ac:dyDescent="0.3">
      <c r="A14" s="24" t="s">
        <v>44</v>
      </c>
      <c r="B14" s="24"/>
      <c r="C14" s="24"/>
      <c r="D14" s="24"/>
      <c r="E14" s="24"/>
      <c r="F14" s="24"/>
      <c r="G14" s="24"/>
      <c r="H14" s="24"/>
      <c r="I14" s="24"/>
    </row>
    <row r="15" spans="1:9" x14ac:dyDescent="0.3">
      <c r="A15" s="20"/>
      <c r="B15" s="20"/>
    </row>
    <row r="17" spans="1:9" ht="15" thickBot="1" x14ac:dyDescent="0.35">
      <c r="A17" s="17" t="s">
        <v>17</v>
      </c>
    </row>
    <row r="18" spans="1:9" x14ac:dyDescent="0.3">
      <c r="A18" s="22"/>
      <c r="B18" s="22" t="s">
        <v>22</v>
      </c>
      <c r="C18" s="22" t="s">
        <v>23</v>
      </c>
      <c r="D18" s="22" t="s">
        <v>24</v>
      </c>
      <c r="E18" s="22" t="s">
        <v>25</v>
      </c>
      <c r="F18" s="22" t="s">
        <v>26</v>
      </c>
    </row>
    <row r="19" spans="1:9" x14ac:dyDescent="0.3">
      <c r="A19" s="20" t="s">
        <v>18</v>
      </c>
      <c r="B19" s="20">
        <v>1</v>
      </c>
      <c r="C19" s="20">
        <v>14624.171737268864</v>
      </c>
      <c r="D19" s="20">
        <v>14624.171737268864</v>
      </c>
      <c r="E19" s="20">
        <v>465.82292467052656</v>
      </c>
      <c r="F19" s="25">
        <v>9.1326244674598077E-17</v>
      </c>
    </row>
    <row r="20" spans="1:9" x14ac:dyDescent="0.3">
      <c r="A20" s="20" t="s">
        <v>19</v>
      </c>
      <c r="B20" s="20">
        <v>23</v>
      </c>
      <c r="C20" s="20">
        <v>722.06826273113586</v>
      </c>
      <c r="D20" s="20">
        <v>31.39427229265808</v>
      </c>
      <c r="E20" s="20"/>
      <c r="F20" s="20"/>
    </row>
    <row r="21" spans="1:9" ht="15" thickBot="1" x14ac:dyDescent="0.35">
      <c r="A21" s="21" t="s">
        <v>20</v>
      </c>
      <c r="B21" s="21">
        <v>24</v>
      </c>
      <c r="C21" s="21">
        <v>15346.24</v>
      </c>
      <c r="D21" s="21"/>
      <c r="E21" s="21"/>
      <c r="F21" s="21"/>
    </row>
    <row r="22" spans="1:9" ht="45" customHeight="1" x14ac:dyDescent="0.3">
      <c r="A22" s="24" t="s">
        <v>45</v>
      </c>
      <c r="B22" s="24"/>
      <c r="C22" s="24"/>
      <c r="D22" s="24"/>
      <c r="E22" s="24"/>
      <c r="F22" s="24"/>
      <c r="G22" s="24"/>
      <c r="H22" s="24"/>
      <c r="I22" s="24"/>
    </row>
    <row r="23" spans="1:9" x14ac:dyDescent="0.3">
      <c r="A23" s="20"/>
      <c r="B23" s="20"/>
      <c r="C23" s="20"/>
      <c r="D23" s="20"/>
      <c r="E23" s="20"/>
      <c r="F23" s="20"/>
    </row>
    <row r="24" spans="1:9" ht="15" thickBot="1" x14ac:dyDescent="0.35"/>
    <row r="25" spans="1:9" x14ac:dyDescent="0.3">
      <c r="A25" s="22"/>
      <c r="B25" s="22" t="s">
        <v>27</v>
      </c>
      <c r="C25" s="22" t="s">
        <v>15</v>
      </c>
      <c r="D25" s="22" t="s">
        <v>28</v>
      </c>
      <c r="E25" s="22" t="s">
        <v>29</v>
      </c>
      <c r="F25" s="22" t="s">
        <v>30</v>
      </c>
      <c r="G25" s="22" t="s">
        <v>31</v>
      </c>
      <c r="H25" s="22" t="s">
        <v>32</v>
      </c>
      <c r="I25" s="22" t="s">
        <v>33</v>
      </c>
    </row>
    <row r="26" spans="1:9" x14ac:dyDescent="0.3">
      <c r="A26" s="20" t="s">
        <v>21</v>
      </c>
      <c r="B26" s="20">
        <v>2.4836734053731817</v>
      </c>
      <c r="C26" s="20">
        <v>2.5316629342999617</v>
      </c>
      <c r="D26" s="20">
        <v>0.98104426609221984</v>
      </c>
      <c r="E26" s="20">
        <v>0.33677854348009539</v>
      </c>
      <c r="F26" s="20">
        <v>-2.7534703906822546</v>
      </c>
      <c r="G26" s="20">
        <v>7.720817201428618</v>
      </c>
      <c r="H26" s="20">
        <v>-2.7534703906822546</v>
      </c>
      <c r="I26" s="20">
        <v>7.720817201428618</v>
      </c>
    </row>
    <row r="27" spans="1:9" ht="15" thickBot="1" x14ac:dyDescent="0.35">
      <c r="A27" s="21" t="s">
        <v>0</v>
      </c>
      <c r="B27" s="21">
        <v>9.7758033907874733</v>
      </c>
      <c r="C27" s="21">
        <v>0.45294141201804849</v>
      </c>
      <c r="D27" s="21">
        <v>21.582931327104916</v>
      </c>
      <c r="E27" s="26">
        <v>9.1326244674598077E-17</v>
      </c>
      <c r="F27" s="21">
        <v>8.8388226917423864</v>
      </c>
      <c r="G27" s="21">
        <v>10.71278408983256</v>
      </c>
      <c r="H27" s="21">
        <v>8.8388226917423864</v>
      </c>
      <c r="I27" s="21">
        <v>10.71278408983256</v>
      </c>
    </row>
    <row r="28" spans="1:9" ht="45" customHeight="1" x14ac:dyDescent="0.3">
      <c r="A28" s="27" t="s">
        <v>46</v>
      </c>
      <c r="B28" s="27"/>
      <c r="C28" s="27"/>
      <c r="D28" s="27"/>
      <c r="E28" s="27"/>
      <c r="F28" s="27"/>
      <c r="G28" s="27"/>
      <c r="H28" s="27"/>
      <c r="I28" s="27"/>
    </row>
    <row r="31" spans="1:9" x14ac:dyDescent="0.3">
      <c r="A31" s="9" t="s">
        <v>34</v>
      </c>
    </row>
    <row r="32" spans="1:9" ht="15" thickBot="1" x14ac:dyDescent="0.35"/>
    <row r="33" spans="1:4" x14ac:dyDescent="0.3">
      <c r="A33" s="22" t="s">
        <v>35</v>
      </c>
      <c r="B33" s="22" t="s">
        <v>36</v>
      </c>
      <c r="C33" s="22" t="s">
        <v>37</v>
      </c>
      <c r="D33" s="22" t="s">
        <v>38</v>
      </c>
    </row>
    <row r="34" spans="1:4" x14ac:dyDescent="0.3">
      <c r="A34" s="20">
        <v>1</v>
      </c>
      <c r="B34" s="20">
        <v>26.923181882341865</v>
      </c>
      <c r="C34" s="20">
        <v>-5.9231818823418649</v>
      </c>
      <c r="D34" s="20">
        <v>-1.0798702113441165</v>
      </c>
    </row>
    <row r="35" spans="1:4" x14ac:dyDescent="0.3">
      <c r="A35" s="20">
        <v>2</v>
      </c>
      <c r="B35" s="20">
        <v>52.34027069838929</v>
      </c>
      <c r="C35" s="20">
        <v>-5.3402706983892898</v>
      </c>
      <c r="D35" s="20">
        <v>-0.97359820485951387</v>
      </c>
    </row>
    <row r="36" spans="1:4" x14ac:dyDescent="0.3">
      <c r="A36" s="20">
        <v>3</v>
      </c>
      <c r="B36" s="20">
        <v>33.766244255893099</v>
      </c>
      <c r="C36" s="20">
        <v>-6.7662442558930991</v>
      </c>
      <c r="D36" s="20">
        <v>-1.2335710366078341</v>
      </c>
    </row>
    <row r="37" spans="1:4" x14ac:dyDescent="0.3">
      <c r="A37" s="20">
        <v>4</v>
      </c>
      <c r="B37" s="20">
        <v>85.578002227066705</v>
      </c>
      <c r="C37" s="20">
        <v>-10.578002227066705</v>
      </c>
      <c r="D37" s="20">
        <v>-1.9285022353601553</v>
      </c>
    </row>
    <row r="38" spans="1:4" x14ac:dyDescent="0.3">
      <c r="A38" s="20">
        <v>5</v>
      </c>
      <c r="B38" s="20">
        <v>36.698985273129338</v>
      </c>
      <c r="C38" s="20">
        <v>-6.6989852731293382</v>
      </c>
      <c r="D38" s="20">
        <v>-1.2213088820134563</v>
      </c>
    </row>
    <row r="39" spans="1:4" x14ac:dyDescent="0.3">
      <c r="A39" s="20">
        <v>6</v>
      </c>
      <c r="B39" s="20">
        <v>17.147378491554392</v>
      </c>
      <c r="C39" s="20">
        <v>2.8526215084456084</v>
      </c>
      <c r="D39" s="20">
        <v>0.52006861386333136</v>
      </c>
    </row>
    <row r="40" spans="1:4" x14ac:dyDescent="0.3">
      <c r="A40" s="20">
        <v>7</v>
      </c>
      <c r="B40" s="20">
        <v>92.421064600617925</v>
      </c>
      <c r="C40" s="20">
        <v>-4.4210646006179246</v>
      </c>
      <c r="D40" s="20">
        <v>-0.8060154254030254</v>
      </c>
    </row>
    <row r="41" spans="1:4" x14ac:dyDescent="0.3">
      <c r="A41" s="20">
        <v>8</v>
      </c>
      <c r="B41" s="20">
        <v>56.250592054704285</v>
      </c>
      <c r="C41" s="20">
        <v>3.7494079452957152</v>
      </c>
      <c r="D41" s="20">
        <v>0.68356400845502641</v>
      </c>
    </row>
    <row r="42" spans="1:4" x14ac:dyDescent="0.3">
      <c r="A42" s="20">
        <v>9</v>
      </c>
      <c r="B42" s="20">
        <v>83.622841548909221</v>
      </c>
      <c r="C42" s="20">
        <v>-2.6228415489092214</v>
      </c>
      <c r="D42" s="20">
        <v>-0.47817685055163384</v>
      </c>
    </row>
    <row r="43" spans="1:4" x14ac:dyDescent="0.3">
      <c r="A43" s="20">
        <v>10</v>
      </c>
      <c r="B43" s="20">
        <v>28.878342560499362</v>
      </c>
      <c r="C43" s="20">
        <v>-3.8783425604993624</v>
      </c>
      <c r="D43" s="20">
        <v>-0.70707040298000534</v>
      </c>
    </row>
    <row r="44" spans="1:4" x14ac:dyDescent="0.3">
      <c r="A44" s="20">
        <v>11</v>
      </c>
      <c r="B44" s="20">
        <v>77.757359514436729</v>
      </c>
      <c r="C44" s="20">
        <v>7.2426404855632711</v>
      </c>
      <c r="D44" s="20">
        <v>1.3204240334322488</v>
      </c>
    </row>
    <row r="45" spans="1:4" x14ac:dyDescent="0.3">
      <c r="A45" s="20">
        <v>12</v>
      </c>
      <c r="B45" s="20">
        <v>60.16091341101928</v>
      </c>
      <c r="C45" s="20">
        <v>1.8390865889807202</v>
      </c>
      <c r="D45" s="20">
        <v>0.33528850927966786</v>
      </c>
    </row>
    <row r="46" spans="1:4" x14ac:dyDescent="0.3">
      <c r="A46" s="20">
        <v>13</v>
      </c>
      <c r="B46" s="20">
        <v>46.474788663916812</v>
      </c>
      <c r="C46" s="20">
        <v>-5.4747886639168115</v>
      </c>
      <c r="D46" s="20">
        <v>-0.99812251404826913</v>
      </c>
    </row>
    <row r="47" spans="1:4" x14ac:dyDescent="0.3">
      <c r="A47" s="20">
        <v>14</v>
      </c>
      <c r="B47" s="20">
        <v>34.743824594971841</v>
      </c>
      <c r="C47" s="20">
        <v>7.2561754050281593</v>
      </c>
      <c r="D47" s="20">
        <v>1.3228916186986488</v>
      </c>
    </row>
    <row r="48" spans="1:4" x14ac:dyDescent="0.3">
      <c r="A48" s="20">
        <v>15</v>
      </c>
      <c r="B48" s="20">
        <v>13.237057135239404</v>
      </c>
      <c r="C48" s="20">
        <v>3.7629428647605963</v>
      </c>
      <c r="D48" s="20">
        <v>0.68603159372142519</v>
      </c>
    </row>
    <row r="49" spans="1:9" x14ac:dyDescent="0.3">
      <c r="A49" s="20">
        <v>16</v>
      </c>
      <c r="B49" s="20">
        <v>89.4883235833817</v>
      </c>
      <c r="C49" s="20">
        <v>5.5116764166183003</v>
      </c>
      <c r="D49" s="20">
        <v>1.0048476131752297</v>
      </c>
    </row>
    <row r="50" spans="1:9" x14ac:dyDescent="0.3">
      <c r="A50" s="20">
        <v>17</v>
      </c>
      <c r="B50" s="20">
        <v>26.923181882341865</v>
      </c>
      <c r="C50" s="20">
        <v>3.0768181176581351</v>
      </c>
      <c r="D50" s="20">
        <v>0.56094246251125512</v>
      </c>
    </row>
    <row r="51" spans="1:9" x14ac:dyDescent="0.3">
      <c r="A51" s="20">
        <v>18</v>
      </c>
      <c r="B51" s="20">
        <v>21.05769984786938</v>
      </c>
      <c r="C51" s="20">
        <v>2.9423001521306205</v>
      </c>
      <c r="D51" s="20">
        <v>0.5364181533225012</v>
      </c>
    </row>
    <row r="52" spans="1:9" x14ac:dyDescent="0.3">
      <c r="A52" s="20">
        <v>19</v>
      </c>
      <c r="B52" s="20">
        <v>62.116074089176763</v>
      </c>
      <c r="C52" s="20">
        <v>4.8839259108232369</v>
      </c>
      <c r="D52" s="20">
        <v>0.89040083696104533</v>
      </c>
    </row>
    <row r="53" spans="1:9" x14ac:dyDescent="0.3">
      <c r="A53" s="20">
        <v>20</v>
      </c>
      <c r="B53" s="20">
        <v>74.82461849720049</v>
      </c>
      <c r="C53" s="20">
        <v>-5.8246184972004897</v>
      </c>
      <c r="D53" s="20">
        <v>-1.0619008722865548</v>
      </c>
    </row>
    <row r="54" spans="1:9" x14ac:dyDescent="0.3">
      <c r="A54" s="20">
        <v>21</v>
      </c>
      <c r="B54" s="20">
        <v>28.878342560499362</v>
      </c>
      <c r="C54" s="20">
        <v>1.1216574395006376</v>
      </c>
      <c r="D54" s="20">
        <v>0.20449219360631235</v>
      </c>
    </row>
    <row r="55" spans="1:9" x14ac:dyDescent="0.3">
      <c r="A55" s="20">
        <v>22</v>
      </c>
      <c r="B55" s="20">
        <v>49.407529681153051</v>
      </c>
      <c r="C55" s="20">
        <v>4.5924703188469493</v>
      </c>
      <c r="D55" s="20">
        <v>0.83726483371874383</v>
      </c>
    </row>
    <row r="56" spans="1:9" x14ac:dyDescent="0.3">
      <c r="A56" s="20">
        <v>23</v>
      </c>
      <c r="B56" s="20">
        <v>39.631726290365577</v>
      </c>
      <c r="C56" s="20">
        <v>-4.6317262903655774</v>
      </c>
      <c r="D56" s="20">
        <v>-0.8444216887845517</v>
      </c>
    </row>
    <row r="57" spans="1:9" x14ac:dyDescent="0.3">
      <c r="A57" s="20">
        <v>24</v>
      </c>
      <c r="B57" s="20">
        <v>69.936716801806753</v>
      </c>
      <c r="C57" s="20">
        <v>6.0632831981932469</v>
      </c>
      <c r="D57" s="20">
        <v>1.1054124351966457</v>
      </c>
    </row>
    <row r="58" spans="1:9" ht="15" thickBot="1" x14ac:dyDescent="0.35">
      <c r="A58" s="21">
        <v>25</v>
      </c>
      <c r="B58" s="21">
        <v>78.734939853515471</v>
      </c>
      <c r="C58" s="21">
        <v>7.2650601464845295</v>
      </c>
      <c r="D58" s="21">
        <v>1.3245114182970421</v>
      </c>
    </row>
    <row r="60" spans="1:9" ht="32.4" customHeight="1" x14ac:dyDescent="0.3">
      <c r="A60" s="23" t="s">
        <v>47</v>
      </c>
      <c r="B60" s="23"/>
      <c r="C60" s="23"/>
      <c r="D60" s="23"/>
      <c r="E60" s="23"/>
      <c r="F60" s="23"/>
      <c r="G60" s="23"/>
      <c r="H60" s="23"/>
      <c r="I60" s="23"/>
    </row>
    <row r="62" spans="1:9" x14ac:dyDescent="0.3">
      <c r="A62" s="16" t="s">
        <v>48</v>
      </c>
      <c r="B62" s="16"/>
      <c r="C62" s="16"/>
      <c r="D62" s="16"/>
      <c r="E62" s="16"/>
      <c r="F62" s="16"/>
      <c r="G62" s="16"/>
      <c r="H62" s="16"/>
      <c r="I62" s="16"/>
    </row>
    <row r="63" spans="1:9" x14ac:dyDescent="0.3">
      <c r="A63" s="17" t="s">
        <v>50</v>
      </c>
      <c r="B63" s="9" t="s">
        <v>51</v>
      </c>
    </row>
    <row r="64" spans="1:9" x14ac:dyDescent="0.3">
      <c r="A64" s="9" t="s">
        <v>49</v>
      </c>
      <c r="B64" s="9" t="s">
        <v>52</v>
      </c>
    </row>
    <row r="66" spans="1:9" x14ac:dyDescent="0.3">
      <c r="A66" s="35" t="s">
        <v>57</v>
      </c>
      <c r="B66" s="35"/>
      <c r="C66" s="35"/>
      <c r="D66" s="35"/>
      <c r="E66" s="35"/>
      <c r="F66" s="35"/>
      <c r="G66" s="35"/>
      <c r="H66" s="35"/>
      <c r="I66" s="35"/>
    </row>
    <row r="67" spans="1:9" ht="31.2" customHeight="1" x14ac:dyDescent="0.3">
      <c r="A67" s="28" t="s">
        <v>53</v>
      </c>
      <c r="B67" s="29">
        <v>9.25</v>
      </c>
    </row>
    <row r="68" spans="1:9" ht="28.8" x14ac:dyDescent="0.3">
      <c r="A68" s="30" t="s">
        <v>54</v>
      </c>
      <c r="B68" s="31">
        <f>B26</f>
        <v>2.4836734053731817</v>
      </c>
    </row>
    <row r="69" spans="1:9" x14ac:dyDescent="0.3">
      <c r="A69" s="32" t="s">
        <v>55</v>
      </c>
      <c r="B69" s="32">
        <f>B27</f>
        <v>9.7758033907874733</v>
      </c>
    </row>
    <row r="70" spans="1:9" ht="28.8" x14ac:dyDescent="0.3">
      <c r="A70" s="33" t="s">
        <v>56</v>
      </c>
      <c r="B70" s="34">
        <f>B68+(B69*B67)</f>
        <v>92.90985477015731</v>
      </c>
    </row>
  </sheetData>
  <mergeCells count="7">
    <mergeCell ref="A4:I4"/>
    <mergeCell ref="A14:I14"/>
    <mergeCell ref="A22:I22"/>
    <mergeCell ref="A28:I28"/>
    <mergeCell ref="A60:I60"/>
    <mergeCell ref="A66:I66"/>
    <mergeCell ref="A62:I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Scores Data</vt:lpstr>
      <vt:lpstr>TASK</vt:lpstr>
      <vt:lpstr>REGRESSION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2021-02-17T06:27:14Z</dcterms:modified>
</cp:coreProperties>
</file>