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sa Martha Peralta\Documents\GitHub\SistemasComplejosParaPrincipiantes\"/>
    </mc:Choice>
  </mc:AlternateContent>
  <bookViews>
    <workbookView xWindow="0" yWindow="0" windowWidth="24000" windowHeight="9510" activeTab="3"/>
  </bookViews>
  <sheets>
    <sheet name="Malthus" sheetId="2" r:id="rId1"/>
    <sheet name="MalthusMap" sheetId="7" r:id="rId2"/>
    <sheet name="SENO(Xn)" sheetId="3" r:id="rId3"/>
    <sheet name="a SENO(PI Xn)" sheetId="4" r:id="rId4"/>
    <sheet name="Hoja3" sheetId="8" r:id="rId5"/>
    <sheet name="a SENO (PI 1)" sheetId="6" r:id="rId6"/>
    <sheet name="SENOMap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4" l="1"/>
  <c r="F10" i="4"/>
  <c r="F11" i="4"/>
  <c r="F12" i="4"/>
  <c r="F13" i="4"/>
  <c r="F14" i="4"/>
  <c r="F15" i="4"/>
  <c r="F16" i="4"/>
  <c r="F17" i="4"/>
  <c r="F7" i="4"/>
  <c r="C2" i="5"/>
  <c r="E8" i="7"/>
  <c r="E7" i="7"/>
  <c r="F7" i="7" s="1"/>
  <c r="D8" i="7"/>
  <c r="D7" i="7"/>
  <c r="D22" i="7"/>
  <c r="F22" i="7" s="1"/>
  <c r="F21" i="7"/>
  <c r="B3" i="6"/>
  <c r="B2" i="6"/>
  <c r="D15" i="6" s="1"/>
  <c r="F8" i="7" l="1"/>
  <c r="C9" i="7" s="1"/>
  <c r="D10" i="6"/>
  <c r="E10" i="6" s="1"/>
  <c r="F10" i="6" s="1"/>
  <c r="D14" i="6"/>
  <c r="E15" i="6"/>
  <c r="F15" i="6" s="1"/>
  <c r="H2" i="6"/>
  <c r="D9" i="6"/>
  <c r="E9" i="6" s="1"/>
  <c r="F9" i="6" s="1"/>
  <c r="D13" i="6"/>
  <c r="E14" i="6"/>
  <c r="F14" i="6" s="1"/>
  <c r="D17" i="6"/>
  <c r="E17" i="6" s="1"/>
  <c r="F17" i="6" s="1"/>
  <c r="D8" i="6"/>
  <c r="E8" i="6" s="1"/>
  <c r="F8" i="6" s="1"/>
  <c r="D12" i="6"/>
  <c r="E12" i="6" s="1"/>
  <c r="F12" i="6" s="1"/>
  <c r="E13" i="6"/>
  <c r="F13" i="6" s="1"/>
  <c r="D16" i="6"/>
  <c r="E16" i="6" s="1"/>
  <c r="F16" i="6" s="1"/>
  <c r="D7" i="6"/>
  <c r="E7" i="6" s="1"/>
  <c r="F7" i="6" s="1"/>
  <c r="D11" i="6"/>
  <c r="E11" i="6" s="1"/>
  <c r="F11" i="6" s="1"/>
  <c r="C3" i="5"/>
  <c r="I2" i="5"/>
  <c r="E9" i="7" l="1"/>
  <c r="D7" i="5"/>
  <c r="D8" i="5"/>
  <c r="E8" i="5" s="1"/>
  <c r="E7" i="5"/>
  <c r="F7" i="5" s="1"/>
  <c r="B3" i="4"/>
  <c r="B2" i="4"/>
  <c r="H2" i="4" s="1"/>
  <c r="E27" i="3"/>
  <c r="F27" i="3" s="1"/>
  <c r="E19" i="3"/>
  <c r="F19" i="3" s="1"/>
  <c r="E20" i="3"/>
  <c r="F20" i="3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/>
  <c r="E18" i="3"/>
  <c r="F18" i="3" s="1"/>
  <c r="F7" i="3"/>
  <c r="C3" i="3"/>
  <c r="E8" i="3" s="1"/>
  <c r="F8" i="3" s="1"/>
  <c r="C2" i="3"/>
  <c r="D9" i="7" l="1"/>
  <c r="F9" i="7" s="1"/>
  <c r="C10" i="7" s="1"/>
  <c r="D7" i="4"/>
  <c r="E7" i="4" s="1"/>
  <c r="D15" i="4"/>
  <c r="E15" i="4" s="1"/>
  <c r="D17" i="4"/>
  <c r="E17" i="4" s="1"/>
  <c r="D8" i="4"/>
  <c r="E8" i="4" s="1"/>
  <c r="D12" i="4"/>
  <c r="E12" i="4" s="1"/>
  <c r="D11" i="4"/>
  <c r="E11" i="4" s="1"/>
  <c r="F8" i="5"/>
  <c r="D14" i="4"/>
  <c r="E14" i="4" s="1"/>
  <c r="D16" i="4"/>
  <c r="D10" i="4"/>
  <c r="E10" i="4" s="1"/>
  <c r="D13" i="4"/>
  <c r="E13" i="4" s="1"/>
  <c r="D9" i="4"/>
  <c r="E9" i="4" s="1"/>
  <c r="F9" i="4" s="1"/>
  <c r="E16" i="4"/>
  <c r="E11" i="3"/>
  <c r="F11" i="3" s="1"/>
  <c r="E7" i="3"/>
  <c r="E14" i="3"/>
  <c r="F14" i="3" s="1"/>
  <c r="E10" i="3"/>
  <c r="F10" i="3" s="1"/>
  <c r="E15" i="3"/>
  <c r="F15" i="3" s="1"/>
  <c r="E17" i="3"/>
  <c r="F17" i="3" s="1"/>
  <c r="E13" i="3"/>
  <c r="F13" i="3" s="1"/>
  <c r="E9" i="3"/>
  <c r="F9" i="3" s="1"/>
  <c r="E16" i="3"/>
  <c r="F16" i="3" s="1"/>
  <c r="E12" i="3"/>
  <c r="F12" i="3" s="1"/>
  <c r="D26" i="2"/>
  <c r="F16" i="2"/>
  <c r="E16" i="2"/>
  <c r="G16" i="2" s="1"/>
  <c r="F15" i="2"/>
  <c r="E15" i="2"/>
  <c r="G15" i="2" s="1"/>
  <c r="F14" i="2"/>
  <c r="E14" i="2"/>
  <c r="G14" i="2" s="1"/>
  <c r="F13" i="2"/>
  <c r="E13" i="2"/>
  <c r="G13" i="2" s="1"/>
  <c r="F12" i="2"/>
  <c r="E12" i="2"/>
  <c r="G12" i="2" s="1"/>
  <c r="F11" i="2"/>
  <c r="E11" i="2"/>
  <c r="G11" i="2" s="1"/>
  <c r="F10" i="2"/>
  <c r="E10" i="2"/>
  <c r="G10" i="2" s="1"/>
  <c r="F9" i="2"/>
  <c r="E9" i="2"/>
  <c r="G9" i="2" s="1"/>
  <c r="F8" i="2"/>
  <c r="E8" i="2"/>
  <c r="G8" i="2" s="1"/>
  <c r="F7" i="2"/>
  <c r="E7" i="2"/>
  <c r="G7" i="2" s="1"/>
  <c r="F6" i="2"/>
  <c r="E6" i="2"/>
  <c r="G6" i="2" s="1"/>
  <c r="C9" i="5" l="1"/>
  <c r="D9" i="5" l="1"/>
  <c r="E9" i="5" s="1"/>
  <c r="F9" i="5" s="1"/>
  <c r="C10" i="5" s="1"/>
  <c r="D10" i="5" s="1"/>
  <c r="E10" i="5" s="1"/>
  <c r="F10" i="5" s="1"/>
  <c r="C11" i="5" s="1"/>
  <c r="D11" i="5" s="1"/>
  <c r="E11" i="5" s="1"/>
  <c r="F11" i="5" s="1"/>
  <c r="C12" i="5" s="1"/>
  <c r="D12" i="5" s="1"/>
  <c r="E12" i="5" s="1"/>
  <c r="F12" i="5" s="1"/>
  <c r="C13" i="5" s="1"/>
  <c r="D13" i="5" s="1"/>
  <c r="E13" i="5" s="1"/>
  <c r="D10" i="7" l="1"/>
  <c r="E10" i="7"/>
  <c r="F13" i="5"/>
  <c r="C14" i="5" s="1"/>
  <c r="D14" i="5" s="1"/>
  <c r="E14" i="5" s="1"/>
  <c r="F10" i="7" l="1"/>
  <c r="C11" i="7" s="1"/>
  <c r="F14" i="5"/>
  <c r="C15" i="5" s="1"/>
  <c r="D15" i="5" s="1"/>
  <c r="E15" i="5" s="1"/>
  <c r="D11" i="7" l="1"/>
  <c r="E11" i="7"/>
  <c r="F15" i="5"/>
  <c r="C16" i="5" s="1"/>
  <c r="D16" i="5" s="1"/>
  <c r="E16" i="5" s="1"/>
  <c r="F11" i="7" l="1"/>
  <c r="C12" i="7" s="1"/>
  <c r="D12" i="7" s="1"/>
  <c r="F16" i="5"/>
  <c r="C17" i="5" s="1"/>
  <c r="D17" i="5" s="1"/>
  <c r="E17" i="5" s="1"/>
  <c r="E12" i="7" l="1"/>
  <c r="F12" i="7" s="1"/>
  <c r="C13" i="7" s="1"/>
  <c r="F17" i="5"/>
  <c r="C18" i="5" s="1"/>
  <c r="D18" i="5" s="1"/>
  <c r="E18" i="5" s="1"/>
  <c r="F18" i="5" l="1"/>
  <c r="C19" i="5" s="1"/>
  <c r="D19" i="5" s="1"/>
  <c r="E19" i="5" s="1"/>
  <c r="D13" i="7"/>
  <c r="E13" i="7"/>
  <c r="F19" i="5" l="1"/>
  <c r="C20" i="5" s="1"/>
  <c r="D20" i="5" s="1"/>
  <c r="E20" i="5" s="1"/>
  <c r="F20" i="5" s="1"/>
  <c r="C21" i="5" s="1"/>
  <c r="D21" i="5" s="1"/>
  <c r="E21" i="5" s="1"/>
  <c r="F21" i="5" s="1"/>
  <c r="F13" i="7"/>
  <c r="C14" i="7" s="1"/>
  <c r="D14" i="7" s="1"/>
  <c r="C22" i="5" l="1"/>
  <c r="D22" i="5" s="1"/>
  <c r="E22" i="5" s="1"/>
  <c r="F22" i="5" s="1"/>
  <c r="E14" i="7"/>
  <c r="F14" i="7"/>
  <c r="C15" i="7" s="1"/>
  <c r="E15" i="7" s="1"/>
  <c r="C23" i="5" l="1"/>
  <c r="D23" i="5" s="1"/>
  <c r="E23" i="5" s="1"/>
  <c r="F23" i="5" s="1"/>
  <c r="D15" i="7"/>
  <c r="F15" i="7" s="1"/>
  <c r="C16" i="7" s="1"/>
  <c r="C24" i="5" l="1"/>
  <c r="D24" i="5" s="1"/>
  <c r="E24" i="5" s="1"/>
  <c r="F24" i="5" s="1"/>
  <c r="D16" i="7"/>
  <c r="E16" i="7"/>
  <c r="C25" i="5" l="1"/>
  <c r="D25" i="5" s="1"/>
  <c r="E25" i="5" s="1"/>
  <c r="F25" i="5" s="1"/>
  <c r="F16" i="7"/>
  <c r="C17" i="7" s="1"/>
  <c r="D17" i="7" s="1"/>
  <c r="C26" i="5" l="1"/>
  <c r="D26" i="5" s="1"/>
  <c r="E26" i="5" s="1"/>
  <c r="F26" i="5" s="1"/>
  <c r="C27" i="5" s="1"/>
  <c r="D27" i="5" s="1"/>
  <c r="E27" i="5" s="1"/>
  <c r="F27" i="5" s="1"/>
  <c r="C28" i="5" s="1"/>
  <c r="D28" i="5" s="1"/>
  <c r="E28" i="5" s="1"/>
  <c r="F28" i="5" s="1"/>
  <c r="C29" i="5" s="1"/>
  <c r="D29" i="5" s="1"/>
  <c r="E29" i="5" s="1"/>
  <c r="F29" i="5" s="1"/>
  <c r="C30" i="5" s="1"/>
  <c r="D30" i="5" s="1"/>
  <c r="E30" i="5" s="1"/>
  <c r="F30" i="5" s="1"/>
  <c r="C31" i="5" s="1"/>
  <c r="D31" i="5" s="1"/>
  <c r="E31" i="5" s="1"/>
  <c r="F31" i="5" s="1"/>
  <c r="C32" i="5" s="1"/>
  <c r="D32" i="5" s="1"/>
  <c r="E32" i="5" s="1"/>
  <c r="F32" i="5" s="1"/>
  <c r="C33" i="5" s="1"/>
  <c r="D33" i="5" s="1"/>
  <c r="E33" i="5" s="1"/>
  <c r="F33" i="5" s="1"/>
  <c r="C34" i="5" s="1"/>
  <c r="D34" i="5" s="1"/>
  <c r="E34" i="5" s="1"/>
  <c r="F34" i="5" s="1"/>
  <c r="C35" i="5" s="1"/>
  <c r="D35" i="5" s="1"/>
  <c r="E35" i="5" s="1"/>
  <c r="F35" i="5" s="1"/>
  <c r="C36" i="5" s="1"/>
  <c r="D36" i="5" s="1"/>
  <c r="E36" i="5" s="1"/>
  <c r="F36" i="5" s="1"/>
  <c r="C37" i="5" s="1"/>
  <c r="D37" i="5" s="1"/>
  <c r="E37" i="5" s="1"/>
  <c r="F37" i="5" s="1"/>
  <c r="C38" i="5" s="1"/>
  <c r="D38" i="5" s="1"/>
  <c r="E38" i="5" s="1"/>
  <c r="F38" i="5" s="1"/>
  <c r="C39" i="5" s="1"/>
  <c r="D39" i="5" s="1"/>
  <c r="E39" i="5" s="1"/>
  <c r="F39" i="5" s="1"/>
  <c r="C40" i="5" s="1"/>
  <c r="D40" i="5" s="1"/>
  <c r="E40" i="5" s="1"/>
  <c r="F40" i="5" s="1"/>
  <c r="C41" i="5" s="1"/>
  <c r="D41" i="5" s="1"/>
  <c r="E41" i="5" s="1"/>
  <c r="F41" i="5" s="1"/>
  <c r="C42" i="5" s="1"/>
  <c r="D42" i="5" s="1"/>
  <c r="E42" i="5" s="1"/>
  <c r="F42" i="5" s="1"/>
  <c r="C43" i="5" s="1"/>
  <c r="D43" i="5" s="1"/>
  <c r="E43" i="5" s="1"/>
  <c r="F43" i="5" s="1"/>
  <c r="C44" i="5" s="1"/>
  <c r="D44" i="5" s="1"/>
  <c r="E44" i="5" s="1"/>
  <c r="F44" i="5" s="1"/>
  <c r="C45" i="5" s="1"/>
  <c r="D45" i="5" s="1"/>
  <c r="E45" i="5" s="1"/>
  <c r="F45" i="5" s="1"/>
  <c r="C46" i="5" s="1"/>
  <c r="D46" i="5" s="1"/>
  <c r="E46" i="5" s="1"/>
  <c r="F46" i="5" s="1"/>
  <c r="C47" i="5" s="1"/>
  <c r="D47" i="5" s="1"/>
  <c r="E47" i="5" s="1"/>
  <c r="F47" i="5" s="1"/>
  <c r="C48" i="5" s="1"/>
  <c r="D48" i="5" s="1"/>
  <c r="E48" i="5" s="1"/>
  <c r="F48" i="5" s="1"/>
  <c r="C49" i="5" s="1"/>
  <c r="D49" i="5" s="1"/>
  <c r="E49" i="5" s="1"/>
  <c r="F49" i="5" s="1"/>
  <c r="C50" i="5" s="1"/>
  <c r="D50" i="5" s="1"/>
  <c r="E50" i="5" s="1"/>
  <c r="F50" i="5" s="1"/>
  <c r="C51" i="5" s="1"/>
  <c r="D51" i="5" s="1"/>
  <c r="E51" i="5" s="1"/>
  <c r="F51" i="5" s="1"/>
  <c r="C52" i="5" s="1"/>
  <c r="D52" i="5" s="1"/>
  <c r="E52" i="5" s="1"/>
  <c r="F52" i="5" s="1"/>
  <c r="C53" i="5" s="1"/>
  <c r="D53" i="5" s="1"/>
  <c r="E53" i="5" s="1"/>
  <c r="F53" i="5" s="1"/>
  <c r="C54" i="5" s="1"/>
  <c r="D54" i="5" s="1"/>
  <c r="E54" i="5" s="1"/>
  <c r="F54" i="5" s="1"/>
  <c r="C55" i="5" s="1"/>
  <c r="D55" i="5" s="1"/>
  <c r="E55" i="5" s="1"/>
  <c r="F55" i="5" s="1"/>
  <c r="C56" i="5" s="1"/>
  <c r="D56" i="5" s="1"/>
  <c r="E56" i="5" s="1"/>
  <c r="F56" i="5" s="1"/>
  <c r="C57" i="5" s="1"/>
  <c r="D57" i="5" s="1"/>
  <c r="E57" i="5" s="1"/>
  <c r="F57" i="5" s="1"/>
  <c r="C58" i="5" s="1"/>
  <c r="D58" i="5" s="1"/>
  <c r="E58" i="5" s="1"/>
  <c r="F58" i="5" s="1"/>
  <c r="C59" i="5" s="1"/>
  <c r="D59" i="5" s="1"/>
  <c r="E59" i="5" s="1"/>
  <c r="F59" i="5" s="1"/>
  <c r="C60" i="5" s="1"/>
  <c r="D60" i="5" s="1"/>
  <c r="E60" i="5" s="1"/>
  <c r="F60" i="5" s="1"/>
  <c r="C61" i="5" s="1"/>
  <c r="D61" i="5" s="1"/>
  <c r="E61" i="5" s="1"/>
  <c r="F61" i="5" s="1"/>
  <c r="C62" i="5" s="1"/>
  <c r="D62" i="5" s="1"/>
  <c r="E62" i="5" s="1"/>
  <c r="F62" i="5" s="1"/>
  <c r="C63" i="5" s="1"/>
  <c r="D63" i="5" s="1"/>
  <c r="E63" i="5" s="1"/>
  <c r="F63" i="5" s="1"/>
  <c r="C64" i="5" s="1"/>
  <c r="D64" i="5" s="1"/>
  <c r="E64" i="5" s="1"/>
  <c r="F64" i="5" s="1"/>
  <c r="C65" i="5" s="1"/>
  <c r="D65" i="5" s="1"/>
  <c r="E65" i="5" s="1"/>
  <c r="F65" i="5" s="1"/>
  <c r="C66" i="5" s="1"/>
  <c r="D66" i="5" s="1"/>
  <c r="E66" i="5" s="1"/>
  <c r="F66" i="5" s="1"/>
  <c r="C67" i="5" s="1"/>
  <c r="D67" i="5" s="1"/>
  <c r="E67" i="5" s="1"/>
  <c r="F67" i="5" s="1"/>
  <c r="C68" i="5" s="1"/>
  <c r="D68" i="5" s="1"/>
  <c r="E68" i="5" s="1"/>
  <c r="F68" i="5" s="1"/>
  <c r="C69" i="5" s="1"/>
  <c r="D69" i="5" s="1"/>
  <c r="E69" i="5" s="1"/>
  <c r="F69" i="5" s="1"/>
  <c r="C70" i="5" s="1"/>
  <c r="D70" i="5" s="1"/>
  <c r="E70" i="5" s="1"/>
  <c r="F70" i="5" s="1"/>
  <c r="C71" i="5" s="1"/>
  <c r="D71" i="5" s="1"/>
  <c r="E71" i="5" s="1"/>
  <c r="F71" i="5" s="1"/>
  <c r="C72" i="5" s="1"/>
  <c r="D72" i="5" s="1"/>
  <c r="E72" i="5" s="1"/>
  <c r="F72" i="5" s="1"/>
  <c r="C73" i="5" s="1"/>
  <c r="D73" i="5" s="1"/>
  <c r="E73" i="5" s="1"/>
  <c r="F73" i="5" s="1"/>
  <c r="C74" i="5" s="1"/>
  <c r="D74" i="5" s="1"/>
  <c r="E74" i="5" s="1"/>
  <c r="F74" i="5" s="1"/>
  <c r="C75" i="5" s="1"/>
  <c r="D75" i="5" s="1"/>
  <c r="E75" i="5" s="1"/>
  <c r="F75" i="5" s="1"/>
  <c r="C76" i="5" s="1"/>
  <c r="D76" i="5" s="1"/>
  <c r="E76" i="5" s="1"/>
  <c r="F76" i="5" s="1"/>
  <c r="C77" i="5" s="1"/>
  <c r="D77" i="5" s="1"/>
  <c r="E77" i="5" s="1"/>
  <c r="F77" i="5" s="1"/>
  <c r="C78" i="5" s="1"/>
  <c r="D78" i="5" s="1"/>
  <c r="E78" i="5" s="1"/>
  <c r="F78" i="5" s="1"/>
  <c r="C79" i="5" s="1"/>
  <c r="D79" i="5" s="1"/>
  <c r="E79" i="5" s="1"/>
  <c r="F79" i="5" s="1"/>
  <c r="C80" i="5" s="1"/>
  <c r="D80" i="5" s="1"/>
  <c r="E80" i="5" s="1"/>
  <c r="F80" i="5" s="1"/>
  <c r="C81" i="5" s="1"/>
  <c r="D81" i="5" s="1"/>
  <c r="E81" i="5" s="1"/>
  <c r="F81" i="5" s="1"/>
  <c r="C82" i="5" s="1"/>
  <c r="D82" i="5" s="1"/>
  <c r="E82" i="5" s="1"/>
  <c r="F82" i="5" s="1"/>
  <c r="C83" i="5" s="1"/>
  <c r="D83" i="5" s="1"/>
  <c r="E83" i="5" s="1"/>
  <c r="F83" i="5" s="1"/>
  <c r="C84" i="5" s="1"/>
  <c r="D84" i="5" s="1"/>
  <c r="E84" i="5" s="1"/>
  <c r="F84" i="5" s="1"/>
  <c r="C85" i="5" s="1"/>
  <c r="D85" i="5" s="1"/>
  <c r="E85" i="5" s="1"/>
  <c r="F85" i="5" s="1"/>
  <c r="C86" i="5" s="1"/>
  <c r="D86" i="5" s="1"/>
  <c r="E86" i="5" s="1"/>
  <c r="F86" i="5" s="1"/>
  <c r="C87" i="5" s="1"/>
  <c r="D87" i="5" s="1"/>
  <c r="E87" i="5" s="1"/>
  <c r="F87" i="5" s="1"/>
  <c r="C88" i="5" s="1"/>
  <c r="D88" i="5" s="1"/>
  <c r="E88" i="5" s="1"/>
  <c r="F88" i="5" s="1"/>
  <c r="C89" i="5" s="1"/>
  <c r="D89" i="5" s="1"/>
  <c r="E89" i="5" s="1"/>
  <c r="F89" i="5" s="1"/>
  <c r="C90" i="5" s="1"/>
  <c r="D90" i="5" s="1"/>
  <c r="E90" i="5" s="1"/>
  <c r="F90" i="5" s="1"/>
  <c r="C91" i="5" s="1"/>
  <c r="D91" i="5" s="1"/>
  <c r="E91" i="5" s="1"/>
  <c r="F91" i="5" s="1"/>
  <c r="C92" i="5" s="1"/>
  <c r="D92" i="5" s="1"/>
  <c r="E92" i="5" s="1"/>
  <c r="F92" i="5" s="1"/>
  <c r="C93" i="5" s="1"/>
  <c r="D93" i="5" s="1"/>
  <c r="E93" i="5" s="1"/>
  <c r="F93" i="5" s="1"/>
  <c r="C94" i="5" s="1"/>
  <c r="D94" i="5" s="1"/>
  <c r="E94" i="5" s="1"/>
  <c r="F94" i="5" s="1"/>
  <c r="C95" i="5" s="1"/>
  <c r="D95" i="5" s="1"/>
  <c r="E95" i="5" s="1"/>
  <c r="F95" i="5" s="1"/>
  <c r="C96" i="5" s="1"/>
  <c r="D96" i="5" s="1"/>
  <c r="E96" i="5" s="1"/>
  <c r="F96" i="5" s="1"/>
  <c r="C97" i="5" s="1"/>
  <c r="D97" i="5" s="1"/>
  <c r="E97" i="5" s="1"/>
  <c r="F97" i="5" s="1"/>
  <c r="C98" i="5" s="1"/>
  <c r="D98" i="5" s="1"/>
  <c r="E98" i="5" s="1"/>
  <c r="F98" i="5" s="1"/>
  <c r="C99" i="5" s="1"/>
  <c r="D99" i="5" s="1"/>
  <c r="E99" i="5" s="1"/>
  <c r="F99" i="5" s="1"/>
  <c r="C100" i="5" s="1"/>
  <c r="D100" i="5" s="1"/>
  <c r="E100" i="5" s="1"/>
  <c r="F100" i="5" s="1"/>
  <c r="C101" i="5" s="1"/>
  <c r="D101" i="5" s="1"/>
  <c r="E101" i="5" s="1"/>
  <c r="F101" i="5" s="1"/>
  <c r="C102" i="5" s="1"/>
  <c r="D102" i="5" s="1"/>
  <c r="E102" i="5" s="1"/>
  <c r="F102" i="5" s="1"/>
  <c r="C103" i="5" s="1"/>
  <c r="D103" i="5" s="1"/>
  <c r="E103" i="5" s="1"/>
  <c r="F103" i="5" s="1"/>
  <c r="C104" i="5" s="1"/>
  <c r="D104" i="5" s="1"/>
  <c r="E104" i="5" s="1"/>
  <c r="F104" i="5" s="1"/>
  <c r="C105" i="5" s="1"/>
  <c r="D105" i="5" s="1"/>
  <c r="E105" i="5" s="1"/>
  <c r="F105" i="5" s="1"/>
  <c r="C106" i="5" s="1"/>
  <c r="D106" i="5" s="1"/>
  <c r="E106" i="5" s="1"/>
  <c r="F106" i="5" s="1"/>
  <c r="E17" i="7"/>
  <c r="F17" i="7" s="1"/>
  <c r="C18" i="7" s="1"/>
  <c r="D18" i="7" s="1"/>
  <c r="E18" i="7" l="1"/>
  <c r="F18" i="7" s="1"/>
</calcChain>
</file>

<file path=xl/sharedStrings.xml><?xml version="1.0" encoding="utf-8"?>
<sst xmlns="http://schemas.openxmlformats.org/spreadsheetml/2006/main" count="119" uniqueCount="24">
  <si>
    <t>RADIANES (PI / 180)</t>
  </si>
  <si>
    <t>a</t>
  </si>
  <si>
    <t>Xn * PI</t>
  </si>
  <si>
    <t>a * SENO</t>
  </si>
  <si>
    <t>Xn</t>
  </si>
  <si>
    <t>a * x (1 - x)</t>
  </si>
  <si>
    <t>Iteracion</t>
  </si>
  <si>
    <t>x</t>
  </si>
  <si>
    <t>a*x</t>
  </si>
  <si>
    <t>1-x</t>
  </si>
  <si>
    <t>(a*x) * ( 1 - x)</t>
  </si>
  <si>
    <t>PI</t>
  </si>
  <si>
    <t>Xn+1</t>
  </si>
  <si>
    <t>a*sin(Xn)</t>
  </si>
  <si>
    <t>SENO (Xn)</t>
  </si>
  <si>
    <t>SENO (Xn*PI)</t>
  </si>
  <si>
    <t>a*sin(PI * Xn)</t>
  </si>
  <si>
    <t>1 - Xn</t>
  </si>
  <si>
    <t>a*Xn</t>
  </si>
  <si>
    <t>(a*Xn)*(1 - Xn)</t>
  </si>
  <si>
    <t>periodico 45</t>
  </si>
  <si>
    <t>caotico 50</t>
  </si>
  <si>
    <t>fijo 40</t>
  </si>
  <si>
    <t>observer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</si>
</sst>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1"/>
      <color rgb="FFFF0000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Malthus!$D$6:$D$16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Malthus!$G$6:$G$16</c:f>
              <c:numCache>
                <c:formatCode>General</c:formatCode>
                <c:ptCount val="11"/>
                <c:pt idx="0">
                  <c:v>0</c:v>
                </c:pt>
                <c:pt idx="1">
                  <c:v>0.13500000000000004</c:v>
                </c:pt>
                <c:pt idx="2">
                  <c:v>0.24000000000000005</c:v>
                </c:pt>
                <c:pt idx="3">
                  <c:v>0.31499999999999995</c:v>
                </c:pt>
                <c:pt idx="4">
                  <c:v>0.36000000000000004</c:v>
                </c:pt>
                <c:pt idx="5">
                  <c:v>0.375</c:v>
                </c:pt>
                <c:pt idx="6">
                  <c:v>0.36</c:v>
                </c:pt>
                <c:pt idx="7">
                  <c:v>0.315</c:v>
                </c:pt>
                <c:pt idx="8">
                  <c:v>0.24</c:v>
                </c:pt>
                <c:pt idx="9">
                  <c:v>0.13499999999999998</c:v>
                </c:pt>
                <c:pt idx="10">
                  <c:v>0</c:v>
                </c:pt>
              </c:numCache>
            </c:numRef>
          </c:val>
          <c:smooth val="0"/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Malthus!$D$6:$D$16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Malthus!$H$6:$H$16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214280"/>
        <c:axId val="313209184"/>
      </c:lineChart>
      <c:catAx>
        <c:axId val="31321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3209184"/>
        <c:crosses val="autoZero"/>
        <c:auto val="1"/>
        <c:lblAlgn val="ctr"/>
        <c:lblOffset val="100"/>
        <c:noMultiLvlLbl val="0"/>
      </c:catAx>
      <c:valAx>
        <c:axId val="313209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321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MalthusMap!$F$8:$F$18</c:f>
              <c:numCache>
                <c:formatCode>General</c:formatCode>
                <c:ptCount val="11"/>
                <c:pt idx="0">
                  <c:v>0.36000000000000004</c:v>
                </c:pt>
                <c:pt idx="1">
                  <c:v>0.92159999999999997</c:v>
                </c:pt>
                <c:pt idx="2">
                  <c:v>0.28901376000000006</c:v>
                </c:pt>
                <c:pt idx="3">
                  <c:v>0.8219392261226498</c:v>
                </c:pt>
                <c:pt idx="4">
                  <c:v>0.58542053873419742</c:v>
                </c:pt>
                <c:pt idx="5">
                  <c:v>0.97081332624943795</c:v>
                </c:pt>
                <c:pt idx="6">
                  <c:v>0.11333924730376121</c:v>
                </c:pt>
                <c:pt idx="7">
                  <c:v>0.40197384929751229</c:v>
                </c:pt>
                <c:pt idx="8">
                  <c:v>0.96156349511381278</c:v>
                </c:pt>
                <c:pt idx="9">
                  <c:v>0.14783655991328529</c:v>
                </c:pt>
                <c:pt idx="10">
                  <c:v>0.50392364586516358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82533432"/>
        <c:axId val="382537352"/>
      </c:lineChart>
      <c:catAx>
        <c:axId val="38253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2537352"/>
        <c:crosses val="autoZero"/>
        <c:auto val="1"/>
        <c:lblAlgn val="ctr"/>
        <c:lblOffset val="100"/>
        <c:noMultiLvlLbl val="0"/>
      </c:catAx>
      <c:valAx>
        <c:axId val="38253735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253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'SENO(Xn)'!$D$7:$D$27</c:f>
              <c:numCache>
                <c:formatCode>General</c:formatCode>
                <c:ptCount val="21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27</c:v>
                </c:pt>
                <c:pt idx="4">
                  <c:v>36</c:v>
                </c:pt>
                <c:pt idx="5">
                  <c:v>45</c:v>
                </c:pt>
                <c:pt idx="6">
                  <c:v>54</c:v>
                </c:pt>
                <c:pt idx="7">
                  <c:v>63</c:v>
                </c:pt>
                <c:pt idx="8">
                  <c:v>72</c:v>
                </c:pt>
                <c:pt idx="9">
                  <c:v>81</c:v>
                </c:pt>
                <c:pt idx="10">
                  <c:v>90</c:v>
                </c:pt>
                <c:pt idx="11">
                  <c:v>99</c:v>
                </c:pt>
                <c:pt idx="12">
                  <c:v>108</c:v>
                </c:pt>
                <c:pt idx="13">
                  <c:v>117</c:v>
                </c:pt>
                <c:pt idx="14">
                  <c:v>126</c:v>
                </c:pt>
                <c:pt idx="15">
                  <c:v>135</c:v>
                </c:pt>
                <c:pt idx="16">
                  <c:v>144</c:v>
                </c:pt>
                <c:pt idx="17">
                  <c:v>153</c:v>
                </c:pt>
                <c:pt idx="18">
                  <c:v>162</c:v>
                </c:pt>
                <c:pt idx="19">
                  <c:v>171</c:v>
                </c:pt>
                <c:pt idx="20">
                  <c:v>180</c:v>
                </c:pt>
              </c:numCache>
            </c:numRef>
          </c:cat>
          <c:val>
            <c:numRef>
              <c:f>'SENO(Xn)'!$F$7:$F$27</c:f>
              <c:numCache>
                <c:formatCode>General</c:formatCode>
                <c:ptCount val="21"/>
                <c:pt idx="0">
                  <c:v>0</c:v>
                </c:pt>
                <c:pt idx="1">
                  <c:v>0.10950412552816161</c:v>
                </c:pt>
                <c:pt idx="2">
                  <c:v>0.21631189606246318</c:v>
                </c:pt>
                <c:pt idx="3">
                  <c:v>0.3177933498176827</c:v>
                </c:pt>
                <c:pt idx="4">
                  <c:v>0.4114496766047312</c:v>
                </c:pt>
                <c:pt idx="5">
                  <c:v>0.49497474683058318</c:v>
                </c:pt>
                <c:pt idx="6">
                  <c:v>0.56631189606246313</c:v>
                </c:pt>
                <c:pt idx="7">
                  <c:v>0.62370456693185738</c:v>
                </c:pt>
                <c:pt idx="8">
                  <c:v>0.66573956140660739</c:v>
                </c:pt>
                <c:pt idx="9">
                  <c:v>0.69138183841659639</c:v>
                </c:pt>
                <c:pt idx="10">
                  <c:v>0.7</c:v>
                </c:pt>
                <c:pt idx="11">
                  <c:v>0.69138183841659639</c:v>
                </c:pt>
                <c:pt idx="12">
                  <c:v>0.66573956140660751</c:v>
                </c:pt>
                <c:pt idx="13">
                  <c:v>0.6237045669318575</c:v>
                </c:pt>
                <c:pt idx="14">
                  <c:v>0.56631189606246313</c:v>
                </c:pt>
                <c:pt idx="15">
                  <c:v>0.49497474683058329</c:v>
                </c:pt>
                <c:pt idx="16">
                  <c:v>0.41144967660473125</c:v>
                </c:pt>
                <c:pt idx="17">
                  <c:v>0.31779334981768276</c:v>
                </c:pt>
                <c:pt idx="18">
                  <c:v>0.21631189606246323</c:v>
                </c:pt>
                <c:pt idx="19">
                  <c:v>0.10950412552816167</c:v>
                </c:pt>
                <c:pt idx="20">
                  <c:v>8.5760391843603401E-17</c:v>
                </c:pt>
              </c:numCache>
            </c:numRef>
          </c:val>
          <c:smooth val="0"/>
        </c:ser>
        <c:ser>
          <c:idx val="1"/>
          <c:order val="1"/>
          <c:tx>
            <c:v>Linea 45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'SENO(Xn)'!$D$7:$D$27</c:f>
              <c:numCache>
                <c:formatCode>General</c:formatCode>
                <c:ptCount val="21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27</c:v>
                </c:pt>
                <c:pt idx="4">
                  <c:v>36</c:v>
                </c:pt>
                <c:pt idx="5">
                  <c:v>45</c:v>
                </c:pt>
                <c:pt idx="6">
                  <c:v>54</c:v>
                </c:pt>
                <c:pt idx="7">
                  <c:v>63</c:v>
                </c:pt>
                <c:pt idx="8">
                  <c:v>72</c:v>
                </c:pt>
                <c:pt idx="9">
                  <c:v>81</c:v>
                </c:pt>
                <c:pt idx="10">
                  <c:v>90</c:v>
                </c:pt>
                <c:pt idx="11">
                  <c:v>99</c:v>
                </c:pt>
                <c:pt idx="12">
                  <c:v>108</c:v>
                </c:pt>
                <c:pt idx="13">
                  <c:v>117</c:v>
                </c:pt>
                <c:pt idx="14">
                  <c:v>126</c:v>
                </c:pt>
                <c:pt idx="15">
                  <c:v>135</c:v>
                </c:pt>
                <c:pt idx="16">
                  <c:v>144</c:v>
                </c:pt>
                <c:pt idx="17">
                  <c:v>153</c:v>
                </c:pt>
                <c:pt idx="18">
                  <c:v>162</c:v>
                </c:pt>
                <c:pt idx="19">
                  <c:v>171</c:v>
                </c:pt>
                <c:pt idx="20">
                  <c:v>180</c:v>
                </c:pt>
              </c:numCache>
            </c:numRef>
          </c:cat>
          <c:val>
            <c:numRef>
              <c:f>'SENO(Xn)'!$G$7:$G$27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213496"/>
        <c:axId val="313215848"/>
      </c:lineChart>
      <c:catAx>
        <c:axId val="31321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3215848"/>
        <c:crosses val="autoZero"/>
        <c:auto val="1"/>
        <c:lblAlgn val="ctr"/>
        <c:lblOffset val="100"/>
        <c:noMultiLvlLbl val="0"/>
      </c:catAx>
      <c:valAx>
        <c:axId val="313215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321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 SENO(PI Xn)'!$C$7:$C$17</c:f>
              <c:numCache>
                <c:formatCode>General</c:formatCode>
                <c:ptCount val="11"/>
                <c:pt idx="0">
                  <c:v>0</c:v>
                </c:pt>
                <c:pt idx="1">
                  <c:v>5.7295779513082303</c:v>
                </c:pt>
                <c:pt idx="2">
                  <c:v>11.4591559026165</c:v>
                </c:pt>
                <c:pt idx="3">
                  <c:v>17.188733853924699</c:v>
                </c:pt>
                <c:pt idx="4">
                  <c:v>22.9183118052329</c:v>
                </c:pt>
                <c:pt idx="5">
                  <c:v>28.647889756541201</c:v>
                </c:pt>
                <c:pt idx="6">
                  <c:v>34.377467707849398</c:v>
                </c:pt>
                <c:pt idx="7">
                  <c:v>40.107045659157599</c:v>
                </c:pt>
                <c:pt idx="8">
                  <c:v>45.8366236104658</c:v>
                </c:pt>
                <c:pt idx="9">
                  <c:v>51.566201561774101</c:v>
                </c:pt>
                <c:pt idx="10">
                  <c:v>57.295779513082302</c:v>
                </c:pt>
              </c:numCache>
            </c:numRef>
          </c:cat>
          <c:val>
            <c:numRef>
              <c:f>'a SENO(PI Xn)'!$F$7:$F$17</c:f>
              <c:numCache>
                <c:formatCode>General</c:formatCode>
                <c:ptCount val="11"/>
                <c:pt idx="0">
                  <c:v>0</c:v>
                </c:pt>
                <c:pt idx="1">
                  <c:v>0.30901699437494728</c:v>
                </c:pt>
                <c:pt idx="2">
                  <c:v>0.58778525229247469</c:v>
                </c:pt>
                <c:pt idx="3">
                  <c:v>0.80901699437494745</c:v>
                </c:pt>
                <c:pt idx="4">
                  <c:v>0.95105651629515309</c:v>
                </c:pt>
                <c:pt idx="5">
                  <c:v>1</c:v>
                </c:pt>
                <c:pt idx="6">
                  <c:v>0.95105651629515353</c:v>
                </c:pt>
                <c:pt idx="7">
                  <c:v>0.80901699437494823</c:v>
                </c:pt>
                <c:pt idx="8">
                  <c:v>0.58778525229247569</c:v>
                </c:pt>
                <c:pt idx="9">
                  <c:v>0.30901699437494712</c:v>
                </c:pt>
                <c:pt idx="10">
                  <c:v>1.0106932651909872E-15</c:v>
                </c:pt>
              </c:numCache>
            </c:numRef>
          </c:val>
          <c:smooth val="0"/>
        </c:ser>
        <c:ser>
          <c:idx val="1"/>
          <c:order val="1"/>
          <c:tx>
            <c:v>Linea 45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 SENO(PI Xn)'!$C$7:$C$17</c:f>
              <c:numCache>
                <c:formatCode>General</c:formatCode>
                <c:ptCount val="11"/>
                <c:pt idx="0">
                  <c:v>0</c:v>
                </c:pt>
                <c:pt idx="1">
                  <c:v>5.7295779513082303</c:v>
                </c:pt>
                <c:pt idx="2">
                  <c:v>11.4591559026165</c:v>
                </c:pt>
                <c:pt idx="3">
                  <c:v>17.188733853924699</c:v>
                </c:pt>
                <c:pt idx="4">
                  <c:v>22.9183118052329</c:v>
                </c:pt>
                <c:pt idx="5">
                  <c:v>28.647889756541201</c:v>
                </c:pt>
                <c:pt idx="6">
                  <c:v>34.377467707849398</c:v>
                </c:pt>
                <c:pt idx="7">
                  <c:v>40.107045659157599</c:v>
                </c:pt>
                <c:pt idx="8">
                  <c:v>45.8366236104658</c:v>
                </c:pt>
                <c:pt idx="9">
                  <c:v>51.566201561774101</c:v>
                </c:pt>
                <c:pt idx="10">
                  <c:v>57.295779513082302</c:v>
                </c:pt>
              </c:numCache>
            </c:numRef>
          </c:cat>
          <c:val>
            <c:numRef>
              <c:f>'a SENO(PI Xn)'!$G$7:$G$17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210752"/>
        <c:axId val="313211536"/>
      </c:lineChart>
      <c:catAx>
        <c:axId val="31321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3211536"/>
        <c:crosses val="autoZero"/>
        <c:auto val="1"/>
        <c:lblAlgn val="ctr"/>
        <c:lblOffset val="100"/>
        <c:noMultiLvlLbl val="0"/>
      </c:catAx>
      <c:valAx>
        <c:axId val="3132115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321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 SENO (PI 1)'!$C$7:$C$17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 SENO (PI 1)'!$F$7:$F$17</c:f>
              <c:numCache>
                <c:formatCode>General</c:formatCode>
                <c:ptCount val="11"/>
                <c:pt idx="0">
                  <c:v>0</c:v>
                </c:pt>
                <c:pt idx="1">
                  <c:v>5.4830860816594855E-3</c:v>
                </c:pt>
                <c:pt idx="2">
                  <c:v>1.0966007317302568E-2</c:v>
                </c:pt>
                <c:pt idx="3">
                  <c:v>1.6448598865868847E-2</c:v>
                </c:pt>
                <c:pt idx="4">
                  <c:v>2.193069589620979E-2</c:v>
                </c:pt>
                <c:pt idx="5">
                  <c:v>2.7412133592044294E-2</c:v>
                </c:pt>
                <c:pt idx="6">
                  <c:v>3.2892747156913767E-2</c:v>
                </c:pt>
                <c:pt idx="7">
                  <c:v>3.8372371819136691E-2</c:v>
                </c:pt>
                <c:pt idx="8">
                  <c:v>4.3850842836762376E-2</c:v>
                </c:pt>
                <c:pt idx="9">
                  <c:v>4.9327995502523807E-2</c:v>
                </c:pt>
                <c:pt idx="10">
                  <c:v>5.4803665148789531E-2</c:v>
                </c:pt>
              </c:numCache>
            </c:numRef>
          </c:val>
          <c:smooth val="0"/>
        </c:ser>
        <c:ser>
          <c:idx val="1"/>
          <c:order val="1"/>
          <c:tx>
            <c:v>Linea 45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 SENO (PI 1)'!$C$7:$C$17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 SENO(PI Xn)'!$G$7:$G$17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534608"/>
        <c:axId val="382539704"/>
      </c:lineChart>
      <c:catAx>
        <c:axId val="38253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2539704"/>
        <c:crosses val="autoZero"/>
        <c:auto val="1"/>
        <c:lblAlgn val="ctr"/>
        <c:lblOffset val="100"/>
        <c:noMultiLvlLbl val="0"/>
      </c:catAx>
      <c:valAx>
        <c:axId val="3825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253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SENOMap!$B$8:$B$106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cat>
          <c:val>
            <c:numRef>
              <c:f>SENOMap!$F$8:$F$106</c:f>
              <c:numCache>
                <c:formatCode>General</c:formatCode>
                <c:ptCount val="99"/>
                <c:pt idx="0">
                  <c:v>34.272943084227592</c:v>
                </c:pt>
                <c:pt idx="1">
                  <c:v>45.258566508013814</c:v>
                </c:pt>
                <c:pt idx="2">
                  <c:v>29.12357798955658</c:v>
                </c:pt>
                <c:pt idx="3">
                  <c:v>47.483843834601252</c:v>
                </c:pt>
                <c:pt idx="4">
                  <c:v>24.33991116707865</c:v>
                </c:pt>
                <c:pt idx="5">
                  <c:v>46.180999653477812</c:v>
                </c:pt>
                <c:pt idx="6">
                  <c:v>27.189241705145371</c:v>
                </c:pt>
                <c:pt idx="7">
                  <c:v>47.34815950513682</c:v>
                </c:pt>
                <c:pt idx="8">
                  <c:v>24.64270069723004</c:v>
                </c:pt>
                <c:pt idx="9">
                  <c:v>46.359177704407557</c:v>
                </c:pt>
                <c:pt idx="10">
                  <c:v>26.807433661762104</c:v>
                </c:pt>
                <c:pt idx="11">
                  <c:v>47.258342417756474</c:v>
                </c:pt>
                <c:pt idx="12">
                  <c:v>24.842384876668522</c:v>
                </c:pt>
                <c:pt idx="13">
                  <c:v>46.46969369464891</c:v>
                </c:pt>
                <c:pt idx="14">
                  <c:v>26.569326937116109</c:v>
                </c:pt>
                <c:pt idx="15">
                  <c:v>47.191841423275818</c:v>
                </c:pt>
                <c:pt idx="16">
                  <c:v>24.989844054114705</c:v>
                </c:pt>
                <c:pt idx="17">
                  <c:v>46.547730490442056</c:v>
                </c:pt>
                <c:pt idx="18">
                  <c:v>26.400608453029019</c:v>
                </c:pt>
                <c:pt idx="19">
                  <c:v>47.139850018916384</c:v>
                </c:pt>
                <c:pt idx="20">
                  <c:v>25.104898368817032</c:v>
                </c:pt>
                <c:pt idx="21">
                  <c:v>46.606505209711351</c:v>
                </c:pt>
                <c:pt idx="22">
                  <c:v>26.273216016111387</c:v>
                </c:pt>
                <c:pt idx="23">
                  <c:v>47.097920125701286</c:v>
                </c:pt>
                <c:pt idx="24">
                  <c:v>25.197538500930296</c:v>
                </c:pt>
                <c:pt idx="25">
                  <c:v>46.652481891588664</c:v>
                </c:pt>
                <c:pt idx="26">
                  <c:v>26.173372662776263</c:v>
                </c:pt>
                <c:pt idx="27">
                  <c:v>47.063451342644719</c:v>
                </c:pt>
                <c:pt idx="28">
                  <c:v>25.273594292063194</c:v>
                </c:pt>
                <c:pt idx="29">
                  <c:v>46.689328149590253</c:v>
                </c:pt>
                <c:pt idx="30">
                  <c:v>26.093236917024043</c:v>
                </c:pt>
                <c:pt idx="31">
                  <c:v>47.034765774228937</c:v>
                </c:pt>
                <c:pt idx="32">
                  <c:v>25.336820534092251</c:v>
                </c:pt>
                <c:pt idx="33">
                  <c:v>46.719340921072423</c:v>
                </c:pt>
                <c:pt idx="34">
                  <c:v>26.027884379234511</c:v>
                </c:pt>
                <c:pt idx="35">
                  <c:v>47.010699756016123</c:v>
                </c:pt>
                <c:pt idx="36">
                  <c:v>25.38981641848142</c:v>
                </c:pt>
                <c:pt idx="37">
                  <c:v>46.744064908638649</c:v>
                </c:pt>
                <c:pt idx="38">
                  <c:v>25.973995163278904</c:v>
                </c:pt>
                <c:pt idx="39">
                  <c:v>46.990400983365056</c:v>
                </c:pt>
                <c:pt idx="40">
                  <c:v>25.434482067614343</c:v>
                </c:pt>
                <c:pt idx="41">
                  <c:v>46.764596116359776</c:v>
                </c:pt>
                <c:pt idx="42">
                  <c:v>25.929208385597342</c:v>
                </c:pt>
                <c:pt idx="43">
                  <c:v>46.973218700269996</c:v>
                </c:pt>
                <c:pt idx="44">
                  <c:v>25.472265537113291</c:v>
                </c:pt>
                <c:pt idx="45">
                  <c:v>46.781744843632922</c:v>
                </c:pt>
                <c:pt idx="46">
                  <c:v>25.891774962766529</c:v>
                </c:pt>
                <c:pt idx="47">
                  <c:v>46.958640173922639</c:v>
                </c:pt>
                <c:pt idx="48">
                  <c:v>25.504305673546661</c:v>
                </c:pt>
                <c:pt idx="49">
                  <c:v>46.796129530874119</c:v>
                </c:pt>
                <c:pt idx="50">
                  <c:v>25.860357420897209</c:v>
                </c:pt>
                <c:pt idx="51">
                  <c:v>46.94625184864374</c:v>
                </c:pt>
                <c:pt idx="52">
                  <c:v>25.531519461336938</c:v>
                </c:pt>
                <c:pt idx="53">
                  <c:v>46.80823395700034</c:v>
                </c:pt>
                <c:pt idx="54">
                  <c:v>25.833907723664435</c:v>
                </c:pt>
                <c:pt idx="55">
                  <c:v>46.935714390743108</c:v>
                </c:pt>
                <c:pt idx="56">
                  <c:v>25.554658124674322</c:v>
                </c:pt>
                <c:pt idx="57">
                  <c:v>46.818443829203368</c:v>
                </c:pt>
                <c:pt idx="58">
                  <c:v>25.81158901769977</c:v>
                </c:pt>
                <c:pt idx="59">
                  <c:v>46.926745907579146</c:v>
                </c:pt>
                <c:pt idx="60">
                  <c:v>25.574344836989155</c:v>
                </c:pt>
                <c:pt idx="61">
                  <c:v>46.827071202395693</c:v>
                </c:pt>
                <c:pt idx="62">
                  <c:v>25.792723336989482</c:v>
                </c:pt>
                <c:pt idx="63">
                  <c:v>46.91911016862759</c:v>
                </c:pt>
                <c:pt idx="64">
                  <c:v>25.591101169277071</c:v>
                </c:pt>
                <c:pt idx="65">
                  <c:v>46.834371401012483</c:v>
                </c:pt>
                <c:pt idx="66">
                  <c:v>25.77675531186944</c:v>
                </c:pt>
                <c:pt idx="67">
                  <c:v>46.912608002514574</c:v>
                </c:pt>
                <c:pt idx="68">
                  <c:v>25.605366383792475</c:v>
                </c:pt>
                <c:pt idx="69">
                  <c:v>46.840555144220197</c:v>
                </c:pt>
                <c:pt idx="70">
                  <c:v>25.763226124667305</c:v>
                </c:pt>
                <c:pt idx="71">
                  <c:v>46.907070786145717</c:v>
                </c:pt>
                <c:pt idx="72">
                  <c:v>25.617512012504331</c:v>
                </c:pt>
                <c:pt idx="73">
                  <c:v>46.845797494409204</c:v>
                </c:pt>
                <c:pt idx="74">
                  <c:v>25.751754257213165</c:v>
                </c:pt>
                <c:pt idx="75">
                  <c:v>46.902355364607971</c:v>
                </c:pt>
                <c:pt idx="76">
                  <c:v>25.627853210467741</c:v>
                </c:pt>
                <c:pt idx="77">
                  <c:v>46.850244632794286</c:v>
                </c:pt>
                <c:pt idx="78">
                  <c:v>25.742020888582953</c:v>
                </c:pt>
                <c:pt idx="79">
                  <c:v>46.898339987271264</c:v>
                </c:pt>
                <c:pt idx="80">
                  <c:v>25.636657819605038</c:v>
                </c:pt>
                <c:pt idx="81">
                  <c:v>46.854019103251552</c:v>
                </c:pt>
                <c:pt idx="82">
                  <c:v>25.733758574820172</c:v>
                </c:pt>
                <c:pt idx="83">
                  <c:v>46.894920992662314</c:v>
                </c:pt>
                <c:pt idx="84">
                  <c:v>25.644153747244342</c:v>
                </c:pt>
                <c:pt idx="85">
                  <c:v>46.857223945771537</c:v>
                </c:pt>
                <c:pt idx="86">
                  <c:v>25.726742311025088</c:v>
                </c:pt>
                <c:pt idx="87">
                  <c:v>46.892010064097512</c:v>
                </c:pt>
                <c:pt idx="88">
                  <c:v>25.650535062191526</c:v>
                </c:pt>
                <c:pt idx="89">
                  <c:v>46.859946004248442</c:v>
                </c:pt>
                <c:pt idx="90">
                  <c:v>25.720782367646102</c:v>
                </c:pt>
                <c:pt idx="91">
                  <c:v>46.889531933432721</c:v>
                </c:pt>
                <c:pt idx="92">
                  <c:v>25.655967086014957</c:v>
                </c:pt>
                <c:pt idx="93">
                  <c:v>46.862258606225538</c:v>
                </c:pt>
                <c:pt idx="94">
                  <c:v>25.715718478544957</c:v>
                </c:pt>
                <c:pt idx="95">
                  <c:v>46.887422445302384</c:v>
                </c:pt>
                <c:pt idx="96">
                  <c:v>25.660590677917277</c:v>
                </c:pt>
                <c:pt idx="97">
                  <c:v>46.864223755363518</c:v>
                </c:pt>
                <c:pt idx="98">
                  <c:v>25.711415079638261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213888"/>
        <c:axId val="313216240"/>
      </c:lineChart>
      <c:catAx>
        <c:axId val="3132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3216240"/>
        <c:crosses val="autoZero"/>
        <c:auto val="1"/>
        <c:lblAlgn val="ctr"/>
        <c:lblOffset val="100"/>
        <c:noMultiLvlLbl val="0"/>
      </c:catAx>
      <c:valAx>
        <c:axId val="31321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321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3</xdr:row>
      <xdr:rowOff>90487</xdr:rowOff>
    </xdr:from>
    <xdr:to>
      <xdr:col>14</xdr:col>
      <xdr:colOff>485775</xdr:colOff>
      <xdr:row>18</xdr:row>
      <xdr:rowOff>166687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5</xdr:row>
      <xdr:rowOff>57150</xdr:rowOff>
    </xdr:from>
    <xdr:to>
      <xdr:col>11</xdr:col>
      <xdr:colOff>600075</xdr:colOff>
      <xdr:row>18</xdr:row>
      <xdr:rowOff>61913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762000</xdr:colOff>
      <xdr:row>0</xdr:row>
      <xdr:rowOff>142875</xdr:rowOff>
    </xdr:from>
    <xdr:to>
      <xdr:col>5</xdr:col>
      <xdr:colOff>237957</xdr:colOff>
      <xdr:row>1</xdr:row>
      <xdr:rowOff>123801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4300" y="142875"/>
          <a:ext cx="1342857" cy="190476"/>
        </a:xfrm>
        <a:prstGeom prst="rect">
          <a:avLst/>
        </a:prstGeom>
      </xdr:spPr>
    </xdr:pic>
    <xdr:clientData/>
  </xdr:twoCellAnchor>
  <xdr:twoCellAnchor>
    <xdr:from>
      <xdr:col>7</xdr:col>
      <xdr:colOff>447675</xdr:colOff>
      <xdr:row>3</xdr:row>
      <xdr:rowOff>204787</xdr:rowOff>
    </xdr:from>
    <xdr:to>
      <xdr:col>12</xdr:col>
      <xdr:colOff>828675</xdr:colOff>
      <xdr:row>17</xdr:row>
      <xdr:rowOff>14287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762000</xdr:colOff>
      <xdr:row>0</xdr:row>
      <xdr:rowOff>142875</xdr:rowOff>
    </xdr:from>
    <xdr:to>
      <xdr:col>4</xdr:col>
      <xdr:colOff>180807</xdr:colOff>
      <xdr:row>1</xdr:row>
      <xdr:rowOff>123801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4300" y="142875"/>
          <a:ext cx="1342857" cy="190476"/>
        </a:xfrm>
        <a:prstGeom prst="rect">
          <a:avLst/>
        </a:prstGeom>
      </xdr:spPr>
    </xdr:pic>
    <xdr:clientData/>
  </xdr:twoCellAnchor>
  <xdr:twoCellAnchor>
    <xdr:from>
      <xdr:col>7</xdr:col>
      <xdr:colOff>142875</xdr:colOff>
      <xdr:row>4</xdr:row>
      <xdr:rowOff>14287</xdr:rowOff>
    </xdr:from>
    <xdr:to>
      <xdr:col>12</xdr:col>
      <xdr:colOff>523875</xdr:colOff>
      <xdr:row>17</xdr:row>
      <xdr:rowOff>19050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762000</xdr:colOff>
      <xdr:row>0</xdr:row>
      <xdr:rowOff>142875</xdr:rowOff>
    </xdr:from>
    <xdr:to>
      <xdr:col>4</xdr:col>
      <xdr:colOff>180807</xdr:colOff>
      <xdr:row>1</xdr:row>
      <xdr:rowOff>123801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86100" y="142875"/>
          <a:ext cx="1342857" cy="190476"/>
        </a:xfrm>
        <a:prstGeom prst="rect">
          <a:avLst/>
        </a:prstGeom>
      </xdr:spPr>
    </xdr:pic>
    <xdr:clientData/>
  </xdr:twoCellAnchor>
  <xdr:twoCellAnchor>
    <xdr:from>
      <xdr:col>7</xdr:col>
      <xdr:colOff>142875</xdr:colOff>
      <xdr:row>4</xdr:row>
      <xdr:rowOff>14287</xdr:rowOff>
    </xdr:from>
    <xdr:to>
      <xdr:col>12</xdr:col>
      <xdr:colOff>523875</xdr:colOff>
      <xdr:row>17</xdr:row>
      <xdr:rowOff>19050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762000</xdr:colOff>
      <xdr:row>0</xdr:row>
      <xdr:rowOff>142875</xdr:rowOff>
    </xdr:from>
    <xdr:to>
      <xdr:col>5</xdr:col>
      <xdr:colOff>180807</xdr:colOff>
      <xdr:row>1</xdr:row>
      <xdr:rowOff>123801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4300" y="142875"/>
          <a:ext cx="1342857" cy="190476"/>
        </a:xfrm>
        <a:prstGeom prst="rect">
          <a:avLst/>
        </a:prstGeom>
      </xdr:spPr>
    </xdr:pic>
    <xdr:clientData/>
  </xdr:twoCellAnchor>
  <xdr:twoCellAnchor>
    <xdr:from>
      <xdr:col>7</xdr:col>
      <xdr:colOff>390525</xdr:colOff>
      <xdr:row>5</xdr:row>
      <xdr:rowOff>33337</xdr:rowOff>
    </xdr:from>
    <xdr:to>
      <xdr:col>12</xdr:col>
      <xdr:colOff>771525</xdr:colOff>
      <xdr:row>18</xdr:row>
      <xdr:rowOff>38100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6"/>
  <sheetViews>
    <sheetView workbookViewId="0">
      <selection activeCell="B3" sqref="B3"/>
    </sheetView>
  </sheetViews>
  <sheetFormatPr baseColWidth="10" defaultRowHeight="16.5" x14ac:dyDescent="0.3"/>
  <cols>
    <col min="7" max="7" width="12.625" customWidth="1"/>
  </cols>
  <sheetData>
    <row r="3" spans="2:8" x14ac:dyDescent="0.3">
      <c r="B3" t="s">
        <v>5</v>
      </c>
    </row>
    <row r="5" spans="2:8" x14ac:dyDescent="0.3">
      <c r="B5" s="2" t="s">
        <v>6</v>
      </c>
      <c r="C5" s="2" t="s">
        <v>1</v>
      </c>
      <c r="D5" s="3" t="s">
        <v>7</v>
      </c>
      <c r="E5" s="6" t="s">
        <v>8</v>
      </c>
      <c r="F5" s="6" t="s">
        <v>9</v>
      </c>
      <c r="G5" s="2" t="s">
        <v>10</v>
      </c>
      <c r="H5" s="2">
        <v>45</v>
      </c>
    </row>
    <row r="6" spans="2:8" x14ac:dyDescent="0.3">
      <c r="B6" s="2">
        <v>1</v>
      </c>
      <c r="C6" s="2">
        <v>1.5</v>
      </c>
      <c r="D6" s="4">
        <v>0</v>
      </c>
      <c r="E6" s="7">
        <f>C6*D6</f>
        <v>0</v>
      </c>
      <c r="F6" s="7">
        <f>1-D6</f>
        <v>1</v>
      </c>
      <c r="G6" s="2">
        <f>E6*F6</f>
        <v>0</v>
      </c>
      <c r="H6" s="2">
        <v>0</v>
      </c>
    </row>
    <row r="7" spans="2:8" x14ac:dyDescent="0.3">
      <c r="B7" s="2">
        <v>2</v>
      </c>
      <c r="C7" s="2">
        <v>1.5</v>
      </c>
      <c r="D7" s="4">
        <v>0.1</v>
      </c>
      <c r="E7" s="7">
        <f t="shared" ref="E7:E16" si="0">C7*D7</f>
        <v>0.15000000000000002</v>
      </c>
      <c r="F7" s="7">
        <f>1-D7</f>
        <v>0.9</v>
      </c>
      <c r="G7" s="2">
        <f t="shared" ref="G7:G16" si="1">E7*F7</f>
        <v>0.13500000000000004</v>
      </c>
      <c r="H7" s="2">
        <v>0.1</v>
      </c>
    </row>
    <row r="8" spans="2:8" x14ac:dyDescent="0.3">
      <c r="B8" s="2">
        <v>3</v>
      </c>
      <c r="C8" s="2">
        <v>1.5</v>
      </c>
      <c r="D8" s="4">
        <v>0.2</v>
      </c>
      <c r="E8" s="7">
        <f t="shared" si="0"/>
        <v>0.30000000000000004</v>
      </c>
      <c r="F8" s="7">
        <f t="shared" ref="F8:F16" si="2">1-D8</f>
        <v>0.8</v>
      </c>
      <c r="G8" s="2">
        <f t="shared" si="1"/>
        <v>0.24000000000000005</v>
      </c>
      <c r="H8" s="2">
        <v>0.2</v>
      </c>
    </row>
    <row r="9" spans="2:8" x14ac:dyDescent="0.3">
      <c r="B9" s="2">
        <v>4</v>
      </c>
      <c r="C9" s="2">
        <v>1.5</v>
      </c>
      <c r="D9" s="4">
        <v>0.3</v>
      </c>
      <c r="E9" s="7">
        <f t="shared" si="0"/>
        <v>0.44999999999999996</v>
      </c>
      <c r="F9" s="7">
        <f t="shared" si="2"/>
        <v>0.7</v>
      </c>
      <c r="G9" s="2">
        <f t="shared" si="1"/>
        <v>0.31499999999999995</v>
      </c>
      <c r="H9" s="2">
        <v>0.3</v>
      </c>
    </row>
    <row r="10" spans="2:8" x14ac:dyDescent="0.3">
      <c r="B10" s="2">
        <v>5</v>
      </c>
      <c r="C10" s="2">
        <v>1.5</v>
      </c>
      <c r="D10" s="4">
        <v>0.4</v>
      </c>
      <c r="E10" s="7">
        <f t="shared" si="0"/>
        <v>0.60000000000000009</v>
      </c>
      <c r="F10" s="7">
        <f t="shared" si="2"/>
        <v>0.6</v>
      </c>
      <c r="G10" s="2">
        <f t="shared" si="1"/>
        <v>0.36000000000000004</v>
      </c>
      <c r="H10" s="2">
        <v>0.4</v>
      </c>
    </row>
    <row r="11" spans="2:8" x14ac:dyDescent="0.3">
      <c r="B11" s="2">
        <v>6</v>
      </c>
      <c r="C11" s="2">
        <v>1.5</v>
      </c>
      <c r="D11" s="4">
        <v>0.5</v>
      </c>
      <c r="E11" s="7">
        <f t="shared" si="0"/>
        <v>0.75</v>
      </c>
      <c r="F11" s="7">
        <f t="shared" si="2"/>
        <v>0.5</v>
      </c>
      <c r="G11" s="2">
        <f t="shared" si="1"/>
        <v>0.375</v>
      </c>
      <c r="H11" s="2">
        <v>0.5</v>
      </c>
    </row>
    <row r="12" spans="2:8" x14ac:dyDescent="0.3">
      <c r="B12" s="2">
        <v>7</v>
      </c>
      <c r="C12" s="2">
        <v>1.5</v>
      </c>
      <c r="D12" s="4">
        <v>0.6</v>
      </c>
      <c r="E12" s="7">
        <f t="shared" si="0"/>
        <v>0.89999999999999991</v>
      </c>
      <c r="F12" s="7">
        <f t="shared" si="2"/>
        <v>0.4</v>
      </c>
      <c r="G12" s="2">
        <f t="shared" si="1"/>
        <v>0.36</v>
      </c>
      <c r="H12" s="2">
        <v>0.6</v>
      </c>
    </row>
    <row r="13" spans="2:8" x14ac:dyDescent="0.3">
      <c r="B13" s="2">
        <v>8</v>
      </c>
      <c r="C13" s="2">
        <v>1.5</v>
      </c>
      <c r="D13" s="4">
        <v>0.7</v>
      </c>
      <c r="E13" s="7">
        <f t="shared" si="0"/>
        <v>1.0499999999999998</v>
      </c>
      <c r="F13" s="7">
        <f t="shared" si="2"/>
        <v>0.30000000000000004</v>
      </c>
      <c r="G13" s="2">
        <f t="shared" si="1"/>
        <v>0.315</v>
      </c>
      <c r="H13" s="2">
        <v>0.7</v>
      </c>
    </row>
    <row r="14" spans="2:8" x14ac:dyDescent="0.3">
      <c r="B14" s="2">
        <v>9</v>
      </c>
      <c r="C14" s="2">
        <v>1.5</v>
      </c>
      <c r="D14" s="4">
        <v>0.8</v>
      </c>
      <c r="E14" s="7">
        <f t="shared" si="0"/>
        <v>1.2000000000000002</v>
      </c>
      <c r="F14" s="7">
        <f t="shared" si="2"/>
        <v>0.19999999999999996</v>
      </c>
      <c r="G14" s="2">
        <f t="shared" si="1"/>
        <v>0.24</v>
      </c>
      <c r="H14" s="2">
        <v>0.8</v>
      </c>
    </row>
    <row r="15" spans="2:8" x14ac:dyDescent="0.3">
      <c r="B15" s="2">
        <v>10</v>
      </c>
      <c r="C15" s="2">
        <v>1.5</v>
      </c>
      <c r="D15" s="4">
        <v>0.9</v>
      </c>
      <c r="E15" s="7">
        <f t="shared" si="0"/>
        <v>1.35</v>
      </c>
      <c r="F15" s="7">
        <f t="shared" si="2"/>
        <v>9.9999999999999978E-2</v>
      </c>
      <c r="G15" s="2">
        <f t="shared" si="1"/>
        <v>0.13499999999999998</v>
      </c>
      <c r="H15" s="2">
        <v>0.9</v>
      </c>
    </row>
    <row r="16" spans="2:8" x14ac:dyDescent="0.3">
      <c r="B16" s="2">
        <v>11</v>
      </c>
      <c r="C16" s="2">
        <v>1.5</v>
      </c>
      <c r="D16" s="5">
        <v>1</v>
      </c>
      <c r="E16" s="8">
        <f t="shared" si="0"/>
        <v>1.5</v>
      </c>
      <c r="F16" s="8">
        <f t="shared" si="2"/>
        <v>0</v>
      </c>
      <c r="G16" s="2">
        <f t="shared" si="1"/>
        <v>0</v>
      </c>
      <c r="H16" s="2">
        <v>1</v>
      </c>
    </row>
    <row r="26" spans="4:4" x14ac:dyDescent="0.3">
      <c r="D26">
        <f>14*7</f>
        <v>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workbookViewId="0">
      <selection activeCell="C1" sqref="C1"/>
    </sheetView>
  </sheetViews>
  <sheetFormatPr baseColWidth="10" defaultRowHeight="16.5" x14ac:dyDescent="0.3"/>
  <cols>
    <col min="2" max="2" width="19.5" customWidth="1"/>
    <col min="4" max="4" width="12.625" style="2" bestFit="1" customWidth="1"/>
    <col min="5" max="6" width="12.625" style="2" customWidth="1"/>
    <col min="7" max="7" width="12.5" style="2" bestFit="1" customWidth="1"/>
    <col min="8" max="8" width="11.875" style="2" customWidth="1"/>
    <col min="11" max="11" width="24.5" customWidth="1"/>
  </cols>
  <sheetData>
    <row r="1" spans="2:12" x14ac:dyDescent="0.3">
      <c r="B1" s="1" t="s">
        <v>1</v>
      </c>
      <c r="C1" s="13">
        <v>4</v>
      </c>
      <c r="D1" s="1"/>
      <c r="E1" s="1"/>
      <c r="F1" t="s">
        <v>5</v>
      </c>
    </row>
    <row r="2" spans="2:12" x14ac:dyDescent="0.3">
      <c r="B2" s="1"/>
      <c r="C2" s="1"/>
      <c r="D2" s="1"/>
      <c r="E2" s="1"/>
      <c r="F2" s="1"/>
    </row>
    <row r="3" spans="2:12" x14ac:dyDescent="0.3">
      <c r="G3" s="2" t="s">
        <v>13</v>
      </c>
    </row>
    <row r="5" spans="2:12" x14ac:dyDescent="0.3">
      <c r="C5" s="2" t="s">
        <v>4</v>
      </c>
      <c r="F5" s="2" t="s">
        <v>12</v>
      </c>
    </row>
    <row r="6" spans="2:12" x14ac:dyDescent="0.3">
      <c r="B6" s="2" t="s">
        <v>6</v>
      </c>
      <c r="C6" s="2" t="s">
        <v>4</v>
      </c>
      <c r="D6" s="2" t="s">
        <v>17</v>
      </c>
      <c r="E6" s="2" t="s">
        <v>18</v>
      </c>
      <c r="F6" s="2" t="s">
        <v>19</v>
      </c>
      <c r="I6" s="2"/>
      <c r="K6" s="2"/>
      <c r="L6" s="2"/>
    </row>
    <row r="7" spans="2:12" x14ac:dyDescent="0.3">
      <c r="B7" s="2">
        <v>1</v>
      </c>
      <c r="C7" s="2">
        <v>0</v>
      </c>
      <c r="D7" s="2">
        <f>1-C7</f>
        <v>1</v>
      </c>
      <c r="E7" s="2">
        <f>C$1*C7</f>
        <v>0</v>
      </c>
      <c r="F7" s="2">
        <f>D7*E7</f>
        <v>0</v>
      </c>
      <c r="I7" s="2"/>
      <c r="K7" s="2"/>
    </row>
    <row r="8" spans="2:12" x14ac:dyDescent="0.3">
      <c r="B8" s="2">
        <v>2</v>
      </c>
      <c r="C8" s="12">
        <v>0.1</v>
      </c>
      <c r="D8" s="2">
        <f t="shared" ref="D8:D18" si="0">1-C8</f>
        <v>0.9</v>
      </c>
      <c r="E8" s="2">
        <f t="shared" ref="E8:E18" si="1">C$1*C8</f>
        <v>0.4</v>
      </c>
      <c r="F8" s="2">
        <f t="shared" ref="F8:F18" si="2">D8*E8</f>
        <v>0.36000000000000004</v>
      </c>
      <c r="I8" s="2"/>
      <c r="K8" s="2"/>
    </row>
    <row r="9" spans="2:12" x14ac:dyDescent="0.3">
      <c r="B9" s="2">
        <v>3</v>
      </c>
      <c r="C9" s="2">
        <f>F8</f>
        <v>0.36000000000000004</v>
      </c>
      <c r="D9" s="2">
        <f t="shared" si="0"/>
        <v>0.6399999999999999</v>
      </c>
      <c r="E9" s="2">
        <f t="shared" si="1"/>
        <v>1.4400000000000002</v>
      </c>
      <c r="F9" s="2">
        <f t="shared" si="2"/>
        <v>0.92159999999999997</v>
      </c>
      <c r="I9" s="2"/>
      <c r="K9" s="2"/>
    </row>
    <row r="10" spans="2:12" x14ac:dyDescent="0.3">
      <c r="B10" s="2">
        <v>4</v>
      </c>
      <c r="C10" s="2">
        <f t="shared" ref="C10:C18" si="3">F9</f>
        <v>0.92159999999999997</v>
      </c>
      <c r="D10" s="2">
        <f t="shared" si="0"/>
        <v>7.8400000000000025E-2</v>
      </c>
      <c r="E10" s="2">
        <f t="shared" si="1"/>
        <v>3.6863999999999999</v>
      </c>
      <c r="F10" s="2">
        <f t="shared" si="2"/>
        <v>0.28901376000000006</v>
      </c>
      <c r="I10" s="2"/>
      <c r="K10" s="2"/>
    </row>
    <row r="11" spans="2:12" x14ac:dyDescent="0.3">
      <c r="B11" s="2">
        <v>5</v>
      </c>
      <c r="C11" s="2">
        <f t="shared" si="3"/>
        <v>0.28901376000000006</v>
      </c>
      <c r="D11" s="2">
        <f t="shared" si="0"/>
        <v>0.71098623999999999</v>
      </c>
      <c r="E11" s="2">
        <f t="shared" si="1"/>
        <v>1.1560550400000003</v>
      </c>
      <c r="F11" s="2">
        <f t="shared" si="2"/>
        <v>0.8219392261226498</v>
      </c>
      <c r="I11" s="2"/>
      <c r="K11" s="2"/>
    </row>
    <row r="12" spans="2:12" x14ac:dyDescent="0.3">
      <c r="B12" s="2">
        <v>6</v>
      </c>
      <c r="C12" s="2">
        <f t="shared" si="3"/>
        <v>0.8219392261226498</v>
      </c>
      <c r="D12" s="2">
        <f t="shared" si="0"/>
        <v>0.1780607738773502</v>
      </c>
      <c r="E12" s="2">
        <f t="shared" si="1"/>
        <v>3.2877569044905992</v>
      </c>
      <c r="F12" s="2">
        <f t="shared" si="2"/>
        <v>0.58542053873419742</v>
      </c>
      <c r="I12" s="2"/>
      <c r="K12" s="2"/>
    </row>
    <row r="13" spans="2:12" x14ac:dyDescent="0.3">
      <c r="B13" s="2">
        <v>7</v>
      </c>
      <c r="C13" s="2">
        <f t="shared" si="3"/>
        <v>0.58542053873419742</v>
      </c>
      <c r="D13" s="2">
        <f t="shared" si="0"/>
        <v>0.41457946126580258</v>
      </c>
      <c r="E13" s="2">
        <f t="shared" si="1"/>
        <v>2.3416821549367897</v>
      </c>
      <c r="F13" s="2">
        <f t="shared" si="2"/>
        <v>0.97081332624943795</v>
      </c>
      <c r="I13" s="2"/>
      <c r="K13" s="2"/>
    </row>
    <row r="14" spans="2:12" x14ac:dyDescent="0.3">
      <c r="B14" s="2">
        <v>8</v>
      </c>
      <c r="C14" s="2">
        <f t="shared" si="3"/>
        <v>0.97081332624943795</v>
      </c>
      <c r="D14" s="2">
        <f t="shared" si="0"/>
        <v>2.9186673750562053E-2</v>
      </c>
      <c r="E14" s="2">
        <f t="shared" si="1"/>
        <v>3.8832533049977518</v>
      </c>
      <c r="F14" s="2">
        <f t="shared" si="2"/>
        <v>0.11333924730376121</v>
      </c>
      <c r="I14" s="2"/>
      <c r="K14" s="2"/>
    </row>
    <row r="15" spans="2:12" x14ac:dyDescent="0.3">
      <c r="B15" s="2">
        <v>9</v>
      </c>
      <c r="C15" s="2">
        <f t="shared" si="3"/>
        <v>0.11333924730376121</v>
      </c>
      <c r="D15" s="2">
        <f t="shared" si="0"/>
        <v>0.88666075269623879</v>
      </c>
      <c r="E15" s="2">
        <f t="shared" si="1"/>
        <v>0.45335698921504486</v>
      </c>
      <c r="F15" s="2">
        <f t="shared" si="2"/>
        <v>0.40197384929751229</v>
      </c>
      <c r="I15" s="2"/>
      <c r="K15" s="2"/>
    </row>
    <row r="16" spans="2:12" x14ac:dyDescent="0.3">
      <c r="B16" s="2">
        <v>10</v>
      </c>
      <c r="C16" s="2">
        <f t="shared" si="3"/>
        <v>0.40197384929751229</v>
      </c>
      <c r="D16" s="2">
        <f t="shared" si="0"/>
        <v>0.59802615070248777</v>
      </c>
      <c r="E16" s="2">
        <f t="shared" si="1"/>
        <v>1.6078953971900491</v>
      </c>
      <c r="F16" s="2">
        <f t="shared" si="2"/>
        <v>0.96156349511381278</v>
      </c>
      <c r="I16" s="2"/>
      <c r="K16" s="2"/>
    </row>
    <row r="17" spans="2:11" x14ac:dyDescent="0.3">
      <c r="B17" s="2">
        <v>11</v>
      </c>
      <c r="C17" s="2">
        <f t="shared" si="3"/>
        <v>0.96156349511381278</v>
      </c>
      <c r="D17" s="2">
        <f t="shared" si="0"/>
        <v>3.8436504886187217E-2</v>
      </c>
      <c r="E17" s="2">
        <f t="shared" si="1"/>
        <v>3.8462539804552511</v>
      </c>
      <c r="F17" s="2">
        <f t="shared" si="2"/>
        <v>0.14783655991328529</v>
      </c>
      <c r="I17" s="2"/>
      <c r="K17" s="2"/>
    </row>
    <row r="18" spans="2:11" x14ac:dyDescent="0.3">
      <c r="B18" s="2">
        <v>12</v>
      </c>
      <c r="C18" s="2">
        <f t="shared" si="3"/>
        <v>0.14783655991328529</v>
      </c>
      <c r="D18" s="2">
        <f t="shared" si="0"/>
        <v>0.85216344008671474</v>
      </c>
      <c r="E18" s="2">
        <f t="shared" si="1"/>
        <v>0.59134623965314115</v>
      </c>
      <c r="F18" s="2">
        <f t="shared" si="2"/>
        <v>0.50392364586516358</v>
      </c>
    </row>
    <row r="21" spans="2:11" x14ac:dyDescent="0.3">
      <c r="D21" s="2">
        <v>57.295779513082302</v>
      </c>
      <c r="F21" s="2">
        <f>D21*2</f>
        <v>114.5915590261646</v>
      </c>
    </row>
    <row r="22" spans="2:11" x14ac:dyDescent="0.3">
      <c r="D22" s="2">
        <f>D21/2</f>
        <v>28.647889756541151</v>
      </c>
      <c r="F22" s="2">
        <f>D22+D21</f>
        <v>85.943669269623456</v>
      </c>
      <c r="G22" s="2">
        <v>788976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8"/>
  <sheetViews>
    <sheetView topLeftCell="A4" workbookViewId="0">
      <selection activeCell="I20" sqref="I20"/>
    </sheetView>
  </sheetViews>
  <sheetFormatPr baseColWidth="10" defaultRowHeight="16.5" x14ac:dyDescent="0.3"/>
  <cols>
    <col min="2" max="2" width="19.5" customWidth="1"/>
    <col min="4" max="4" width="12.625" style="2" bestFit="1" customWidth="1"/>
    <col min="5" max="6" width="11.875" style="2" customWidth="1"/>
  </cols>
  <sheetData>
    <row r="1" spans="2:10" x14ac:dyDescent="0.3">
      <c r="B1" s="1" t="s">
        <v>1</v>
      </c>
      <c r="C1" s="1">
        <v>1</v>
      </c>
      <c r="D1" s="1"/>
    </row>
    <row r="2" spans="2:10" x14ac:dyDescent="0.3">
      <c r="B2" s="1" t="s">
        <v>11</v>
      </c>
      <c r="C2" s="1">
        <f>PI()</f>
        <v>3.1415926535897931</v>
      </c>
      <c r="D2" s="1"/>
    </row>
    <row r="3" spans="2:10" x14ac:dyDescent="0.3">
      <c r="B3" t="s">
        <v>0</v>
      </c>
      <c r="C3">
        <f>PI()/180</f>
        <v>1.7453292519943295E-2</v>
      </c>
      <c r="E3" s="2" t="s">
        <v>13</v>
      </c>
    </row>
    <row r="5" spans="2:10" x14ac:dyDescent="0.3">
      <c r="D5" s="2" t="s">
        <v>4</v>
      </c>
      <c r="E5" s="2" t="s">
        <v>12</v>
      </c>
      <c r="F5" s="2" t="s">
        <v>12</v>
      </c>
    </row>
    <row r="6" spans="2:10" x14ac:dyDescent="0.3">
      <c r="B6" s="2" t="s">
        <v>6</v>
      </c>
      <c r="C6" s="6" t="s">
        <v>1</v>
      </c>
      <c r="D6" s="2" t="s">
        <v>4</v>
      </c>
      <c r="E6" s="2" t="s">
        <v>14</v>
      </c>
      <c r="F6" s="2" t="s">
        <v>3</v>
      </c>
      <c r="G6" s="2">
        <v>45</v>
      </c>
      <c r="I6" s="2"/>
      <c r="J6" s="2"/>
    </row>
    <row r="7" spans="2:10" x14ac:dyDescent="0.3">
      <c r="B7" s="2">
        <v>1</v>
      </c>
      <c r="C7" s="7">
        <v>0.7</v>
      </c>
      <c r="D7" s="2">
        <v>0</v>
      </c>
      <c r="E7" s="2">
        <f>SIN(C$3*D7)</f>
        <v>0</v>
      </c>
      <c r="F7" s="2">
        <f>E7*C7</f>
        <v>0</v>
      </c>
      <c r="G7" s="2">
        <v>0</v>
      </c>
      <c r="I7" s="2"/>
    </row>
    <row r="8" spans="2:10" x14ac:dyDescent="0.3">
      <c r="B8" s="2">
        <v>2</v>
      </c>
      <c r="C8" s="7">
        <v>0.7</v>
      </c>
      <c r="D8" s="2">
        <v>9</v>
      </c>
      <c r="E8" s="2">
        <f t="shared" ref="E8:E18" si="0">SIN(C$3*D8)</f>
        <v>0.15643446504023087</v>
      </c>
      <c r="F8" s="2">
        <f t="shared" ref="F8:F18" si="1">E8*C8</f>
        <v>0.10950412552816161</v>
      </c>
      <c r="G8" s="2">
        <v>0.1</v>
      </c>
      <c r="I8" s="2"/>
    </row>
    <row r="9" spans="2:10" x14ac:dyDescent="0.3">
      <c r="B9" s="2">
        <v>3</v>
      </c>
      <c r="C9" s="7">
        <v>0.7</v>
      </c>
      <c r="D9" s="2">
        <v>18</v>
      </c>
      <c r="E9" s="2">
        <f t="shared" si="0"/>
        <v>0.3090169943749474</v>
      </c>
      <c r="F9" s="2">
        <f t="shared" si="1"/>
        <v>0.21631189606246318</v>
      </c>
      <c r="G9" s="2">
        <v>0.2</v>
      </c>
      <c r="I9" s="2"/>
    </row>
    <row r="10" spans="2:10" x14ac:dyDescent="0.3">
      <c r="B10" s="2">
        <v>4</v>
      </c>
      <c r="C10" s="7">
        <v>0.7</v>
      </c>
      <c r="D10" s="2">
        <v>27</v>
      </c>
      <c r="E10" s="2">
        <f t="shared" si="0"/>
        <v>0.45399049973954675</v>
      </c>
      <c r="F10" s="2">
        <f t="shared" si="1"/>
        <v>0.3177933498176827</v>
      </c>
      <c r="G10" s="2">
        <v>0.3</v>
      </c>
      <c r="I10" s="2"/>
    </row>
    <row r="11" spans="2:10" x14ac:dyDescent="0.3">
      <c r="B11" s="2">
        <v>5</v>
      </c>
      <c r="C11" s="7">
        <v>0.7</v>
      </c>
      <c r="D11" s="2">
        <v>36</v>
      </c>
      <c r="E11" s="2">
        <f t="shared" si="0"/>
        <v>0.58778525229247314</v>
      </c>
      <c r="F11" s="2">
        <f t="shared" si="1"/>
        <v>0.4114496766047312</v>
      </c>
      <c r="G11" s="2">
        <v>0.4</v>
      </c>
      <c r="I11" s="2"/>
    </row>
    <row r="12" spans="2:10" x14ac:dyDescent="0.3">
      <c r="B12" s="2">
        <v>6</v>
      </c>
      <c r="C12" s="7">
        <v>0.7</v>
      </c>
      <c r="D12" s="2">
        <v>45</v>
      </c>
      <c r="E12" s="2">
        <f t="shared" si="0"/>
        <v>0.70710678118654746</v>
      </c>
      <c r="F12" s="2">
        <f t="shared" si="1"/>
        <v>0.49497474683058318</v>
      </c>
      <c r="G12" s="2">
        <v>0.5</v>
      </c>
      <c r="I12" s="2"/>
    </row>
    <row r="13" spans="2:10" x14ac:dyDescent="0.3">
      <c r="B13" s="2">
        <v>7</v>
      </c>
      <c r="C13" s="7">
        <v>0.7</v>
      </c>
      <c r="D13" s="2">
        <v>54</v>
      </c>
      <c r="E13" s="2">
        <f t="shared" si="0"/>
        <v>0.80901699437494745</v>
      </c>
      <c r="F13" s="2">
        <f t="shared" si="1"/>
        <v>0.56631189606246313</v>
      </c>
      <c r="G13" s="2">
        <v>0.6</v>
      </c>
      <c r="I13" s="2"/>
    </row>
    <row r="14" spans="2:10" x14ac:dyDescent="0.3">
      <c r="B14" s="2">
        <v>8</v>
      </c>
      <c r="C14" s="7">
        <v>0.7</v>
      </c>
      <c r="D14" s="2">
        <v>63</v>
      </c>
      <c r="E14" s="2">
        <f t="shared" si="0"/>
        <v>0.89100652418836779</v>
      </c>
      <c r="F14" s="2">
        <f t="shared" si="1"/>
        <v>0.62370456693185738</v>
      </c>
      <c r="G14" s="2">
        <v>0.7</v>
      </c>
      <c r="I14" s="2"/>
    </row>
    <row r="15" spans="2:10" x14ac:dyDescent="0.3">
      <c r="B15" s="2">
        <v>9</v>
      </c>
      <c r="C15" s="7">
        <v>0.7</v>
      </c>
      <c r="D15" s="2">
        <v>72</v>
      </c>
      <c r="E15" s="2">
        <f t="shared" si="0"/>
        <v>0.95105651629515353</v>
      </c>
      <c r="F15" s="2">
        <f t="shared" si="1"/>
        <v>0.66573956140660739</v>
      </c>
      <c r="G15" s="2">
        <v>0.8</v>
      </c>
      <c r="I15" s="2"/>
    </row>
    <row r="16" spans="2:10" x14ac:dyDescent="0.3">
      <c r="B16" s="2">
        <v>10</v>
      </c>
      <c r="C16" s="7">
        <v>0.7</v>
      </c>
      <c r="D16" s="2">
        <v>81</v>
      </c>
      <c r="E16" s="2">
        <f t="shared" si="0"/>
        <v>0.98768834059513777</v>
      </c>
      <c r="F16" s="2">
        <f t="shared" si="1"/>
        <v>0.69138183841659639</v>
      </c>
      <c r="G16" s="2">
        <v>0.9</v>
      </c>
      <c r="I16" s="2"/>
    </row>
    <row r="17" spans="2:9" x14ac:dyDescent="0.3">
      <c r="B17" s="2">
        <v>11</v>
      </c>
      <c r="C17" s="7">
        <v>0.7</v>
      </c>
      <c r="D17" s="2">
        <v>90</v>
      </c>
      <c r="E17" s="2">
        <f t="shared" si="0"/>
        <v>1</v>
      </c>
      <c r="F17" s="2">
        <f t="shared" si="1"/>
        <v>0.7</v>
      </c>
      <c r="G17" s="2">
        <v>1</v>
      </c>
      <c r="I17" s="2"/>
    </row>
    <row r="18" spans="2:9" x14ac:dyDescent="0.3">
      <c r="B18" s="2">
        <v>12</v>
      </c>
      <c r="C18" s="7">
        <v>0.7</v>
      </c>
      <c r="D18" s="2">
        <v>99</v>
      </c>
      <c r="E18" s="2">
        <f t="shared" si="0"/>
        <v>0.98768834059513777</v>
      </c>
      <c r="F18" s="2">
        <f t="shared" si="1"/>
        <v>0.69138183841659639</v>
      </c>
      <c r="G18" s="2">
        <v>1.1000000000000001</v>
      </c>
    </row>
    <row r="19" spans="2:9" x14ac:dyDescent="0.3">
      <c r="B19" s="2">
        <v>13</v>
      </c>
      <c r="C19" s="7">
        <v>0.7</v>
      </c>
      <c r="D19" s="2">
        <v>108</v>
      </c>
      <c r="E19" s="2">
        <f t="shared" ref="E19:E26" si="2">SIN(C$3*D19)</f>
        <v>0.95105651629515364</v>
      </c>
      <c r="F19" s="2">
        <f t="shared" ref="F19:F26" si="3">E19*C19</f>
        <v>0.66573956140660751</v>
      </c>
      <c r="G19" s="2">
        <v>1.2</v>
      </c>
    </row>
    <row r="20" spans="2:9" x14ac:dyDescent="0.3">
      <c r="B20" s="2">
        <v>14</v>
      </c>
      <c r="C20" s="7">
        <v>0.7</v>
      </c>
      <c r="D20" s="2">
        <v>117</v>
      </c>
      <c r="E20" s="2">
        <f t="shared" si="2"/>
        <v>0.8910065241883679</v>
      </c>
      <c r="F20" s="2">
        <f t="shared" si="3"/>
        <v>0.6237045669318575</v>
      </c>
      <c r="G20" s="2">
        <v>1.3</v>
      </c>
    </row>
    <row r="21" spans="2:9" x14ac:dyDescent="0.3">
      <c r="B21" s="2">
        <v>15</v>
      </c>
      <c r="C21" s="7">
        <v>0.7</v>
      </c>
      <c r="D21" s="2">
        <v>126</v>
      </c>
      <c r="E21" s="2">
        <f t="shared" si="2"/>
        <v>0.80901699437494745</v>
      </c>
      <c r="F21" s="2">
        <f t="shared" si="3"/>
        <v>0.56631189606246313</v>
      </c>
      <c r="G21" s="2">
        <v>1.4</v>
      </c>
    </row>
    <row r="22" spans="2:9" x14ac:dyDescent="0.3">
      <c r="B22" s="2">
        <v>16</v>
      </c>
      <c r="C22" s="7">
        <v>0.7</v>
      </c>
      <c r="D22" s="2">
        <v>135</v>
      </c>
      <c r="E22" s="2">
        <f t="shared" si="2"/>
        <v>0.70710678118654757</v>
      </c>
      <c r="F22" s="2">
        <f t="shared" si="3"/>
        <v>0.49497474683058329</v>
      </c>
      <c r="G22" s="2">
        <v>1.5</v>
      </c>
    </row>
    <row r="23" spans="2:9" x14ac:dyDescent="0.3">
      <c r="B23" s="2">
        <v>17</v>
      </c>
      <c r="C23" s="7">
        <v>0.7</v>
      </c>
      <c r="D23" s="2">
        <v>144</v>
      </c>
      <c r="E23" s="2">
        <f t="shared" si="2"/>
        <v>0.58778525229247325</v>
      </c>
      <c r="F23" s="2">
        <f t="shared" si="3"/>
        <v>0.41144967660473125</v>
      </c>
      <c r="G23" s="2">
        <v>1.6</v>
      </c>
    </row>
    <row r="24" spans="2:9" x14ac:dyDescent="0.3">
      <c r="B24" s="2">
        <v>18</v>
      </c>
      <c r="C24" s="7">
        <v>0.7</v>
      </c>
      <c r="D24" s="2">
        <v>153</v>
      </c>
      <c r="E24" s="2">
        <f t="shared" si="2"/>
        <v>0.45399049973954686</v>
      </c>
      <c r="F24" s="2">
        <f t="shared" si="3"/>
        <v>0.31779334981768276</v>
      </c>
      <c r="G24" s="2">
        <v>1.7</v>
      </c>
    </row>
    <row r="25" spans="2:9" x14ac:dyDescent="0.3">
      <c r="B25" s="2">
        <v>19</v>
      </c>
      <c r="C25" s="7">
        <v>0.7</v>
      </c>
      <c r="D25" s="2">
        <v>162</v>
      </c>
      <c r="E25" s="2">
        <f t="shared" si="2"/>
        <v>0.30901699437494751</v>
      </c>
      <c r="F25" s="2">
        <f t="shared" si="3"/>
        <v>0.21631189606246323</v>
      </c>
      <c r="G25" s="2">
        <v>1.8</v>
      </c>
    </row>
    <row r="26" spans="2:9" x14ac:dyDescent="0.3">
      <c r="B26" s="2">
        <v>20</v>
      </c>
      <c r="C26" s="7">
        <v>0.7</v>
      </c>
      <c r="D26" s="2">
        <v>171</v>
      </c>
      <c r="E26" s="2">
        <f t="shared" si="2"/>
        <v>0.15643446504023098</v>
      </c>
      <c r="F26" s="2">
        <f t="shared" si="3"/>
        <v>0.10950412552816167</v>
      </c>
      <c r="G26" s="2">
        <v>1.9</v>
      </c>
    </row>
    <row r="27" spans="2:9" x14ac:dyDescent="0.3">
      <c r="B27" s="2">
        <v>21</v>
      </c>
      <c r="C27" s="7">
        <v>0.7</v>
      </c>
      <c r="D27" s="2">
        <v>180</v>
      </c>
      <c r="E27" s="2">
        <f t="shared" ref="E27" si="4">SIN(C$3*D27)</f>
        <v>1.22514845490862E-16</v>
      </c>
      <c r="F27" s="2">
        <f t="shared" ref="F27" si="5">E27*C27</f>
        <v>8.5760391843603401E-17</v>
      </c>
      <c r="G27" s="2">
        <v>2</v>
      </c>
    </row>
    <row r="28" spans="2:9" x14ac:dyDescent="0.3">
      <c r="D28" s="9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C8" sqref="C8"/>
    </sheetView>
  </sheetViews>
  <sheetFormatPr baseColWidth="10" defaultRowHeight="16.5" x14ac:dyDescent="0.3"/>
  <cols>
    <col min="1" max="1" width="19.5" customWidth="1"/>
    <col min="3" max="3" width="12.625" style="2" bestFit="1" customWidth="1"/>
    <col min="4" max="4" width="12.625" style="2" customWidth="1"/>
    <col min="5" max="5" width="12.5" style="2" bestFit="1" customWidth="1"/>
    <col min="6" max="6" width="11.875" style="2" customWidth="1"/>
    <col min="9" max="9" width="24.5" customWidth="1"/>
  </cols>
  <sheetData>
    <row r="1" spans="1:10" x14ac:dyDescent="0.3">
      <c r="A1" s="1" t="s">
        <v>1</v>
      </c>
      <c r="B1" s="1">
        <v>1</v>
      </c>
      <c r="C1" s="1"/>
      <c r="D1" s="1"/>
    </row>
    <row r="2" spans="1:10" x14ac:dyDescent="0.3">
      <c r="A2" s="1" t="s">
        <v>11</v>
      </c>
      <c r="B2" s="1">
        <f>PI()</f>
        <v>3.1415926535897931</v>
      </c>
      <c r="C2" s="1"/>
      <c r="D2" s="1"/>
      <c r="H2">
        <f>180/B2</f>
        <v>57.295779513082323</v>
      </c>
      <c r="I2">
        <v>57.295779513082302</v>
      </c>
    </row>
    <row r="3" spans="1:10" x14ac:dyDescent="0.3">
      <c r="A3" t="s">
        <v>0</v>
      </c>
      <c r="B3">
        <f>PI()/180</f>
        <v>1.7453292519943295E-2</v>
      </c>
      <c r="E3" s="2" t="s">
        <v>16</v>
      </c>
    </row>
    <row r="5" spans="1:10" x14ac:dyDescent="0.3">
      <c r="C5" s="2" t="s">
        <v>4</v>
      </c>
      <c r="E5" s="2" t="s">
        <v>12</v>
      </c>
      <c r="F5" s="2" t="s">
        <v>12</v>
      </c>
    </row>
    <row r="6" spans="1:10" x14ac:dyDescent="0.3">
      <c r="A6" s="2" t="s">
        <v>6</v>
      </c>
      <c r="B6" s="6" t="s">
        <v>1</v>
      </c>
      <c r="C6" s="2" t="s">
        <v>4</v>
      </c>
      <c r="D6" s="2" t="s">
        <v>2</v>
      </c>
      <c r="E6" s="2" t="s">
        <v>15</v>
      </c>
      <c r="F6" s="2" t="s">
        <v>3</v>
      </c>
      <c r="G6" s="2">
        <v>45</v>
      </c>
      <c r="I6" s="2"/>
      <c r="J6" s="2"/>
    </row>
    <row r="7" spans="1:10" x14ac:dyDescent="0.3">
      <c r="A7" s="2">
        <v>1</v>
      </c>
      <c r="B7" s="7">
        <v>1</v>
      </c>
      <c r="C7" s="2">
        <v>0</v>
      </c>
      <c r="D7" s="2">
        <f>C7*B$2</f>
        <v>0</v>
      </c>
      <c r="E7" s="2">
        <f>SIN(B$3*D7)</f>
        <v>0</v>
      </c>
      <c r="F7" s="2">
        <f>E7*B$1</f>
        <v>0</v>
      </c>
      <c r="G7" s="2">
        <v>0</v>
      </c>
      <c r="I7" s="2"/>
    </row>
    <row r="8" spans="1:10" x14ac:dyDescent="0.3">
      <c r="A8" s="2">
        <v>2</v>
      </c>
      <c r="B8" s="11">
        <v>1</v>
      </c>
      <c r="C8" s="2">
        <v>5.7295779513082303</v>
      </c>
      <c r="D8" s="2">
        <f t="shared" ref="D8:D17" si="0">C8*B$2</f>
        <v>17.999999999999993</v>
      </c>
      <c r="E8" s="2">
        <f t="shared" ref="E8:E17" si="1">SIN(B$3*D8)</f>
        <v>0.30901699437494728</v>
      </c>
      <c r="F8" s="2">
        <f t="shared" ref="F8:F17" si="2">E8*B$1</f>
        <v>0.30901699437494728</v>
      </c>
      <c r="G8" s="2">
        <v>0.1</v>
      </c>
      <c r="I8" s="2"/>
    </row>
    <row r="9" spans="1:10" x14ac:dyDescent="0.3">
      <c r="A9" s="2">
        <v>3</v>
      </c>
      <c r="B9" s="11">
        <v>2</v>
      </c>
      <c r="C9" s="2">
        <v>11.4591559026165</v>
      </c>
      <c r="D9" s="2">
        <f t="shared" si="0"/>
        <v>36.000000000000114</v>
      </c>
      <c r="E9" s="2">
        <f t="shared" si="1"/>
        <v>0.58778525229247469</v>
      </c>
      <c r="F9" s="2">
        <f t="shared" si="2"/>
        <v>0.58778525229247469</v>
      </c>
      <c r="G9" s="2">
        <v>0.2</v>
      </c>
      <c r="I9" s="2"/>
    </row>
    <row r="10" spans="1:10" x14ac:dyDescent="0.3">
      <c r="A10" s="2">
        <v>4</v>
      </c>
      <c r="B10" s="11">
        <v>1</v>
      </c>
      <c r="C10" s="2">
        <v>17.188733853924699</v>
      </c>
      <c r="D10" s="2">
        <f t="shared" si="0"/>
        <v>54.000000000000007</v>
      </c>
      <c r="E10" s="2">
        <f t="shared" si="1"/>
        <v>0.80901699437494745</v>
      </c>
      <c r="F10" s="2">
        <f t="shared" si="2"/>
        <v>0.80901699437494745</v>
      </c>
      <c r="G10" s="2">
        <v>0.3</v>
      </c>
      <c r="I10" s="2"/>
    </row>
    <row r="11" spans="1:10" x14ac:dyDescent="0.3">
      <c r="A11" s="2">
        <v>5</v>
      </c>
      <c r="B11" s="11">
        <v>1</v>
      </c>
      <c r="C11" s="2">
        <v>22.9183118052329</v>
      </c>
      <c r="D11" s="2">
        <f t="shared" si="0"/>
        <v>71.999999999999915</v>
      </c>
      <c r="E11" s="2">
        <f t="shared" si="1"/>
        <v>0.95105651629515309</v>
      </c>
      <c r="F11" s="2">
        <f t="shared" si="2"/>
        <v>0.95105651629515309</v>
      </c>
      <c r="G11" s="2">
        <v>0.4</v>
      </c>
      <c r="I11" s="2"/>
    </row>
    <row r="12" spans="1:10" x14ac:dyDescent="0.3">
      <c r="A12" s="2">
        <v>6</v>
      </c>
      <c r="B12" s="11">
        <v>1</v>
      </c>
      <c r="C12" s="2">
        <v>28.647889756541201</v>
      </c>
      <c r="D12" s="2">
        <f t="shared" si="0"/>
        <v>90.000000000000128</v>
      </c>
      <c r="E12" s="2">
        <f t="shared" si="1"/>
        <v>1</v>
      </c>
      <c r="F12" s="2">
        <f t="shared" si="2"/>
        <v>1</v>
      </c>
      <c r="G12" s="2">
        <v>0.5</v>
      </c>
      <c r="I12" s="2"/>
    </row>
    <row r="13" spans="1:10" x14ac:dyDescent="0.3">
      <c r="A13" s="2">
        <v>7</v>
      </c>
      <c r="B13" s="11">
        <v>1</v>
      </c>
      <c r="C13" s="2">
        <v>34.377467707849398</v>
      </c>
      <c r="D13" s="2">
        <f t="shared" si="0"/>
        <v>108.00000000000001</v>
      </c>
      <c r="E13" s="2">
        <f t="shared" si="1"/>
        <v>0.95105651629515353</v>
      </c>
      <c r="F13" s="2">
        <f t="shared" si="2"/>
        <v>0.95105651629515353</v>
      </c>
      <c r="G13" s="2">
        <v>0.6</v>
      </c>
      <c r="I13" s="2"/>
    </row>
    <row r="14" spans="1:10" x14ac:dyDescent="0.3">
      <c r="A14" s="2">
        <v>8</v>
      </c>
      <c r="B14" s="11">
        <v>1</v>
      </c>
      <c r="C14" s="2">
        <v>40.107045659157599</v>
      </c>
      <c r="D14" s="2">
        <f t="shared" ref="D14:D15" si="3">C14*B$2</f>
        <v>125.99999999999991</v>
      </c>
      <c r="E14" s="2">
        <f t="shared" si="1"/>
        <v>0.80901699437494823</v>
      </c>
      <c r="F14" s="2">
        <f t="shared" si="2"/>
        <v>0.80901699437494823</v>
      </c>
      <c r="G14" s="2">
        <v>0.7</v>
      </c>
      <c r="I14" s="2"/>
    </row>
    <row r="15" spans="1:10" x14ac:dyDescent="0.3">
      <c r="A15" s="2">
        <v>9</v>
      </c>
      <c r="B15" s="11">
        <v>1</v>
      </c>
      <c r="C15" s="2">
        <v>45.8366236104658</v>
      </c>
      <c r="D15" s="2">
        <f t="shared" si="3"/>
        <v>143.99999999999983</v>
      </c>
      <c r="E15" s="2">
        <f t="shared" ref="E15" si="4">SIN(B$3*D15)</f>
        <v>0.58778525229247569</v>
      </c>
      <c r="F15" s="2">
        <f t="shared" si="2"/>
        <v>0.58778525229247569</v>
      </c>
      <c r="G15" s="2">
        <v>0.8</v>
      </c>
      <c r="I15" s="2"/>
    </row>
    <row r="16" spans="1:10" x14ac:dyDescent="0.3">
      <c r="A16" s="2">
        <v>10</v>
      </c>
      <c r="B16" s="11">
        <v>1</v>
      </c>
      <c r="C16" s="2">
        <v>51.566201561774101</v>
      </c>
      <c r="D16" s="2">
        <f t="shared" si="0"/>
        <v>162.00000000000003</v>
      </c>
      <c r="E16" s="2">
        <f t="shared" si="1"/>
        <v>0.30901699437494712</v>
      </c>
      <c r="F16" s="2">
        <f t="shared" si="2"/>
        <v>0.30901699437494712</v>
      </c>
      <c r="G16" s="2">
        <v>0.9</v>
      </c>
      <c r="I16" s="2"/>
    </row>
    <row r="17" spans="1:9" x14ac:dyDescent="0.3">
      <c r="A17" s="2">
        <v>11</v>
      </c>
      <c r="B17" s="11">
        <v>1</v>
      </c>
      <c r="C17" s="2">
        <v>57.295779513082302</v>
      </c>
      <c r="D17" s="2">
        <f t="shared" si="0"/>
        <v>179.99999999999994</v>
      </c>
      <c r="E17" s="2">
        <f t="shared" si="1"/>
        <v>1.0106932651909872E-15</v>
      </c>
      <c r="F17" s="2">
        <f t="shared" si="2"/>
        <v>1.0106932651909872E-15</v>
      </c>
      <c r="G17" s="2">
        <v>1</v>
      </c>
      <c r="I17" s="2"/>
    </row>
    <row r="18" spans="1:9" x14ac:dyDescent="0.3">
      <c r="C18" s="9"/>
      <c r="D18" s="9"/>
    </row>
    <row r="20" spans="1:9" x14ac:dyDescent="0.3">
      <c r="D20" s="10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22" workbookViewId="0">
      <selection sqref="A1:B51"/>
    </sheetView>
  </sheetViews>
  <sheetFormatPr baseColWidth="10" defaultRowHeight="16.5" x14ac:dyDescent="0.3"/>
  <cols>
    <col min="3" max="3" width="11.875" bestFit="1" customWidth="1"/>
  </cols>
  <sheetData>
    <row r="1" spans="1:2" x14ac:dyDescent="0.3">
      <c r="A1" t="s">
        <v>23</v>
      </c>
      <c r="B1">
        <v>0</v>
      </c>
    </row>
    <row r="2" spans="1:2" x14ac:dyDescent="0.3">
      <c r="A2" t="s">
        <v>23</v>
      </c>
      <c r="B2">
        <v>1.09662249143582E-3</v>
      </c>
    </row>
    <row r="3" spans="1:2" x14ac:dyDescent="0.3">
      <c r="A3" t="s">
        <v>23</v>
      </c>
      <c r="B3">
        <v>2.1932436640939999E-3</v>
      </c>
    </row>
    <row r="4" spans="1:2" x14ac:dyDescent="0.3">
      <c r="A4" t="s">
        <v>23</v>
      </c>
      <c r="B4">
        <v>3.28986219919846E-3</v>
      </c>
    </row>
    <row r="5" spans="1:2" x14ac:dyDescent="0.3">
      <c r="A5" t="s">
        <v>23</v>
      </c>
      <c r="B5">
        <v>4.3864767779763399E-3</v>
      </c>
    </row>
    <row r="6" spans="1:2" x14ac:dyDescent="0.3">
      <c r="A6" t="s">
        <v>23</v>
      </c>
      <c r="B6">
        <v>5.4830860816594803E-3</v>
      </c>
    </row>
    <row r="7" spans="1:2" x14ac:dyDescent="0.3">
      <c r="A7" t="s">
        <v>23</v>
      </c>
      <c r="B7">
        <v>6.5796887914861104E-3</v>
      </c>
    </row>
    <row r="8" spans="1:2" x14ac:dyDescent="0.3">
      <c r="A8" t="s">
        <v>23</v>
      </c>
      <c r="B8">
        <v>7.6762835887023697E-3</v>
      </c>
    </row>
    <row r="9" spans="1:2" x14ac:dyDescent="0.3">
      <c r="A9" t="s">
        <v>23</v>
      </c>
      <c r="B9">
        <v>8.7728691545639094E-3</v>
      </c>
    </row>
    <row r="10" spans="1:2" x14ac:dyDescent="0.3">
      <c r="A10" t="s">
        <v>23</v>
      </c>
      <c r="B10">
        <v>9.8694441703374904E-3</v>
      </c>
    </row>
    <row r="11" spans="1:2" x14ac:dyDescent="0.3">
      <c r="A11" t="s">
        <v>23</v>
      </c>
      <c r="B11">
        <v>1.09660073173025E-2</v>
      </c>
    </row>
    <row r="12" spans="1:2" x14ac:dyDescent="0.3">
      <c r="A12" t="s">
        <v>23</v>
      </c>
      <c r="B12">
        <v>1.2062557276752799E-2</v>
      </c>
    </row>
    <row r="13" spans="1:2" x14ac:dyDescent="0.3">
      <c r="A13" t="s">
        <v>23</v>
      </c>
      <c r="B13">
        <v>1.31590927299979E-2</v>
      </c>
    </row>
    <row r="14" spans="1:2" x14ac:dyDescent="0.3">
      <c r="A14" t="s">
        <v>23</v>
      </c>
      <c r="B14">
        <v>1.42556123583648E-2</v>
      </c>
    </row>
    <row r="15" spans="1:2" x14ac:dyDescent="0.3">
      <c r="A15" t="s">
        <v>23</v>
      </c>
      <c r="B15">
        <v>1.53521148431995E-2</v>
      </c>
    </row>
    <row r="16" spans="1:2" x14ac:dyDescent="0.3">
      <c r="A16" t="s">
        <v>23</v>
      </c>
      <c r="B16">
        <v>1.6448598865868799E-2</v>
      </c>
    </row>
    <row r="17" spans="1:2" x14ac:dyDescent="0.3">
      <c r="A17" t="s">
        <v>23</v>
      </c>
      <c r="B17">
        <v>1.7545063107761501E-2</v>
      </c>
    </row>
    <row r="18" spans="1:2" x14ac:dyDescent="0.3">
      <c r="A18" t="s">
        <v>23</v>
      </c>
      <c r="B18">
        <v>1.8641506250290301E-2</v>
      </c>
    </row>
    <row r="19" spans="1:2" x14ac:dyDescent="0.3">
      <c r="A19" t="s">
        <v>23</v>
      </c>
      <c r="B19">
        <v>1.97379269748931E-2</v>
      </c>
    </row>
    <row r="20" spans="1:2" x14ac:dyDescent="0.3">
      <c r="A20" t="s">
        <v>23</v>
      </c>
      <c r="B20">
        <v>2.0834323963035101E-2</v>
      </c>
    </row>
    <row r="21" spans="1:2" x14ac:dyDescent="0.3">
      <c r="A21" t="s">
        <v>23</v>
      </c>
      <c r="B21">
        <v>2.19306958962097E-2</v>
      </c>
    </row>
    <row r="22" spans="1:2" x14ac:dyDescent="0.3">
      <c r="A22" t="s">
        <v>23</v>
      </c>
      <c r="B22">
        <v>2.30270414559407E-2</v>
      </c>
    </row>
    <row r="23" spans="1:2" x14ac:dyDescent="0.3">
      <c r="A23" t="s">
        <v>23</v>
      </c>
      <c r="B23">
        <v>2.4123359323783299E-2</v>
      </c>
    </row>
    <row r="24" spans="1:2" x14ac:dyDescent="0.3">
      <c r="A24" t="s">
        <v>23</v>
      </c>
      <c r="B24">
        <v>2.5219648181326298E-2</v>
      </c>
    </row>
    <row r="25" spans="1:2" x14ac:dyDescent="0.3">
      <c r="A25" t="s">
        <v>23</v>
      </c>
      <c r="B25">
        <v>2.63159067101933E-2</v>
      </c>
    </row>
    <row r="26" spans="1:2" x14ac:dyDescent="0.3">
      <c r="A26" t="s">
        <v>23</v>
      </c>
      <c r="B26">
        <v>2.74121335920442E-2</v>
      </c>
    </row>
    <row r="27" spans="1:2" x14ac:dyDescent="0.3">
      <c r="A27" t="s">
        <v>23</v>
      </c>
      <c r="B27">
        <v>2.8508327508577298E-2</v>
      </c>
    </row>
    <row r="28" spans="1:2" x14ac:dyDescent="0.3">
      <c r="A28" t="s">
        <v>23</v>
      </c>
      <c r="B28">
        <v>2.96044871415303E-2</v>
      </c>
    </row>
    <row r="29" spans="1:2" x14ac:dyDescent="0.3">
      <c r="A29" t="s">
        <v>23</v>
      </c>
      <c r="B29">
        <v>3.07006111726821E-2</v>
      </c>
    </row>
    <row r="30" spans="1:2" x14ac:dyDescent="0.3">
      <c r="A30" t="s">
        <v>23</v>
      </c>
      <c r="B30">
        <v>3.1796698283854501E-2</v>
      </c>
    </row>
    <row r="31" spans="1:2" x14ac:dyDescent="0.3">
      <c r="A31" t="s">
        <v>23</v>
      </c>
      <c r="B31">
        <v>3.2892747156913697E-2</v>
      </c>
    </row>
    <row r="32" spans="1:2" x14ac:dyDescent="0.3">
      <c r="A32" t="s">
        <v>23</v>
      </c>
      <c r="B32">
        <v>3.3988756473772003E-2</v>
      </c>
    </row>
    <row r="33" spans="1:2" x14ac:dyDescent="0.3">
      <c r="A33" t="s">
        <v>23</v>
      </c>
      <c r="B33">
        <v>3.5084724916388997E-2</v>
      </c>
    </row>
    <row r="34" spans="1:2" x14ac:dyDescent="0.3">
      <c r="A34" t="s">
        <v>23</v>
      </c>
      <c r="B34">
        <v>3.6180651166773603E-2</v>
      </c>
    </row>
    <row r="35" spans="1:2" x14ac:dyDescent="0.3">
      <c r="A35" t="s">
        <v>23</v>
      </c>
      <c r="B35">
        <v>3.7276533906985501E-2</v>
      </c>
    </row>
    <row r="36" spans="1:2" x14ac:dyDescent="0.3">
      <c r="A36" t="s">
        <v>23</v>
      </c>
      <c r="B36">
        <v>3.8372371819136698E-2</v>
      </c>
    </row>
    <row r="37" spans="1:2" x14ac:dyDescent="0.3">
      <c r="A37" t="s">
        <v>23</v>
      </c>
      <c r="B37">
        <v>3.9468163585392999E-2</v>
      </c>
    </row>
    <row r="38" spans="1:2" x14ac:dyDescent="0.3">
      <c r="A38" t="s">
        <v>23</v>
      </c>
      <c r="B38">
        <v>4.0563907887975703E-2</v>
      </c>
    </row>
    <row r="39" spans="1:2" x14ac:dyDescent="0.3">
      <c r="A39" t="s">
        <v>23</v>
      </c>
      <c r="B39">
        <v>4.1659603409163401E-2</v>
      </c>
    </row>
    <row r="40" spans="1:2" x14ac:dyDescent="0.3">
      <c r="A40" t="s">
        <v>23</v>
      </c>
      <c r="B40">
        <v>4.2755248831293197E-2</v>
      </c>
    </row>
    <row r="41" spans="1:2" x14ac:dyDescent="0.3">
      <c r="A41" t="s">
        <v>23</v>
      </c>
      <c r="B41">
        <v>4.3850842836762403E-2</v>
      </c>
    </row>
    <row r="42" spans="1:2" x14ac:dyDescent="0.3">
      <c r="A42" t="s">
        <v>23</v>
      </c>
      <c r="B42">
        <v>4.4946384108030098E-2</v>
      </c>
    </row>
    <row r="43" spans="1:2" x14ac:dyDescent="0.3">
      <c r="A43" t="s">
        <v>23</v>
      </c>
      <c r="B43">
        <v>4.6041871327619097E-2</v>
      </c>
    </row>
    <row r="44" spans="1:2" x14ac:dyDescent="0.3">
      <c r="A44" t="s">
        <v>23</v>
      </c>
      <c r="B44">
        <v>4.7137303178116798E-2</v>
      </c>
    </row>
    <row r="45" spans="1:2" x14ac:dyDescent="0.3">
      <c r="A45" t="s">
        <v>23</v>
      </c>
      <c r="B45">
        <v>4.82326783421776E-2</v>
      </c>
    </row>
    <row r="46" spans="1:2" x14ac:dyDescent="0.3">
      <c r="A46" t="s">
        <v>23</v>
      </c>
      <c r="B46">
        <v>4.93279955025238E-2</v>
      </c>
    </row>
    <row r="47" spans="1:2" x14ac:dyDescent="0.3">
      <c r="A47" t="s">
        <v>23</v>
      </c>
      <c r="B47">
        <v>5.0423253341947402E-2</v>
      </c>
    </row>
    <row r="48" spans="1:2" x14ac:dyDescent="0.3">
      <c r="A48" t="s">
        <v>23</v>
      </c>
      <c r="B48">
        <v>5.1518450543312097E-2</v>
      </c>
    </row>
    <row r="49" spans="1:2" x14ac:dyDescent="0.3">
      <c r="A49" t="s">
        <v>23</v>
      </c>
      <c r="B49">
        <v>5.2613585789554003E-2</v>
      </c>
    </row>
    <row r="50" spans="1:2" x14ac:dyDescent="0.3">
      <c r="A50" t="s">
        <v>23</v>
      </c>
      <c r="B50">
        <v>5.3708657763684199E-2</v>
      </c>
    </row>
    <row r="51" spans="1:2" x14ac:dyDescent="0.3">
      <c r="A51" t="s">
        <v>23</v>
      </c>
      <c r="B5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2" sqref="E22"/>
    </sheetView>
  </sheetViews>
  <sheetFormatPr baseColWidth="10" defaultRowHeight="16.5" x14ac:dyDescent="0.3"/>
  <cols>
    <col min="1" max="1" width="19.5" customWidth="1"/>
    <col min="3" max="3" width="12.625" style="2" bestFit="1" customWidth="1"/>
    <col min="4" max="4" width="12.625" style="2" customWidth="1"/>
    <col min="5" max="5" width="12.5" style="2" bestFit="1" customWidth="1"/>
    <col min="6" max="6" width="11.875" style="2" customWidth="1"/>
    <col min="9" max="9" width="24.5" customWidth="1"/>
  </cols>
  <sheetData>
    <row r="1" spans="1:10" x14ac:dyDescent="0.3">
      <c r="A1" s="1"/>
      <c r="B1" s="1"/>
      <c r="C1" s="1"/>
      <c r="D1" s="1"/>
    </row>
    <row r="2" spans="1:10" x14ac:dyDescent="0.3">
      <c r="A2" s="1" t="s">
        <v>11</v>
      </c>
      <c r="B2" s="1">
        <f>PI()</f>
        <v>3.1415926535897931</v>
      </c>
      <c r="C2" s="1"/>
      <c r="D2" s="1"/>
      <c r="H2">
        <f>180/B2</f>
        <v>57.295779513082323</v>
      </c>
      <c r="I2">
        <v>57.295779513082302</v>
      </c>
    </row>
    <row r="3" spans="1:10" x14ac:dyDescent="0.3">
      <c r="A3" t="s">
        <v>0</v>
      </c>
      <c r="B3">
        <f>PI()/180</f>
        <v>1.7453292519943295E-2</v>
      </c>
      <c r="E3" s="2" t="s">
        <v>16</v>
      </c>
    </row>
    <row r="5" spans="1:10" x14ac:dyDescent="0.3">
      <c r="C5" s="2" t="s">
        <v>4</v>
      </c>
      <c r="E5" s="2" t="s">
        <v>12</v>
      </c>
      <c r="F5" s="2" t="s">
        <v>12</v>
      </c>
    </row>
    <row r="6" spans="1:10" x14ac:dyDescent="0.3">
      <c r="A6" s="2" t="s">
        <v>6</v>
      </c>
      <c r="B6" s="6" t="s">
        <v>1</v>
      </c>
      <c r="C6" s="2" t="s">
        <v>4</v>
      </c>
      <c r="D6" s="2" t="s">
        <v>2</v>
      </c>
      <c r="E6" s="2" t="s">
        <v>15</v>
      </c>
      <c r="F6" s="2" t="s">
        <v>3</v>
      </c>
      <c r="G6" s="2">
        <v>45</v>
      </c>
      <c r="I6" s="2"/>
      <c r="J6" s="2"/>
    </row>
    <row r="7" spans="1:10" x14ac:dyDescent="0.3">
      <c r="A7" s="2">
        <v>1</v>
      </c>
      <c r="B7" s="7">
        <v>1</v>
      </c>
      <c r="C7" s="2">
        <v>0</v>
      </c>
      <c r="D7" s="2">
        <f>C7*B$2</f>
        <v>0</v>
      </c>
      <c r="E7" s="2">
        <f>SIN(B$3*D7)</f>
        <v>0</v>
      </c>
      <c r="F7" s="2">
        <f>E7*B7</f>
        <v>0</v>
      </c>
      <c r="G7" s="2">
        <v>0</v>
      </c>
      <c r="I7" s="2"/>
    </row>
    <row r="8" spans="1:10" x14ac:dyDescent="0.3">
      <c r="A8" s="2">
        <v>2</v>
      </c>
      <c r="B8" s="11">
        <v>1</v>
      </c>
      <c r="C8" s="2">
        <v>0.1</v>
      </c>
      <c r="D8" s="2">
        <f t="shared" ref="D8:D17" si="0">C8*B$2</f>
        <v>0.31415926535897931</v>
      </c>
      <c r="E8" s="2">
        <f t="shared" ref="E8:E17" si="1">SIN(B$3*D8)</f>
        <v>5.4830860816594855E-3</v>
      </c>
      <c r="F8" s="2">
        <f t="shared" ref="F8:F17" si="2">E8*B8</f>
        <v>5.4830860816594855E-3</v>
      </c>
      <c r="G8" s="2">
        <v>0.1</v>
      </c>
      <c r="I8" s="2"/>
    </row>
    <row r="9" spans="1:10" x14ac:dyDescent="0.3">
      <c r="A9" s="2">
        <v>3</v>
      </c>
      <c r="B9" s="11">
        <v>1</v>
      </c>
      <c r="C9" s="2">
        <v>0.2</v>
      </c>
      <c r="D9" s="2">
        <f t="shared" si="0"/>
        <v>0.62831853071795862</v>
      </c>
      <c r="E9" s="2">
        <f t="shared" si="1"/>
        <v>1.0966007317302568E-2</v>
      </c>
      <c r="F9" s="2">
        <f t="shared" si="2"/>
        <v>1.0966007317302568E-2</v>
      </c>
      <c r="G9" s="2">
        <v>0.2</v>
      </c>
      <c r="I9" s="2"/>
    </row>
    <row r="10" spans="1:10" x14ac:dyDescent="0.3">
      <c r="A10" s="2">
        <v>4</v>
      </c>
      <c r="B10" s="11">
        <v>1</v>
      </c>
      <c r="C10" s="2">
        <v>0.3</v>
      </c>
      <c r="D10" s="2">
        <f t="shared" si="0"/>
        <v>0.94247779607693793</v>
      </c>
      <c r="E10" s="2">
        <f t="shared" si="1"/>
        <v>1.6448598865868847E-2</v>
      </c>
      <c r="F10" s="2">
        <f t="shared" si="2"/>
        <v>1.6448598865868847E-2</v>
      </c>
      <c r="G10" s="2">
        <v>0.3</v>
      </c>
      <c r="I10" s="2"/>
    </row>
    <row r="11" spans="1:10" x14ac:dyDescent="0.3">
      <c r="A11" s="2">
        <v>5</v>
      </c>
      <c r="B11" s="11">
        <v>1</v>
      </c>
      <c r="C11" s="2">
        <v>0.4</v>
      </c>
      <c r="D11" s="2">
        <f t="shared" si="0"/>
        <v>1.2566370614359172</v>
      </c>
      <c r="E11" s="2">
        <f t="shared" si="1"/>
        <v>2.193069589620979E-2</v>
      </c>
      <c r="F11" s="2">
        <f t="shared" si="2"/>
        <v>2.193069589620979E-2</v>
      </c>
      <c r="G11" s="2">
        <v>0.4</v>
      </c>
      <c r="I11" s="2"/>
    </row>
    <row r="12" spans="1:10" x14ac:dyDescent="0.3">
      <c r="A12" s="2">
        <v>6</v>
      </c>
      <c r="B12" s="11">
        <v>1</v>
      </c>
      <c r="C12" s="2">
        <v>0.5</v>
      </c>
      <c r="D12" s="2">
        <f t="shared" si="0"/>
        <v>1.5707963267948966</v>
      </c>
      <c r="E12" s="2">
        <f t="shared" si="1"/>
        <v>2.7412133592044294E-2</v>
      </c>
      <c r="F12" s="2">
        <f t="shared" si="2"/>
        <v>2.7412133592044294E-2</v>
      </c>
      <c r="G12" s="2">
        <v>0.5</v>
      </c>
      <c r="I12" s="2"/>
    </row>
    <row r="13" spans="1:10" x14ac:dyDescent="0.3">
      <c r="A13" s="2">
        <v>7</v>
      </c>
      <c r="B13" s="11">
        <v>1</v>
      </c>
      <c r="C13" s="2">
        <v>0.6</v>
      </c>
      <c r="D13" s="2">
        <f t="shared" si="0"/>
        <v>1.8849555921538759</v>
      </c>
      <c r="E13" s="2">
        <f t="shared" si="1"/>
        <v>3.2892747156913767E-2</v>
      </c>
      <c r="F13" s="2">
        <f t="shared" si="2"/>
        <v>3.2892747156913767E-2</v>
      </c>
      <c r="G13" s="2">
        <v>0.6</v>
      </c>
      <c r="I13" s="2"/>
    </row>
    <row r="14" spans="1:10" x14ac:dyDescent="0.3">
      <c r="A14" s="2">
        <v>8</v>
      </c>
      <c r="B14" s="11">
        <v>1</v>
      </c>
      <c r="C14" s="2">
        <v>0.7</v>
      </c>
      <c r="D14" s="2">
        <f t="shared" si="0"/>
        <v>2.1991148575128552</v>
      </c>
      <c r="E14" s="2">
        <f t="shared" si="1"/>
        <v>3.8372371819136691E-2</v>
      </c>
      <c r="F14" s="2">
        <f t="shared" si="2"/>
        <v>3.8372371819136691E-2</v>
      </c>
      <c r="G14" s="2">
        <v>0.7</v>
      </c>
      <c r="I14" s="2"/>
    </row>
    <row r="15" spans="1:10" x14ac:dyDescent="0.3">
      <c r="A15" s="2">
        <v>9</v>
      </c>
      <c r="B15" s="11">
        <v>1</v>
      </c>
      <c r="C15" s="2">
        <v>0.8</v>
      </c>
      <c r="D15" s="2">
        <f t="shared" si="0"/>
        <v>2.5132741228718345</v>
      </c>
      <c r="E15" s="2">
        <f t="shared" si="1"/>
        <v>4.3850842836762376E-2</v>
      </c>
      <c r="F15" s="2">
        <f t="shared" si="2"/>
        <v>4.3850842836762376E-2</v>
      </c>
      <c r="G15" s="2">
        <v>0.8</v>
      </c>
      <c r="I15" s="2"/>
    </row>
    <row r="16" spans="1:10" x14ac:dyDescent="0.3">
      <c r="A16" s="2">
        <v>10</v>
      </c>
      <c r="B16" s="11">
        <v>1</v>
      </c>
      <c r="C16" s="2">
        <v>0.9</v>
      </c>
      <c r="D16" s="2">
        <f t="shared" si="0"/>
        <v>2.8274333882308138</v>
      </c>
      <c r="E16" s="2">
        <f t="shared" si="1"/>
        <v>4.9327995502523807E-2</v>
      </c>
      <c r="F16" s="2">
        <f t="shared" si="2"/>
        <v>4.9327995502523807E-2</v>
      </c>
      <c r="G16" s="2">
        <v>0.9</v>
      </c>
      <c r="I16" s="2"/>
    </row>
    <row r="17" spans="1:9" x14ac:dyDescent="0.3">
      <c r="A17" s="2">
        <v>11</v>
      </c>
      <c r="B17" s="11">
        <v>1</v>
      </c>
      <c r="C17" s="2">
        <v>1</v>
      </c>
      <c r="D17" s="2">
        <f t="shared" si="0"/>
        <v>3.1415926535897931</v>
      </c>
      <c r="E17" s="2">
        <f t="shared" si="1"/>
        <v>5.4803665148789531E-2</v>
      </c>
      <c r="F17" s="2">
        <f t="shared" si="2"/>
        <v>5.4803665148789531E-2</v>
      </c>
      <c r="G17" s="2">
        <v>1</v>
      </c>
      <c r="I17" s="2"/>
    </row>
    <row r="18" spans="1:9" x14ac:dyDescent="0.3">
      <c r="C18" s="9"/>
      <c r="D18" s="9"/>
    </row>
    <row r="20" spans="1:9" x14ac:dyDescent="0.3">
      <c r="D20" s="1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6"/>
  <sheetViews>
    <sheetView workbookViewId="0">
      <selection activeCell="C1" sqref="C1"/>
    </sheetView>
  </sheetViews>
  <sheetFormatPr baseColWidth="10" defaultRowHeight="16.5" x14ac:dyDescent="0.3"/>
  <cols>
    <col min="2" max="2" width="19.5" customWidth="1"/>
    <col min="4" max="4" width="12.625" style="2" bestFit="1" customWidth="1"/>
    <col min="5" max="5" width="12.625" style="2" customWidth="1"/>
    <col min="6" max="6" width="12.5" style="2" bestFit="1" customWidth="1"/>
    <col min="7" max="7" width="11.875" style="2" customWidth="1"/>
    <col min="10" max="10" width="24.5" customWidth="1"/>
  </cols>
  <sheetData>
    <row r="1" spans="2:11" x14ac:dyDescent="0.3">
      <c r="B1" s="1" t="s">
        <v>1</v>
      </c>
      <c r="C1">
        <v>47.5</v>
      </c>
      <c r="D1" s="1"/>
      <c r="E1" s="1"/>
    </row>
    <row r="2" spans="2:11" x14ac:dyDescent="0.3">
      <c r="B2" s="1" t="s">
        <v>11</v>
      </c>
      <c r="C2" s="1">
        <f>PI()</f>
        <v>3.1415926535897931</v>
      </c>
      <c r="D2" s="1"/>
      <c r="E2" s="1"/>
      <c r="I2">
        <f>180/C2</f>
        <v>57.295779513082323</v>
      </c>
      <c r="J2">
        <v>57.295779513082302</v>
      </c>
    </row>
    <row r="3" spans="2:11" x14ac:dyDescent="0.3">
      <c r="B3" t="s">
        <v>0</v>
      </c>
      <c r="C3">
        <f>PI()/180</f>
        <v>1.7453292519943295E-2</v>
      </c>
    </row>
    <row r="5" spans="2:11" x14ac:dyDescent="0.3">
      <c r="C5" s="2" t="s">
        <v>4</v>
      </c>
      <c r="E5" s="2" t="s">
        <v>12</v>
      </c>
      <c r="F5" s="2" t="s">
        <v>12</v>
      </c>
    </row>
    <row r="6" spans="2:11" x14ac:dyDescent="0.3">
      <c r="B6" s="2" t="s">
        <v>6</v>
      </c>
      <c r="C6" s="2" t="s">
        <v>4</v>
      </c>
      <c r="D6" s="2" t="s">
        <v>2</v>
      </c>
      <c r="E6" s="2" t="s">
        <v>15</v>
      </c>
      <c r="F6" s="2" t="s">
        <v>3</v>
      </c>
      <c r="H6" s="2"/>
      <c r="J6" s="2"/>
      <c r="K6" s="2"/>
    </row>
    <row r="7" spans="2:11" x14ac:dyDescent="0.3">
      <c r="B7" s="2">
        <v>1</v>
      </c>
      <c r="C7" s="2">
        <v>0</v>
      </c>
      <c r="D7" s="2">
        <f>C7*C$2</f>
        <v>0</v>
      </c>
      <c r="E7" s="2">
        <f>SIN(C$3*D7)</f>
        <v>0</v>
      </c>
      <c r="F7" s="2">
        <f>E7*C1</f>
        <v>0</v>
      </c>
      <c r="H7" s="2"/>
      <c r="J7" s="2"/>
    </row>
    <row r="8" spans="2:11" x14ac:dyDescent="0.3">
      <c r="B8" s="2">
        <v>2</v>
      </c>
      <c r="C8" s="12">
        <v>14.7</v>
      </c>
      <c r="D8" s="2">
        <f>C8*C$2</f>
        <v>46.181412007769957</v>
      </c>
      <c r="E8" s="2">
        <f>SIN(C$3*D8)</f>
        <v>0.72153564387847557</v>
      </c>
      <c r="F8" s="2">
        <f>E8*C$1</f>
        <v>34.272943084227592</v>
      </c>
      <c r="H8" s="2"/>
      <c r="J8" s="2"/>
    </row>
    <row r="9" spans="2:11" x14ac:dyDescent="0.3">
      <c r="B9" s="2">
        <v>3</v>
      </c>
      <c r="C9" s="2">
        <f>F8</f>
        <v>34.272943084227592</v>
      </c>
      <c r="D9" s="2">
        <f>C9*C$2</f>
        <v>107.67162621031051</v>
      </c>
      <c r="E9" s="2">
        <f>SIN(C$3*D9)</f>
        <v>0.95281192648450141</v>
      </c>
      <c r="F9" s="2">
        <f>E9*C$1</f>
        <v>45.258566508013814</v>
      </c>
      <c r="H9" s="2"/>
      <c r="J9" s="2"/>
    </row>
    <row r="10" spans="2:11" x14ac:dyDescent="0.3">
      <c r="B10" s="2">
        <v>4</v>
      </c>
      <c r="C10" s="2">
        <f>F9</f>
        <v>45.258566508013814</v>
      </c>
      <c r="D10" s="2">
        <f>C10*C$2</f>
        <v>142.18398005358125</v>
      </c>
      <c r="E10" s="2">
        <f>SIN(C$3*D10)</f>
        <v>0.61312795767487538</v>
      </c>
      <c r="F10" s="2">
        <f>E10*C$1</f>
        <v>29.12357798955658</v>
      </c>
      <c r="H10" s="2"/>
      <c r="J10" s="2"/>
    </row>
    <row r="11" spans="2:11" x14ac:dyDescent="0.3">
      <c r="B11" s="2">
        <v>5</v>
      </c>
      <c r="C11" s="2">
        <f t="shared" ref="C11:C18" si="0">F10</f>
        <v>29.12357798955658</v>
      </c>
      <c r="D11" s="2">
        <f>C11*C$2</f>
        <v>91.494418658240349</v>
      </c>
      <c r="E11" s="2">
        <f>SIN(C$3*D11)</f>
        <v>0.99965987020213165</v>
      </c>
      <c r="F11" s="2">
        <f>E11*C$1</f>
        <v>47.483843834601252</v>
      </c>
      <c r="H11" s="2"/>
      <c r="J11" s="2"/>
    </row>
    <row r="12" spans="2:11" x14ac:dyDescent="0.3">
      <c r="B12" s="2">
        <v>6</v>
      </c>
      <c r="C12" s="2">
        <f t="shared" si="0"/>
        <v>47.483843834601252</v>
      </c>
      <c r="D12" s="2">
        <f>C12*C$2</f>
        <v>149.17489495498828</v>
      </c>
      <c r="E12" s="2">
        <f>SIN(C$3*D12)</f>
        <v>0.51241918246481366</v>
      </c>
      <c r="F12" s="2">
        <f>E12*C$1</f>
        <v>24.33991116707865</v>
      </c>
      <c r="H12" s="2"/>
      <c r="J12" s="2"/>
    </row>
    <row r="13" spans="2:11" x14ac:dyDescent="0.3">
      <c r="B13" s="2">
        <v>7</v>
      </c>
      <c r="C13" s="2">
        <f t="shared" si="0"/>
        <v>24.33991116707865</v>
      </c>
      <c r="D13" s="2">
        <f>C13*C$2</f>
        <v>76.466086111522458</v>
      </c>
      <c r="E13" s="2">
        <f>SIN(C$3*D13)</f>
        <v>0.97223157165216445</v>
      </c>
      <c r="F13" s="2">
        <f>E13*C$1</f>
        <v>46.180999653477812</v>
      </c>
      <c r="H13" s="2"/>
      <c r="J13" s="2"/>
    </row>
    <row r="14" spans="2:11" x14ac:dyDescent="0.3">
      <c r="B14" s="2">
        <v>8</v>
      </c>
      <c r="C14" s="2">
        <f t="shared" si="0"/>
        <v>46.180999653477812</v>
      </c>
      <c r="D14" s="2">
        <f>C14*C$2</f>
        <v>145.08188924679868</v>
      </c>
      <c r="E14" s="2">
        <f>SIN(C$3*D14)</f>
        <v>0.57240508852937622</v>
      </c>
      <c r="F14" s="2">
        <f>E14*C$1</f>
        <v>27.189241705145371</v>
      </c>
      <c r="H14" s="2"/>
      <c r="J14" s="2"/>
    </row>
    <row r="15" spans="2:11" x14ac:dyDescent="0.3">
      <c r="B15" s="2">
        <v>9</v>
      </c>
      <c r="C15" s="2">
        <f t="shared" si="0"/>
        <v>27.189241705145371</v>
      </c>
      <c r="D15" s="2">
        <f>C15*C$2</f>
        <v>85.41752199756192</v>
      </c>
      <c r="E15" s="2">
        <f>SIN(C$3*D15)</f>
        <v>0.99680335800288045</v>
      </c>
      <c r="F15" s="2">
        <f>E15*C$1</f>
        <v>47.34815950513682</v>
      </c>
      <c r="H15" s="2"/>
      <c r="J15" s="2"/>
    </row>
    <row r="16" spans="2:11" x14ac:dyDescent="0.3">
      <c r="B16" s="2">
        <v>10</v>
      </c>
      <c r="C16" s="2">
        <f t="shared" si="0"/>
        <v>47.34815950513682</v>
      </c>
      <c r="D16" s="2">
        <f>C16*C$2</f>
        <v>148.74863006233556</v>
      </c>
      <c r="E16" s="2">
        <f>SIN(C$3*D16)</f>
        <v>0.51879369888905347</v>
      </c>
      <c r="F16" s="2">
        <f>E16*C$1</f>
        <v>24.64270069723004</v>
      </c>
      <c r="H16" s="2"/>
      <c r="J16" s="2"/>
    </row>
    <row r="17" spans="2:10" x14ac:dyDescent="0.3">
      <c r="B17" s="2">
        <v>11</v>
      </c>
      <c r="C17" s="2">
        <f t="shared" si="0"/>
        <v>24.64270069723004</v>
      </c>
      <c r="D17" s="2">
        <f>C17*C$2</f>
        <v>77.417327475029964</v>
      </c>
      <c r="E17" s="2">
        <f>SIN(C$3*D17)</f>
        <v>0.97598268851384329</v>
      </c>
      <c r="F17" s="2">
        <f>E17*C$1</f>
        <v>46.359177704407557</v>
      </c>
      <c r="H17" s="2"/>
      <c r="J17" s="2"/>
    </row>
    <row r="18" spans="2:10" x14ac:dyDescent="0.3">
      <c r="B18" s="2">
        <v>12</v>
      </c>
      <c r="C18" s="2">
        <f t="shared" si="0"/>
        <v>46.359177704407557</v>
      </c>
      <c r="D18" s="2">
        <f>C18*C$2</f>
        <v>145.6416521026305</v>
      </c>
      <c r="E18" s="2">
        <f>SIN(C$3*D18)</f>
        <v>0.56436702445814957</v>
      </c>
      <c r="F18" s="2">
        <f>E18*C$1</f>
        <v>26.807433661762104</v>
      </c>
    </row>
    <row r="19" spans="2:10" x14ac:dyDescent="0.3">
      <c r="B19" s="2">
        <v>13</v>
      </c>
      <c r="C19" s="2">
        <f>F18</f>
        <v>26.807433661762104</v>
      </c>
      <c r="D19" s="2">
        <f>C19*C$2</f>
        <v>84.218036653387557</v>
      </c>
      <c r="E19" s="2">
        <f>SIN(C$3*D19)</f>
        <v>0.99491247195276789</v>
      </c>
      <c r="F19" s="2">
        <f>E19*C1</f>
        <v>47.258342417756474</v>
      </c>
    </row>
    <row r="20" spans="2:10" x14ac:dyDescent="0.3">
      <c r="B20" s="2">
        <v>14</v>
      </c>
      <c r="C20" s="2">
        <f>F19</f>
        <v>47.258342417756474</v>
      </c>
      <c r="D20" s="2">
        <f>C20*C$2</f>
        <v>148.46646136045464</v>
      </c>
      <c r="E20" s="2">
        <f>SIN(C$3*D20)</f>
        <v>0.52299757635091626</v>
      </c>
      <c r="F20" s="2">
        <f>E20*C$1</f>
        <v>24.842384876668522</v>
      </c>
    </row>
    <row r="21" spans="2:10" x14ac:dyDescent="0.3">
      <c r="B21" s="2">
        <v>15</v>
      </c>
      <c r="C21" s="2">
        <f>F20</f>
        <v>24.842384876668522</v>
      </c>
      <c r="D21" s="2">
        <f>C21*C$2</f>
        <v>78.044653826192004</v>
      </c>
      <c r="E21" s="2">
        <f>SIN(C$3*D21)</f>
        <v>0.97830934093997712</v>
      </c>
      <c r="F21" s="2">
        <f>E21*C$1</f>
        <v>46.46969369464891</v>
      </c>
      <c r="H21" t="s">
        <v>22</v>
      </c>
    </row>
    <row r="22" spans="2:10" x14ac:dyDescent="0.3">
      <c r="B22" s="2">
        <v>16</v>
      </c>
      <c r="C22" s="2">
        <f>F21</f>
        <v>46.46969369464891</v>
      </c>
      <c r="D22" s="2">
        <f>C22*C$2</f>
        <v>145.98884832567694</v>
      </c>
      <c r="E22" s="2">
        <f>SIN(C$3*D22)</f>
        <v>0.55935425130770755</v>
      </c>
      <c r="F22" s="2">
        <f>E22*C$1</f>
        <v>26.569326937116109</v>
      </c>
      <c r="H22" t="s">
        <v>20</v>
      </c>
    </row>
    <row r="23" spans="2:10" x14ac:dyDescent="0.3">
      <c r="B23" s="2">
        <v>17</v>
      </c>
      <c r="C23" s="2">
        <f t="shared" ref="C23:C26" si="1">F22</f>
        <v>26.569326937116109</v>
      </c>
      <c r="D23" s="2">
        <f>C23*C$2</f>
        <v>83.470002316469362</v>
      </c>
      <c r="E23" s="2">
        <f>SIN(C$3*D23)</f>
        <v>0.99351245101633301</v>
      </c>
      <c r="F23" s="2">
        <f>E23*C$1</f>
        <v>47.191841423275818</v>
      </c>
      <c r="H23" t="s">
        <v>21</v>
      </c>
    </row>
    <row r="24" spans="2:10" x14ac:dyDescent="0.3">
      <c r="B24" s="2">
        <v>18</v>
      </c>
      <c r="C24" s="2">
        <f t="shared" si="1"/>
        <v>47.191841423275818</v>
      </c>
      <c r="D24" s="2">
        <f>C24*C$2</f>
        <v>148.25754232473778</v>
      </c>
      <c r="E24" s="2">
        <f>SIN(C$3*D24)</f>
        <v>0.52610198008662534</v>
      </c>
      <c r="F24" s="2">
        <f>E24*C$1</f>
        <v>24.989844054114705</v>
      </c>
    </row>
    <row r="25" spans="2:10" x14ac:dyDescent="0.3">
      <c r="B25" s="2">
        <v>19</v>
      </c>
      <c r="C25" s="2">
        <f t="shared" si="1"/>
        <v>24.989844054114705</v>
      </c>
      <c r="D25" s="2">
        <f>C25*C$2</f>
        <v>78.507910494761333</v>
      </c>
      <c r="E25" s="2">
        <f>SIN(C$3*D25)</f>
        <v>0.97995222085141176</v>
      </c>
      <c r="F25" s="2">
        <f>E25*C$1</f>
        <v>46.547730490442056</v>
      </c>
    </row>
    <row r="26" spans="2:10" x14ac:dyDescent="0.3">
      <c r="B26" s="2">
        <v>20</v>
      </c>
      <c r="C26" s="2">
        <f t="shared" si="1"/>
        <v>46.547730490442056</v>
      </c>
      <c r="D26" s="2">
        <f>C26*C$2</f>
        <v>146.23400815005039</v>
      </c>
      <c r="E26" s="2">
        <f>SIN(C$3*D26)</f>
        <v>0.55580228322166358</v>
      </c>
      <c r="F26" s="2">
        <f>E26*C$1</f>
        <v>26.400608453029019</v>
      </c>
    </row>
    <row r="27" spans="2:10" x14ac:dyDescent="0.3">
      <c r="B27" s="2">
        <v>21</v>
      </c>
      <c r="C27" s="2">
        <f t="shared" ref="C27:C66" si="2">F26</f>
        <v>26.400608453029019</v>
      </c>
      <c r="D27" s="2">
        <f t="shared" ref="D27:D90" si="3">C27*C$2</f>
        <v>82.93995756633656</v>
      </c>
      <c r="E27" s="2">
        <f t="shared" ref="E27:E66" si="4">SIN(C$3*D27)</f>
        <v>0.99241789513508183</v>
      </c>
      <c r="F27" s="2">
        <f t="shared" ref="F27:F66" si="5">E27*C$1</f>
        <v>47.139850018916384</v>
      </c>
    </row>
    <row r="28" spans="2:10" x14ac:dyDescent="0.3">
      <c r="B28" s="2">
        <v>22</v>
      </c>
      <c r="C28" s="2">
        <f t="shared" si="2"/>
        <v>47.139850018916384</v>
      </c>
      <c r="D28" s="2">
        <f t="shared" si="3"/>
        <v>148.09420651075237</v>
      </c>
      <c r="E28" s="2">
        <f t="shared" si="4"/>
        <v>0.52852417618562175</v>
      </c>
      <c r="F28" s="2">
        <f t="shared" si="5"/>
        <v>25.104898368817032</v>
      </c>
    </row>
    <row r="29" spans="2:10" x14ac:dyDescent="0.3">
      <c r="B29" s="2">
        <v>23</v>
      </c>
      <c r="C29" s="2">
        <f t="shared" si="2"/>
        <v>25.104898368817032</v>
      </c>
      <c r="D29" s="2">
        <f t="shared" si="3"/>
        <v>78.869364284593971</v>
      </c>
      <c r="E29" s="2">
        <f t="shared" si="4"/>
        <v>0.98118958336234419</v>
      </c>
      <c r="F29" s="2">
        <f t="shared" si="5"/>
        <v>46.606505209711351</v>
      </c>
    </row>
    <row r="30" spans="2:10" x14ac:dyDescent="0.3">
      <c r="B30" s="2">
        <v>24</v>
      </c>
      <c r="C30" s="2">
        <f t="shared" si="2"/>
        <v>46.606505209711351</v>
      </c>
      <c r="D30" s="2">
        <f t="shared" si="3"/>
        <v>146.41865437632359</v>
      </c>
      <c r="E30" s="2">
        <f t="shared" si="4"/>
        <v>0.55312033718129239</v>
      </c>
      <c r="F30" s="2">
        <f t="shared" si="5"/>
        <v>26.273216016111387</v>
      </c>
    </row>
    <row r="31" spans="2:10" x14ac:dyDescent="0.3">
      <c r="B31" s="2">
        <v>25</v>
      </c>
      <c r="C31" s="2">
        <f t="shared" si="2"/>
        <v>26.273216016111387</v>
      </c>
      <c r="D31" s="2">
        <f t="shared" si="3"/>
        <v>82.539742422393232</v>
      </c>
      <c r="E31" s="2">
        <f t="shared" si="4"/>
        <v>0.99153516054107971</v>
      </c>
      <c r="F31" s="2">
        <f t="shared" si="5"/>
        <v>47.097920125701286</v>
      </c>
    </row>
    <row r="32" spans="2:10" x14ac:dyDescent="0.3">
      <c r="B32" s="2">
        <v>26</v>
      </c>
      <c r="C32" s="2">
        <f t="shared" si="2"/>
        <v>47.097920125701286</v>
      </c>
      <c r="D32" s="2">
        <f t="shared" si="3"/>
        <v>147.96247986626202</v>
      </c>
      <c r="E32" s="2">
        <f t="shared" si="4"/>
        <v>0.53047449475642727</v>
      </c>
      <c r="F32" s="2">
        <f t="shared" si="5"/>
        <v>25.197538500930296</v>
      </c>
    </row>
    <row r="33" spans="2:6" x14ac:dyDescent="0.3">
      <c r="B33" s="2">
        <v>27</v>
      </c>
      <c r="C33" s="2">
        <f t="shared" si="2"/>
        <v>25.197538500930296</v>
      </c>
      <c r="D33" s="2">
        <f t="shared" si="3"/>
        <v>79.160401843068584</v>
      </c>
      <c r="E33" s="2">
        <f t="shared" si="4"/>
        <v>0.98215751350712976</v>
      </c>
      <c r="F33" s="2">
        <f t="shared" si="5"/>
        <v>46.652481891588664</v>
      </c>
    </row>
    <row r="34" spans="2:6" x14ac:dyDescent="0.3">
      <c r="B34" s="2">
        <v>28</v>
      </c>
      <c r="C34" s="2">
        <f t="shared" si="2"/>
        <v>46.652481891588664</v>
      </c>
      <c r="D34" s="2">
        <f t="shared" si="3"/>
        <v>146.56309438234581</v>
      </c>
      <c r="E34" s="2">
        <f t="shared" si="4"/>
        <v>0.55101837184792135</v>
      </c>
      <c r="F34" s="2">
        <f t="shared" si="5"/>
        <v>26.173372662776263</v>
      </c>
    </row>
    <row r="35" spans="2:6" x14ac:dyDescent="0.3">
      <c r="B35" s="2">
        <v>29</v>
      </c>
      <c r="C35" s="2">
        <f t="shared" si="2"/>
        <v>26.173372662776263</v>
      </c>
      <c r="D35" s="2">
        <f t="shared" si="3"/>
        <v>82.226075277045823</v>
      </c>
      <c r="E35" s="2">
        <f t="shared" si="4"/>
        <v>0.99080950195041517</v>
      </c>
      <c r="F35" s="2">
        <f t="shared" si="5"/>
        <v>47.063451342644719</v>
      </c>
    </row>
    <row r="36" spans="2:6" x14ac:dyDescent="0.3">
      <c r="B36" s="2">
        <v>30</v>
      </c>
      <c r="C36" s="2">
        <f t="shared" si="2"/>
        <v>47.063451342644719</v>
      </c>
      <c r="D36" s="2">
        <f t="shared" si="3"/>
        <v>147.85419299063332</v>
      </c>
      <c r="E36" s="2">
        <f t="shared" si="4"/>
        <v>0.53207566930659356</v>
      </c>
      <c r="F36" s="2">
        <f t="shared" si="5"/>
        <v>25.273594292063194</v>
      </c>
    </row>
    <row r="37" spans="2:6" x14ac:dyDescent="0.3">
      <c r="B37" s="2">
        <v>31</v>
      </c>
      <c r="C37" s="2">
        <f t="shared" si="2"/>
        <v>25.273594292063194</v>
      </c>
      <c r="D37" s="2">
        <f t="shared" si="3"/>
        <v>79.399338157754656</v>
      </c>
      <c r="E37" s="2">
        <f t="shared" si="4"/>
        <v>0.9829332242019001</v>
      </c>
      <c r="F37" s="2">
        <f t="shared" si="5"/>
        <v>46.689328149590253</v>
      </c>
    </row>
    <row r="38" spans="2:6" x14ac:dyDescent="0.3">
      <c r="B38" s="2">
        <v>32</v>
      </c>
      <c r="C38" s="2">
        <f t="shared" si="2"/>
        <v>46.689328149590253</v>
      </c>
      <c r="D38" s="2">
        <f t="shared" si="3"/>
        <v>146.67885031579587</v>
      </c>
      <c r="E38" s="2">
        <f t="shared" si="4"/>
        <v>0.54933130351629567</v>
      </c>
      <c r="F38" s="2">
        <f t="shared" si="5"/>
        <v>26.093236917024043</v>
      </c>
    </row>
    <row r="39" spans="2:6" x14ac:dyDescent="0.3">
      <c r="B39" s="2">
        <v>33</v>
      </c>
      <c r="C39" s="2">
        <f t="shared" si="2"/>
        <v>26.093236917024043</v>
      </c>
      <c r="D39" s="2">
        <f t="shared" si="3"/>
        <v>81.974321406900714</v>
      </c>
      <c r="E39" s="2">
        <f t="shared" si="4"/>
        <v>0.99020559524692497</v>
      </c>
      <c r="F39" s="2">
        <f t="shared" si="5"/>
        <v>47.034765774228937</v>
      </c>
    </row>
    <row r="40" spans="2:6" x14ac:dyDescent="0.3">
      <c r="B40" s="2">
        <v>34</v>
      </c>
      <c r="C40" s="2">
        <f t="shared" si="2"/>
        <v>47.034765774228937</v>
      </c>
      <c r="D40" s="2">
        <f t="shared" si="3"/>
        <v>147.76407461963427</v>
      </c>
      <c r="E40" s="2">
        <f t="shared" si="4"/>
        <v>0.53340674808615263</v>
      </c>
      <c r="F40" s="2">
        <f t="shared" si="5"/>
        <v>25.336820534092251</v>
      </c>
    </row>
    <row r="41" spans="2:6" x14ac:dyDescent="0.3">
      <c r="B41" s="2">
        <v>35</v>
      </c>
      <c r="C41" s="2">
        <f t="shared" si="2"/>
        <v>25.336820534092251</v>
      </c>
      <c r="D41" s="2">
        <f t="shared" si="3"/>
        <v>79.597969255227227</v>
      </c>
      <c r="E41" s="2">
        <f t="shared" si="4"/>
        <v>0.98356507202257726</v>
      </c>
      <c r="F41" s="2">
        <f t="shared" si="5"/>
        <v>46.719340921072423</v>
      </c>
    </row>
    <row r="42" spans="2:6" x14ac:dyDescent="0.3">
      <c r="B42" s="2">
        <v>36</v>
      </c>
      <c r="C42" s="2">
        <f t="shared" si="2"/>
        <v>46.719340921072423</v>
      </c>
      <c r="D42" s="2">
        <f t="shared" si="3"/>
        <v>146.77313821819811</v>
      </c>
      <c r="E42" s="2">
        <f t="shared" si="4"/>
        <v>0.54795546061546341</v>
      </c>
      <c r="F42" s="2">
        <f t="shared" si="5"/>
        <v>26.027884379234511</v>
      </c>
    </row>
    <row r="43" spans="2:6" x14ac:dyDescent="0.3">
      <c r="B43" s="2">
        <v>37</v>
      </c>
      <c r="C43" s="2">
        <f t="shared" si="2"/>
        <v>26.027884379234511</v>
      </c>
      <c r="D43" s="2">
        <f t="shared" si="3"/>
        <v>81.769010354287673</v>
      </c>
      <c r="E43" s="2">
        <f t="shared" si="4"/>
        <v>0.98969894223191845</v>
      </c>
      <c r="F43" s="2">
        <f t="shared" si="5"/>
        <v>47.010699756016123</v>
      </c>
    </row>
    <row r="44" spans="2:6" x14ac:dyDescent="0.3">
      <c r="B44" s="2">
        <v>38</v>
      </c>
      <c r="C44" s="2">
        <f t="shared" si="2"/>
        <v>47.010699756016123</v>
      </c>
      <c r="D44" s="2">
        <f t="shared" si="3"/>
        <v>147.68846899361574</v>
      </c>
      <c r="E44" s="2">
        <f t="shared" si="4"/>
        <v>0.5345224509153983</v>
      </c>
      <c r="F44" s="2">
        <f t="shared" si="5"/>
        <v>25.38981641848142</v>
      </c>
    </row>
    <row r="45" spans="2:6" x14ac:dyDescent="0.3">
      <c r="B45" s="2">
        <v>39</v>
      </c>
      <c r="C45" s="2">
        <f t="shared" si="2"/>
        <v>25.38981641848142</v>
      </c>
      <c r="D45" s="2">
        <f t="shared" si="3"/>
        <v>79.764460736294737</v>
      </c>
      <c r="E45" s="2">
        <f t="shared" si="4"/>
        <v>0.98408557702397159</v>
      </c>
      <c r="F45" s="2">
        <f t="shared" si="5"/>
        <v>46.744064908638649</v>
      </c>
    </row>
    <row r="46" spans="2:6" x14ac:dyDescent="0.3">
      <c r="B46" s="2">
        <v>40</v>
      </c>
      <c r="C46" s="2">
        <f t="shared" si="2"/>
        <v>46.744064908638649</v>
      </c>
      <c r="D46" s="2">
        <f t="shared" si="3"/>
        <v>146.85081091590362</v>
      </c>
      <c r="E46" s="2">
        <f t="shared" si="4"/>
        <v>0.54682095080587168</v>
      </c>
      <c r="F46" s="2">
        <f t="shared" si="5"/>
        <v>25.973995163278904</v>
      </c>
    </row>
    <row r="47" spans="2:6" x14ac:dyDescent="0.3">
      <c r="B47" s="2">
        <v>41</v>
      </c>
      <c r="C47" s="2">
        <f t="shared" si="2"/>
        <v>25.973995163278904</v>
      </c>
      <c r="D47" s="2">
        <f t="shared" si="3"/>
        <v>81.599712389333817</v>
      </c>
      <c r="E47" s="2">
        <f t="shared" si="4"/>
        <v>0.98927159964979072</v>
      </c>
      <c r="F47" s="2">
        <f t="shared" si="5"/>
        <v>46.990400983365056</v>
      </c>
    </row>
    <row r="48" spans="2:6" x14ac:dyDescent="0.3">
      <c r="B48" s="2">
        <v>42</v>
      </c>
      <c r="C48" s="2">
        <f t="shared" si="2"/>
        <v>46.990400983365056</v>
      </c>
      <c r="D48" s="2">
        <f t="shared" si="3"/>
        <v>147.62469851857824</v>
      </c>
      <c r="E48" s="2">
        <f t="shared" si="4"/>
        <v>0.53546278037082828</v>
      </c>
      <c r="F48" s="2">
        <f t="shared" si="5"/>
        <v>25.434482067614343</v>
      </c>
    </row>
    <row r="49" spans="2:6" x14ac:dyDescent="0.3">
      <c r="B49" s="2">
        <v>43</v>
      </c>
      <c r="C49" s="2">
        <f t="shared" si="2"/>
        <v>25.434482067614343</v>
      </c>
      <c r="D49" s="2">
        <f t="shared" si="3"/>
        <v>79.904782011478559</v>
      </c>
      <c r="E49" s="2">
        <f t="shared" si="4"/>
        <v>0.98451781297599528</v>
      </c>
      <c r="F49" s="2">
        <f t="shared" si="5"/>
        <v>46.764596116359776</v>
      </c>
    </row>
    <row r="50" spans="2:6" x14ac:dyDescent="0.3">
      <c r="B50" s="2">
        <v>44</v>
      </c>
      <c r="C50" s="2">
        <f t="shared" si="2"/>
        <v>46.764596116359776</v>
      </c>
      <c r="D50" s="2">
        <f t="shared" si="3"/>
        <v>146.91531160724963</v>
      </c>
      <c r="E50" s="2">
        <f t="shared" si="4"/>
        <v>0.54587807127573351</v>
      </c>
      <c r="F50" s="2">
        <f t="shared" si="5"/>
        <v>25.929208385597342</v>
      </c>
    </row>
    <row r="51" spans="2:6" x14ac:dyDescent="0.3">
      <c r="B51" s="2">
        <v>45</v>
      </c>
      <c r="C51" s="2">
        <f t="shared" si="2"/>
        <v>25.929208385597342</v>
      </c>
      <c r="D51" s="2">
        <f t="shared" si="3"/>
        <v>81.459010577591471</v>
      </c>
      <c r="E51" s="2">
        <f t="shared" si="4"/>
        <v>0.98890986737410513</v>
      </c>
      <c r="F51" s="2">
        <f t="shared" si="5"/>
        <v>46.973218700269996</v>
      </c>
    </row>
    <row r="52" spans="2:6" x14ac:dyDescent="0.3">
      <c r="B52" s="2">
        <v>46</v>
      </c>
      <c r="C52" s="2">
        <f t="shared" si="2"/>
        <v>46.973218700269996</v>
      </c>
      <c r="D52" s="2">
        <f t="shared" si="3"/>
        <v>147.57071878423491</v>
      </c>
      <c r="E52" s="2">
        <f t="shared" si="4"/>
        <v>0.53625822183396399</v>
      </c>
      <c r="F52" s="2">
        <f t="shared" si="5"/>
        <v>25.472265537113291</v>
      </c>
    </row>
    <row r="53" spans="2:6" x14ac:dyDescent="0.3">
      <c r="B53" s="2">
        <v>47</v>
      </c>
      <c r="C53" s="2">
        <f t="shared" si="2"/>
        <v>25.472265537113291</v>
      </c>
      <c r="D53" s="2">
        <f t="shared" si="3"/>
        <v>80.023482281683584</v>
      </c>
      <c r="E53" s="2">
        <f t="shared" si="4"/>
        <v>0.98487883881332461</v>
      </c>
      <c r="F53" s="2">
        <f t="shared" si="5"/>
        <v>46.781744843632922</v>
      </c>
    </row>
    <row r="54" spans="2:6" x14ac:dyDescent="0.3">
      <c r="B54" s="2">
        <v>48</v>
      </c>
      <c r="C54" s="2">
        <f t="shared" si="2"/>
        <v>46.781744843632922</v>
      </c>
      <c r="D54" s="2">
        <f t="shared" si="3"/>
        <v>146.96918592286937</v>
      </c>
      <c r="E54" s="2">
        <f t="shared" si="4"/>
        <v>0.54508999921613743</v>
      </c>
      <c r="F54" s="2">
        <f t="shared" si="5"/>
        <v>25.891774962766529</v>
      </c>
    </row>
    <row r="55" spans="2:6" x14ac:dyDescent="0.3">
      <c r="B55" s="2">
        <v>49</v>
      </c>
      <c r="C55" s="2">
        <f t="shared" si="2"/>
        <v>25.891774962766529</v>
      </c>
      <c r="D55" s="2">
        <f t="shared" si="3"/>
        <v>81.34141001142747</v>
      </c>
      <c r="E55" s="2">
        <f t="shared" si="4"/>
        <v>0.98860295102995033</v>
      </c>
      <c r="F55" s="2">
        <f t="shared" si="5"/>
        <v>46.958640173922639</v>
      </c>
    </row>
    <row r="56" spans="2:6" x14ac:dyDescent="0.3">
      <c r="B56" s="2">
        <v>50</v>
      </c>
      <c r="C56" s="2">
        <f t="shared" si="2"/>
        <v>46.958640173922639</v>
      </c>
      <c r="D56" s="2">
        <f t="shared" si="3"/>
        <v>147.52491899296189</v>
      </c>
      <c r="E56" s="2">
        <f t="shared" si="4"/>
        <v>0.53693275102203497</v>
      </c>
      <c r="F56" s="2">
        <f t="shared" si="5"/>
        <v>25.504305673546661</v>
      </c>
    </row>
    <row r="57" spans="2:6" x14ac:dyDescent="0.3">
      <c r="B57" s="2">
        <v>51</v>
      </c>
      <c r="C57" s="2">
        <f t="shared" si="2"/>
        <v>25.504305673546661</v>
      </c>
      <c r="D57" s="2">
        <f t="shared" si="3"/>
        <v>80.124139338922674</v>
      </c>
      <c r="E57" s="2">
        <f t="shared" si="4"/>
        <v>0.9851816743341919</v>
      </c>
      <c r="F57" s="2">
        <f t="shared" si="5"/>
        <v>46.796129530874119</v>
      </c>
    </row>
    <row r="58" spans="2:6" x14ac:dyDescent="0.3">
      <c r="B58" s="2">
        <v>52</v>
      </c>
      <c r="C58" s="2">
        <f t="shared" si="2"/>
        <v>46.796129530874119</v>
      </c>
      <c r="D58" s="2">
        <f t="shared" si="3"/>
        <v>147.0143767506305</v>
      </c>
      <c r="E58" s="2">
        <f t="shared" si="4"/>
        <v>0.54442857728204652</v>
      </c>
      <c r="F58" s="2">
        <f t="shared" si="5"/>
        <v>25.860357420897209</v>
      </c>
    </row>
    <row r="59" spans="2:6" x14ac:dyDescent="0.3">
      <c r="B59" s="2">
        <v>53</v>
      </c>
      <c r="C59" s="2">
        <f t="shared" si="2"/>
        <v>25.860357420897209</v>
      </c>
      <c r="D59" s="2">
        <f t="shared" si="3"/>
        <v>81.242708892696967</v>
      </c>
      <c r="E59" s="2">
        <f t="shared" si="4"/>
        <v>0.98834214418197341</v>
      </c>
      <c r="F59" s="2">
        <f t="shared" si="5"/>
        <v>46.94625184864374</v>
      </c>
    </row>
    <row r="60" spans="2:6" x14ac:dyDescent="0.3">
      <c r="B60" s="2">
        <v>54</v>
      </c>
      <c r="C60" s="2">
        <f t="shared" si="2"/>
        <v>46.94625184864374</v>
      </c>
      <c r="D60" s="2">
        <f t="shared" si="3"/>
        <v>147.48599992127541</v>
      </c>
      <c r="E60" s="2">
        <f t="shared" si="4"/>
        <v>0.53750567287025131</v>
      </c>
      <c r="F60" s="2">
        <f t="shared" si="5"/>
        <v>25.531519461336938</v>
      </c>
    </row>
    <row r="61" spans="2:6" x14ac:dyDescent="0.3">
      <c r="B61" s="2">
        <v>55</v>
      </c>
      <c r="C61" s="2">
        <f t="shared" si="2"/>
        <v>25.531519461336938</v>
      </c>
      <c r="D61" s="2">
        <f t="shared" si="3"/>
        <v>80.209633974720958</v>
      </c>
      <c r="E61" s="2">
        <f t="shared" si="4"/>
        <v>0.98543650435790187</v>
      </c>
      <c r="F61" s="2">
        <f t="shared" si="5"/>
        <v>46.80823395700034</v>
      </c>
    </row>
    <row r="62" spans="2:6" x14ac:dyDescent="0.3">
      <c r="B62" s="2">
        <v>56</v>
      </c>
      <c r="C62" s="2">
        <f t="shared" si="2"/>
        <v>46.80823395700034</v>
      </c>
      <c r="D62" s="2">
        <f t="shared" si="3"/>
        <v>147.05240392682455</v>
      </c>
      <c r="E62" s="2">
        <f t="shared" si="4"/>
        <v>0.54387174155083018</v>
      </c>
      <c r="F62" s="2">
        <f t="shared" si="5"/>
        <v>25.833907723664435</v>
      </c>
    </row>
    <row r="63" spans="2:6" x14ac:dyDescent="0.3">
      <c r="B63" s="2">
        <v>57</v>
      </c>
      <c r="C63" s="2">
        <f t="shared" si="2"/>
        <v>25.833907723664435</v>
      </c>
      <c r="D63" s="2">
        <f t="shared" si="3"/>
        <v>81.159614718180805</v>
      </c>
      <c r="E63" s="2">
        <f t="shared" si="4"/>
        <v>0.98812030296301279</v>
      </c>
      <c r="F63" s="2">
        <f t="shared" si="5"/>
        <v>46.935714390743108</v>
      </c>
    </row>
    <row r="64" spans="2:6" x14ac:dyDescent="0.3">
      <c r="B64" s="2">
        <v>58</v>
      </c>
      <c r="C64" s="2">
        <f t="shared" si="2"/>
        <v>46.935714390743108</v>
      </c>
      <c r="D64" s="2">
        <f t="shared" si="3"/>
        <v>147.45289552094729</v>
      </c>
      <c r="E64" s="2">
        <f t="shared" si="4"/>
        <v>0.5379928026247226</v>
      </c>
      <c r="F64" s="2">
        <f t="shared" si="5"/>
        <v>25.554658124674322</v>
      </c>
    </row>
    <row r="65" spans="2:6" x14ac:dyDescent="0.3">
      <c r="B65" s="2">
        <v>59</v>
      </c>
      <c r="C65" s="2">
        <f t="shared" si="2"/>
        <v>25.554658124674322</v>
      </c>
      <c r="D65" s="2">
        <f t="shared" si="3"/>
        <v>80.282326229475572</v>
      </c>
      <c r="E65" s="2">
        <f t="shared" si="4"/>
        <v>0.98565144903586033</v>
      </c>
      <c r="F65" s="2">
        <f t="shared" si="5"/>
        <v>46.818443829203368</v>
      </c>
    </row>
    <row r="66" spans="2:6" x14ac:dyDescent="0.3">
      <c r="B66" s="2">
        <v>60</v>
      </c>
      <c r="C66" s="2">
        <f t="shared" si="2"/>
        <v>46.818443829203368</v>
      </c>
      <c r="D66" s="2">
        <f t="shared" si="3"/>
        <v>147.08447918633169</v>
      </c>
      <c r="E66" s="2">
        <f t="shared" si="4"/>
        <v>0.54340187405683726</v>
      </c>
      <c r="F66" s="2">
        <f t="shared" si="5"/>
        <v>25.81158901769977</v>
      </c>
    </row>
    <row r="67" spans="2:6" x14ac:dyDescent="0.3">
      <c r="B67" s="2">
        <v>61</v>
      </c>
      <c r="C67" s="2">
        <f t="shared" ref="C67:C106" si="6">F66</f>
        <v>25.81158901769977</v>
      </c>
      <c r="D67" s="2">
        <f t="shared" si="3"/>
        <v>81.089498435484586</v>
      </c>
      <c r="E67" s="2">
        <f t="shared" ref="E67:E106" si="7">SIN(C$3*D67)</f>
        <v>0.9879314927911399</v>
      </c>
      <c r="F67" s="2">
        <f t="shared" ref="F67:F106" si="8">E67*C$1</f>
        <v>46.926745907579146</v>
      </c>
    </row>
    <row r="68" spans="2:6" x14ac:dyDescent="0.3">
      <c r="B68" s="2">
        <v>62</v>
      </c>
      <c r="C68" s="2">
        <f t="shared" si="6"/>
        <v>46.926745907579146</v>
      </c>
      <c r="D68" s="2">
        <f t="shared" si="3"/>
        <v>147.42472020012553</v>
      </c>
      <c r="E68" s="2">
        <f t="shared" si="7"/>
        <v>0.53840725972608749</v>
      </c>
      <c r="F68" s="2">
        <f t="shared" si="8"/>
        <v>25.574344836989155</v>
      </c>
    </row>
    <row r="69" spans="2:6" x14ac:dyDescent="0.3">
      <c r="B69" s="2">
        <v>63</v>
      </c>
      <c r="C69" s="2">
        <f t="shared" si="6"/>
        <v>25.574344836989155</v>
      </c>
      <c r="D69" s="2">
        <f t="shared" si="3"/>
        <v>80.344173860257186</v>
      </c>
      <c r="E69" s="2">
        <f t="shared" si="7"/>
        <v>0.9858330779451725</v>
      </c>
      <c r="F69" s="2">
        <f t="shared" si="8"/>
        <v>46.827071202395693</v>
      </c>
    </row>
    <row r="70" spans="2:6" x14ac:dyDescent="0.3">
      <c r="B70" s="2">
        <v>64</v>
      </c>
      <c r="C70" s="2">
        <f t="shared" si="6"/>
        <v>46.827071202395693</v>
      </c>
      <c r="D70" s="2">
        <f t="shared" si="3"/>
        <v>147.11158287857248</v>
      </c>
      <c r="E70" s="2">
        <f t="shared" si="7"/>
        <v>0.54300470183135752</v>
      </c>
      <c r="F70" s="2">
        <f t="shared" si="8"/>
        <v>25.792723336989482</v>
      </c>
    </row>
    <row r="71" spans="2:6" x14ac:dyDescent="0.3">
      <c r="B71" s="2">
        <v>65</v>
      </c>
      <c r="C71" s="2">
        <f t="shared" si="6"/>
        <v>25.792723336989482</v>
      </c>
      <c r="D71" s="2">
        <f t="shared" si="3"/>
        <v>81.030230151560175</v>
      </c>
      <c r="E71" s="2">
        <f t="shared" si="7"/>
        <v>0.98777074039215973</v>
      </c>
      <c r="F71" s="2">
        <f t="shared" si="8"/>
        <v>46.91911016862759</v>
      </c>
    </row>
    <row r="72" spans="2:6" x14ac:dyDescent="0.3">
      <c r="B72" s="2">
        <v>66</v>
      </c>
      <c r="C72" s="2">
        <f t="shared" si="6"/>
        <v>46.91911016862759</v>
      </c>
      <c r="D72" s="2">
        <f t="shared" si="3"/>
        <v>147.40073181873061</v>
      </c>
      <c r="E72" s="2">
        <f t="shared" si="7"/>
        <v>0.53876002461635941</v>
      </c>
      <c r="F72" s="2">
        <f t="shared" si="8"/>
        <v>25.591101169277071</v>
      </c>
    </row>
    <row r="73" spans="2:6" x14ac:dyDescent="0.3">
      <c r="B73" s="2">
        <v>67</v>
      </c>
      <c r="C73" s="2">
        <f t="shared" si="6"/>
        <v>25.591101169277071</v>
      </c>
      <c r="D73" s="2">
        <f t="shared" si="3"/>
        <v>80.39681543067401</v>
      </c>
      <c r="E73" s="2">
        <f t="shared" si="7"/>
        <v>0.98598676633710491</v>
      </c>
      <c r="F73" s="2">
        <f t="shared" si="8"/>
        <v>46.834371401012483</v>
      </c>
    </row>
    <row r="74" spans="2:6" x14ac:dyDescent="0.3">
      <c r="B74" s="2">
        <v>68</v>
      </c>
      <c r="C74" s="2">
        <f t="shared" si="6"/>
        <v>46.834371401012483</v>
      </c>
      <c r="D74" s="2">
        <f t="shared" si="3"/>
        <v>147.13451712891671</v>
      </c>
      <c r="E74" s="2">
        <f t="shared" si="7"/>
        <v>0.54266853288146188</v>
      </c>
      <c r="F74" s="2">
        <f t="shared" si="8"/>
        <v>25.77675531186944</v>
      </c>
    </row>
    <row r="75" spans="2:6" x14ac:dyDescent="0.3">
      <c r="B75" s="2">
        <v>69</v>
      </c>
      <c r="C75" s="2">
        <f t="shared" si="6"/>
        <v>25.77675531186944</v>
      </c>
      <c r="D75" s="2">
        <f t="shared" si="3"/>
        <v>80.980065121150716</v>
      </c>
      <c r="E75" s="2">
        <f t="shared" si="7"/>
        <v>0.98763385268451742</v>
      </c>
      <c r="F75" s="2">
        <f t="shared" si="8"/>
        <v>46.912608002514574</v>
      </c>
    </row>
    <row r="76" spans="2:6" x14ac:dyDescent="0.3">
      <c r="B76" s="2">
        <v>70</v>
      </c>
      <c r="C76" s="2">
        <f t="shared" si="6"/>
        <v>46.912608002514574</v>
      </c>
      <c r="D76" s="2">
        <f t="shared" si="3"/>
        <v>147.38030466143752</v>
      </c>
      <c r="E76" s="2">
        <f t="shared" si="7"/>
        <v>0.53906034492194688</v>
      </c>
      <c r="F76" s="2">
        <f t="shared" si="8"/>
        <v>25.605366383792475</v>
      </c>
    </row>
    <row r="77" spans="2:6" x14ac:dyDescent="0.3">
      <c r="B77" s="2">
        <v>71</v>
      </c>
      <c r="C77" s="2">
        <f t="shared" si="6"/>
        <v>25.605366383792475</v>
      </c>
      <c r="D77" s="2">
        <f t="shared" si="3"/>
        <v>80.44163092379749</v>
      </c>
      <c r="E77" s="2">
        <f t="shared" si="7"/>
        <v>0.98611695040463565</v>
      </c>
      <c r="F77" s="2">
        <f t="shared" si="8"/>
        <v>46.840555144220197</v>
      </c>
    </row>
    <row r="78" spans="2:6" x14ac:dyDescent="0.3">
      <c r="B78" s="2">
        <v>72</v>
      </c>
      <c r="C78" s="2">
        <f t="shared" si="6"/>
        <v>46.840555144220197</v>
      </c>
      <c r="D78" s="2">
        <f t="shared" si="3"/>
        <v>147.15394393114977</v>
      </c>
      <c r="E78" s="2">
        <f t="shared" si="7"/>
        <v>0.54238370788773271</v>
      </c>
      <c r="F78" s="2">
        <f t="shared" si="8"/>
        <v>25.763226124667305</v>
      </c>
    </row>
    <row r="79" spans="2:6" x14ac:dyDescent="0.3">
      <c r="B79" s="2">
        <v>73</v>
      </c>
      <c r="C79" s="2">
        <f t="shared" si="6"/>
        <v>25.763226124667305</v>
      </c>
      <c r="D79" s="2">
        <f t="shared" si="3"/>
        <v>80.937561926027442</v>
      </c>
      <c r="E79" s="2">
        <f t="shared" si="7"/>
        <v>0.98751727970833081</v>
      </c>
      <c r="F79" s="2">
        <f t="shared" si="8"/>
        <v>46.907070786145717</v>
      </c>
    </row>
    <row r="80" spans="2:6" x14ac:dyDescent="0.3">
      <c r="B80" s="2">
        <v>74</v>
      </c>
      <c r="C80" s="2">
        <f t="shared" si="6"/>
        <v>46.907070786145717</v>
      </c>
      <c r="D80" s="2">
        <f t="shared" si="3"/>
        <v>147.36290898317179</v>
      </c>
      <c r="E80" s="2">
        <f t="shared" si="7"/>
        <v>0.53931604236851227</v>
      </c>
      <c r="F80" s="2">
        <f t="shared" si="8"/>
        <v>25.617512012504331</v>
      </c>
    </row>
    <row r="81" spans="2:6" x14ac:dyDescent="0.3">
      <c r="B81" s="2">
        <v>75</v>
      </c>
      <c r="C81" s="2">
        <f t="shared" si="6"/>
        <v>25.617512012504331</v>
      </c>
      <c r="D81" s="2">
        <f t="shared" si="3"/>
        <v>80.479787541731881</v>
      </c>
      <c r="E81" s="2">
        <f t="shared" si="7"/>
        <v>0.9862273156717728</v>
      </c>
      <c r="F81" s="2">
        <f t="shared" si="8"/>
        <v>46.845797494409204</v>
      </c>
    </row>
    <row r="82" spans="2:6" x14ac:dyDescent="0.3">
      <c r="B82" s="2">
        <v>76</v>
      </c>
      <c r="C82" s="2">
        <f t="shared" si="6"/>
        <v>46.845797494409204</v>
      </c>
      <c r="D82" s="2">
        <f t="shared" si="3"/>
        <v>147.17041325999111</v>
      </c>
      <c r="E82" s="2">
        <f t="shared" si="7"/>
        <v>0.54214219488869819</v>
      </c>
      <c r="F82" s="2">
        <f t="shared" si="8"/>
        <v>25.751754257213165</v>
      </c>
    </row>
    <row r="83" spans="2:6" x14ac:dyDescent="0.3">
      <c r="B83" s="2">
        <v>77</v>
      </c>
      <c r="C83" s="2">
        <f t="shared" si="6"/>
        <v>25.751754257213165</v>
      </c>
      <c r="D83" s="2">
        <f t="shared" si="3"/>
        <v>80.901521991510563</v>
      </c>
      <c r="E83" s="2">
        <f t="shared" si="7"/>
        <v>0.98741800767595722</v>
      </c>
      <c r="F83" s="2">
        <f t="shared" si="8"/>
        <v>46.902355364607971</v>
      </c>
    </row>
    <row r="84" spans="2:6" x14ac:dyDescent="0.3">
      <c r="B84" s="2">
        <v>78</v>
      </c>
      <c r="C84" s="2">
        <f t="shared" si="6"/>
        <v>46.902355364607971</v>
      </c>
      <c r="D84" s="2">
        <f t="shared" si="3"/>
        <v>147.34809504951022</v>
      </c>
      <c r="E84" s="2">
        <f t="shared" si="7"/>
        <v>0.53953375179932084</v>
      </c>
      <c r="F84" s="2">
        <f t="shared" si="8"/>
        <v>25.627853210467741</v>
      </c>
    </row>
    <row r="85" spans="2:6" x14ac:dyDescent="0.3">
      <c r="B85" s="2">
        <v>79</v>
      </c>
      <c r="C85" s="2">
        <f t="shared" si="6"/>
        <v>25.627853210467741</v>
      </c>
      <c r="D85" s="2">
        <f t="shared" si="3"/>
        <v>80.512275373283046</v>
      </c>
      <c r="E85" s="2">
        <f t="shared" si="7"/>
        <v>0.98632093963777445</v>
      </c>
      <c r="F85" s="2">
        <f t="shared" si="8"/>
        <v>46.850244632794286</v>
      </c>
    </row>
    <row r="86" spans="2:6" x14ac:dyDescent="0.3">
      <c r="B86" s="2">
        <v>80</v>
      </c>
      <c r="C86" s="2">
        <f t="shared" si="6"/>
        <v>46.850244632794286</v>
      </c>
      <c r="D86" s="2">
        <f t="shared" si="3"/>
        <v>147.18438435727117</v>
      </c>
      <c r="E86" s="2">
        <f t="shared" si="7"/>
        <v>0.54193728186490431</v>
      </c>
      <c r="F86" s="2">
        <f t="shared" si="8"/>
        <v>25.742020888582953</v>
      </c>
    </row>
    <row r="87" spans="2:6" x14ac:dyDescent="0.3">
      <c r="B87" s="2">
        <v>81</v>
      </c>
      <c r="C87" s="2">
        <f t="shared" si="6"/>
        <v>25.742020888582953</v>
      </c>
      <c r="D87" s="2">
        <f t="shared" si="3"/>
        <v>80.8709437121272</v>
      </c>
      <c r="E87" s="2">
        <f t="shared" si="7"/>
        <v>0.98733347341623712</v>
      </c>
      <c r="F87" s="2">
        <f t="shared" si="8"/>
        <v>46.898339987271264</v>
      </c>
    </row>
    <row r="88" spans="2:6" x14ac:dyDescent="0.3">
      <c r="B88" s="2">
        <v>82</v>
      </c>
      <c r="C88" s="2">
        <f t="shared" si="6"/>
        <v>46.898339987271264</v>
      </c>
      <c r="D88" s="2">
        <f t="shared" si="3"/>
        <v>147.33548036956785</v>
      </c>
      <c r="E88" s="2">
        <f t="shared" si="7"/>
        <v>0.53971911199168499</v>
      </c>
      <c r="F88" s="2">
        <f t="shared" si="8"/>
        <v>25.636657819605038</v>
      </c>
    </row>
    <row r="89" spans="2:6" x14ac:dyDescent="0.3">
      <c r="B89" s="2">
        <v>83</v>
      </c>
      <c r="C89" s="2">
        <f t="shared" si="6"/>
        <v>25.636657819605038</v>
      </c>
      <c r="D89" s="2">
        <f t="shared" si="3"/>
        <v>80.539935868666504</v>
      </c>
      <c r="E89" s="2">
        <f t="shared" si="7"/>
        <v>0.98640040217371683</v>
      </c>
      <c r="F89" s="2">
        <f t="shared" si="8"/>
        <v>46.854019103251552</v>
      </c>
    </row>
    <row r="90" spans="2:6" x14ac:dyDescent="0.3">
      <c r="B90" s="2">
        <v>84</v>
      </c>
      <c r="C90" s="2">
        <f t="shared" si="6"/>
        <v>46.854019103251552</v>
      </c>
      <c r="D90" s="2">
        <f t="shared" si="3"/>
        <v>147.1962422059309</v>
      </c>
      <c r="E90" s="2">
        <f t="shared" si="7"/>
        <v>0.54176333841726676</v>
      </c>
      <c r="F90" s="2">
        <f t="shared" si="8"/>
        <v>25.733758574820172</v>
      </c>
    </row>
    <row r="91" spans="2:6" x14ac:dyDescent="0.3">
      <c r="B91" s="2">
        <v>85</v>
      </c>
      <c r="C91" s="2">
        <f t="shared" si="6"/>
        <v>25.733758574820172</v>
      </c>
      <c r="D91" s="2">
        <f t="shared" ref="D91:D106" si="9">C91*C$2</f>
        <v>80.844986887908391</v>
      </c>
      <c r="E91" s="2">
        <f t="shared" si="7"/>
        <v>0.98726149458236445</v>
      </c>
      <c r="F91" s="2">
        <f t="shared" si="8"/>
        <v>46.894920992662314</v>
      </c>
    </row>
    <row r="92" spans="2:6" x14ac:dyDescent="0.3">
      <c r="B92" s="2">
        <v>86</v>
      </c>
      <c r="C92" s="2">
        <f t="shared" si="6"/>
        <v>46.894920992662314</v>
      </c>
      <c r="D92" s="2">
        <f t="shared" si="9"/>
        <v>147.3247392812217</v>
      </c>
      <c r="E92" s="2">
        <f t="shared" si="7"/>
        <v>0.5398769209946177</v>
      </c>
      <c r="F92" s="2">
        <f t="shared" si="8"/>
        <v>25.644153747244342</v>
      </c>
    </row>
    <row r="93" spans="2:6" x14ac:dyDescent="0.3">
      <c r="B93" s="2">
        <v>87</v>
      </c>
      <c r="C93" s="2">
        <f t="shared" si="6"/>
        <v>25.644153747244342</v>
      </c>
      <c r="D93" s="2">
        <f t="shared" si="9"/>
        <v>80.563485019869987</v>
      </c>
      <c r="E93" s="2">
        <f t="shared" si="7"/>
        <v>0.98646787254255863</v>
      </c>
      <c r="F93" s="2">
        <f t="shared" si="8"/>
        <v>46.857223945771537</v>
      </c>
    </row>
    <row r="94" spans="2:6" x14ac:dyDescent="0.3">
      <c r="B94" s="2">
        <v>88</v>
      </c>
      <c r="C94" s="2">
        <f t="shared" si="6"/>
        <v>46.857223945771537</v>
      </c>
      <c r="D94" s="2">
        <f t="shared" si="9"/>
        <v>147.2063105156476</v>
      </c>
      <c r="E94" s="2">
        <f t="shared" si="7"/>
        <v>0.54161562760052817</v>
      </c>
      <c r="F94" s="2">
        <f t="shared" si="8"/>
        <v>25.726742311025088</v>
      </c>
    </row>
    <row r="95" spans="2:6" x14ac:dyDescent="0.3">
      <c r="B95" s="2">
        <v>89</v>
      </c>
      <c r="C95" s="2">
        <f t="shared" si="6"/>
        <v>25.726742311025088</v>
      </c>
      <c r="D95" s="2">
        <f t="shared" si="9"/>
        <v>80.82294464511412</v>
      </c>
      <c r="E95" s="2">
        <f t="shared" si="7"/>
        <v>0.98720021187573703</v>
      </c>
      <c r="F95" s="2">
        <f t="shared" si="8"/>
        <v>46.892010064097512</v>
      </c>
    </row>
    <row r="96" spans="2:6" x14ac:dyDescent="0.3">
      <c r="B96" s="2">
        <v>90</v>
      </c>
      <c r="C96" s="2">
        <f t="shared" si="6"/>
        <v>46.892010064097512</v>
      </c>
      <c r="D96" s="2">
        <f t="shared" si="9"/>
        <v>147.3155943294274</v>
      </c>
      <c r="E96" s="2">
        <f t="shared" si="7"/>
        <v>0.54001126446719006</v>
      </c>
      <c r="F96" s="2">
        <f t="shared" si="8"/>
        <v>25.650535062191526</v>
      </c>
    </row>
    <row r="97" spans="2:6" x14ac:dyDescent="0.3">
      <c r="B97" s="2">
        <v>91</v>
      </c>
      <c r="C97" s="2">
        <f t="shared" si="6"/>
        <v>25.650535062191526</v>
      </c>
      <c r="D97" s="2">
        <f t="shared" si="9"/>
        <v>80.583532512028299</v>
      </c>
      <c r="E97" s="2">
        <f t="shared" si="7"/>
        <v>0.98652517903680925</v>
      </c>
      <c r="F97" s="2">
        <f t="shared" si="8"/>
        <v>46.859946004248442</v>
      </c>
    </row>
    <row r="98" spans="2:6" x14ac:dyDescent="0.3">
      <c r="B98" s="2">
        <v>92</v>
      </c>
      <c r="C98" s="2">
        <f t="shared" si="6"/>
        <v>46.859946004248442</v>
      </c>
      <c r="D98" s="2">
        <f t="shared" si="9"/>
        <v>147.2148621145613</v>
      </c>
      <c r="E98" s="2">
        <f t="shared" si="7"/>
        <v>0.54149015510833898</v>
      </c>
      <c r="F98" s="2">
        <f t="shared" si="8"/>
        <v>25.720782367646102</v>
      </c>
    </row>
    <row r="99" spans="2:6" x14ac:dyDescent="0.3">
      <c r="B99" s="2">
        <v>93</v>
      </c>
      <c r="C99" s="2">
        <f t="shared" si="6"/>
        <v>25.720782367646102</v>
      </c>
      <c r="D99" s="2">
        <f t="shared" si="9"/>
        <v>80.804220930778882</v>
      </c>
      <c r="E99" s="2">
        <f t="shared" si="7"/>
        <v>0.98714804070384676</v>
      </c>
      <c r="F99" s="2">
        <f t="shared" si="8"/>
        <v>46.889531933432721</v>
      </c>
    </row>
    <row r="100" spans="2:6" x14ac:dyDescent="0.3">
      <c r="B100" s="2">
        <v>94</v>
      </c>
      <c r="C100" s="2">
        <f t="shared" si="6"/>
        <v>46.889531933432721</v>
      </c>
      <c r="D100" s="2">
        <f t="shared" si="9"/>
        <v>147.30780905233624</v>
      </c>
      <c r="E100" s="2">
        <f t="shared" si="7"/>
        <v>0.54012562286347277</v>
      </c>
      <c r="F100" s="2">
        <f t="shared" si="8"/>
        <v>25.655967086014957</v>
      </c>
    </row>
    <row r="101" spans="2:6" x14ac:dyDescent="0.3">
      <c r="B101" s="2">
        <v>95</v>
      </c>
      <c r="C101" s="2">
        <f t="shared" si="6"/>
        <v>25.655967086014957</v>
      </c>
      <c r="D101" s="2">
        <f t="shared" si="9"/>
        <v>80.600597718166128</v>
      </c>
      <c r="E101" s="2">
        <f t="shared" si="7"/>
        <v>0.98657386539422187</v>
      </c>
      <c r="F101" s="2">
        <f t="shared" si="8"/>
        <v>46.862258606225538</v>
      </c>
    </row>
    <row r="102" spans="2:6" x14ac:dyDescent="0.3">
      <c r="B102" s="2">
        <v>96</v>
      </c>
      <c r="C102" s="2">
        <f t="shared" si="6"/>
        <v>46.862258606225538</v>
      </c>
      <c r="D102" s="2">
        <f t="shared" si="9"/>
        <v>147.22212736794322</v>
      </c>
      <c r="E102" s="2">
        <f t="shared" si="7"/>
        <v>0.54138354691673596</v>
      </c>
      <c r="F102" s="2">
        <f t="shared" si="8"/>
        <v>25.715718478544957</v>
      </c>
    </row>
    <row r="103" spans="2:6" x14ac:dyDescent="0.3">
      <c r="B103" s="2">
        <v>97</v>
      </c>
      <c r="C103" s="2">
        <f t="shared" si="6"/>
        <v>25.715718478544957</v>
      </c>
      <c r="D103" s="2">
        <f t="shared" si="9"/>
        <v>80.788312253980124</v>
      </c>
      <c r="E103" s="2">
        <f t="shared" si="7"/>
        <v>0.98710363042741867</v>
      </c>
      <c r="F103" s="2">
        <f t="shared" si="8"/>
        <v>46.887422445302384</v>
      </c>
    </row>
    <row r="104" spans="2:6" x14ac:dyDescent="0.3">
      <c r="B104" s="2">
        <v>98</v>
      </c>
      <c r="C104" s="2">
        <f t="shared" si="6"/>
        <v>46.887422445302384</v>
      </c>
      <c r="D104" s="2">
        <f t="shared" si="9"/>
        <v>147.30118189992314</v>
      </c>
      <c r="E104" s="2">
        <f t="shared" si="7"/>
        <v>0.54022296164036376</v>
      </c>
      <c r="F104" s="2">
        <f t="shared" si="8"/>
        <v>25.660590677917277</v>
      </c>
    </row>
    <row r="105" spans="2:6" x14ac:dyDescent="0.3">
      <c r="B105" s="2">
        <v>99</v>
      </c>
      <c r="C105" s="2">
        <f t="shared" si="6"/>
        <v>25.660590677917277</v>
      </c>
      <c r="D105" s="2">
        <f t="shared" si="9"/>
        <v>80.615123160519644</v>
      </c>
      <c r="E105" s="2">
        <f t="shared" si="7"/>
        <v>0.98661523695502151</v>
      </c>
      <c r="F105" s="2">
        <f t="shared" si="8"/>
        <v>46.864223755363518</v>
      </c>
    </row>
    <row r="106" spans="2:6" x14ac:dyDescent="0.3">
      <c r="B106" s="2">
        <v>100</v>
      </c>
      <c r="C106" s="2">
        <f t="shared" si="6"/>
        <v>46.864223755363518</v>
      </c>
      <c r="D106" s="2">
        <f t="shared" si="9"/>
        <v>147.22830106603828</v>
      </c>
      <c r="E106" s="2">
        <f t="shared" si="7"/>
        <v>0.54129294904501601</v>
      </c>
      <c r="F106" s="2">
        <f t="shared" si="8"/>
        <v>25.711415079638261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Malthus</vt:lpstr>
      <vt:lpstr>MalthusMap</vt:lpstr>
      <vt:lpstr>SENO(Xn)</vt:lpstr>
      <vt:lpstr>a SENO(PI Xn)</vt:lpstr>
      <vt:lpstr>Hoja3</vt:lpstr>
      <vt:lpstr>a SENO (PI 1)</vt:lpstr>
      <vt:lpstr>SENOMap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Rosa Martha Peralta</cp:lastModifiedBy>
  <dcterms:created xsi:type="dcterms:W3CDTF">2017-09-03T00:14:42Z</dcterms:created>
  <dcterms:modified xsi:type="dcterms:W3CDTF">2017-09-05T01:02:56Z</dcterms:modified>
</cp:coreProperties>
</file>