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sa Martha Peralta\Documents\GitHub\SistemasComplejosParaPrincipiantes\"/>
    </mc:Choice>
  </mc:AlternateContent>
  <bookViews>
    <workbookView xWindow="0" yWindow="0" windowWidth="24000" windowHeight="9510" activeTab="3"/>
  </bookViews>
  <sheets>
    <sheet name="Malthus" sheetId="2" r:id="rId1"/>
    <sheet name="SENO(Xn)" sheetId="3" r:id="rId2"/>
    <sheet name="a SENO(PI Xn)" sheetId="4" r:id="rId3"/>
    <sheet name="Mapeo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5" l="1"/>
  <c r="E22" i="5"/>
  <c r="D22" i="5"/>
  <c r="E21" i="5"/>
  <c r="E7" i="5"/>
  <c r="C3" i="5"/>
  <c r="I2" i="5"/>
  <c r="C2" i="5"/>
  <c r="F8" i="5" l="1"/>
  <c r="F7" i="5"/>
  <c r="G7" i="5" s="1"/>
  <c r="B3" i="4"/>
  <c r="B2" i="4"/>
  <c r="H2" i="4" s="1"/>
  <c r="E27" i="3"/>
  <c r="F27" i="3" s="1"/>
  <c r="E19" i="3"/>
  <c r="F19" i="3" s="1"/>
  <c r="E20" i="3"/>
  <c r="F20" i="3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/>
  <c r="E18" i="3"/>
  <c r="F18" i="3" s="1"/>
  <c r="F7" i="3"/>
  <c r="C3" i="3"/>
  <c r="E8" i="3" s="1"/>
  <c r="F8" i="3" s="1"/>
  <c r="C2" i="3"/>
  <c r="D7" i="4" l="1"/>
  <c r="E7" i="4" s="1"/>
  <c r="F7" i="4" s="1"/>
  <c r="D15" i="4"/>
  <c r="E15" i="4" s="1"/>
  <c r="F15" i="4" s="1"/>
  <c r="D17" i="4"/>
  <c r="E17" i="4" s="1"/>
  <c r="F17" i="4" s="1"/>
  <c r="D8" i="4"/>
  <c r="E8" i="4" s="1"/>
  <c r="F8" i="4" s="1"/>
  <c r="D12" i="4"/>
  <c r="E12" i="4" s="1"/>
  <c r="F12" i="4" s="1"/>
  <c r="D11" i="4"/>
  <c r="E11" i="4" s="1"/>
  <c r="F11" i="4" s="1"/>
  <c r="G8" i="5"/>
  <c r="D14" i="4"/>
  <c r="E14" i="4" s="1"/>
  <c r="F14" i="4" s="1"/>
  <c r="D16" i="4"/>
  <c r="D10" i="4"/>
  <c r="E10" i="4" s="1"/>
  <c r="F10" i="4" s="1"/>
  <c r="D13" i="4"/>
  <c r="E13" i="4" s="1"/>
  <c r="F13" i="4" s="1"/>
  <c r="D9" i="4"/>
  <c r="E9" i="4" s="1"/>
  <c r="F9" i="4" s="1"/>
  <c r="E16" i="4"/>
  <c r="F16" i="4" s="1"/>
  <c r="E11" i="3"/>
  <c r="F11" i="3" s="1"/>
  <c r="E7" i="3"/>
  <c r="E14" i="3"/>
  <c r="F14" i="3" s="1"/>
  <c r="E10" i="3"/>
  <c r="F10" i="3" s="1"/>
  <c r="E15" i="3"/>
  <c r="F15" i="3" s="1"/>
  <c r="E17" i="3"/>
  <c r="F17" i="3" s="1"/>
  <c r="E13" i="3"/>
  <c r="F13" i="3" s="1"/>
  <c r="E9" i="3"/>
  <c r="F9" i="3" s="1"/>
  <c r="E16" i="3"/>
  <c r="F16" i="3" s="1"/>
  <c r="E12" i="3"/>
  <c r="F12" i="3" s="1"/>
  <c r="D26" i="2"/>
  <c r="F16" i="2"/>
  <c r="E16" i="2"/>
  <c r="G16" i="2" s="1"/>
  <c r="F15" i="2"/>
  <c r="E15" i="2"/>
  <c r="G15" i="2" s="1"/>
  <c r="F14" i="2"/>
  <c r="E14" i="2"/>
  <c r="G14" i="2" s="1"/>
  <c r="F13" i="2"/>
  <c r="E13" i="2"/>
  <c r="G13" i="2" s="1"/>
  <c r="F12" i="2"/>
  <c r="E12" i="2"/>
  <c r="G12" i="2" s="1"/>
  <c r="F11" i="2"/>
  <c r="E11" i="2"/>
  <c r="G11" i="2" s="1"/>
  <c r="F10" i="2"/>
  <c r="E10" i="2"/>
  <c r="G10" i="2" s="1"/>
  <c r="F9" i="2"/>
  <c r="E9" i="2"/>
  <c r="G9" i="2" s="1"/>
  <c r="F8" i="2"/>
  <c r="E8" i="2"/>
  <c r="G8" i="2" s="1"/>
  <c r="F7" i="2"/>
  <c r="E7" i="2"/>
  <c r="G7" i="2" s="1"/>
  <c r="F6" i="2"/>
  <c r="E6" i="2"/>
  <c r="G6" i="2" s="1"/>
  <c r="D9" i="5" l="1"/>
  <c r="E9" i="5" s="1"/>
  <c r="F9" i="5" s="1"/>
  <c r="G9" i="5" s="1"/>
  <c r="D10" i="5" s="1"/>
  <c r="E10" i="5" s="1"/>
  <c r="F10" i="5" s="1"/>
  <c r="G10" i="5" s="1"/>
  <c r="D11" i="5" s="1"/>
  <c r="E11" i="5" s="1"/>
  <c r="F11" i="5" s="1"/>
  <c r="G11" i="5" s="1"/>
  <c r="D12" i="5" s="1"/>
  <c r="E12" i="5" s="1"/>
  <c r="F12" i="5" s="1"/>
  <c r="G12" i="5" l="1"/>
  <c r="D13" i="5" s="1"/>
  <c r="E13" i="5" s="1"/>
  <c r="F13" i="5" s="1"/>
  <c r="G13" i="5" l="1"/>
  <c r="D14" i="5" s="1"/>
  <c r="E14" i="5" s="1"/>
  <c r="F14" i="5" s="1"/>
  <c r="G14" i="5" l="1"/>
  <c r="D15" i="5" s="1"/>
  <c r="E15" i="5" s="1"/>
  <c r="F15" i="5" s="1"/>
  <c r="G15" i="5" l="1"/>
  <c r="D16" i="5" s="1"/>
  <c r="E16" i="5" s="1"/>
  <c r="F16" i="5" s="1"/>
  <c r="G16" i="5" l="1"/>
  <c r="D17" i="5" s="1"/>
  <c r="E17" i="5" s="1"/>
  <c r="F17" i="5" s="1"/>
  <c r="G17" i="5" l="1"/>
  <c r="D18" i="5" s="1"/>
  <c r="E18" i="5" s="1"/>
  <c r="F18" i="5" s="1"/>
  <c r="G18" i="5" s="1"/>
</calcChain>
</file>

<file path=xl/sharedStrings.xml><?xml version="1.0" encoding="utf-8"?>
<sst xmlns="http://schemas.openxmlformats.org/spreadsheetml/2006/main" count="43" uniqueCount="17">
  <si>
    <t>RADIANES (PI / 180)</t>
  </si>
  <si>
    <t>a</t>
  </si>
  <si>
    <t>Xn * PI</t>
  </si>
  <si>
    <t>a * SENO</t>
  </si>
  <si>
    <t>Xn</t>
  </si>
  <si>
    <t>a * x (1 - x)</t>
  </si>
  <si>
    <t>Iteracion</t>
  </si>
  <si>
    <t>x</t>
  </si>
  <si>
    <t>a*x</t>
  </si>
  <si>
    <t>1-x</t>
  </si>
  <si>
    <t>(a*x) * ( 1 - x)</t>
  </si>
  <si>
    <t>PI</t>
  </si>
  <si>
    <t>Xn+1</t>
  </si>
  <si>
    <t>a*sin(Xn)</t>
  </si>
  <si>
    <t>SENO (Xn)</t>
  </si>
  <si>
    <t>SENO (Xn*PI)</t>
  </si>
  <si>
    <t>a*sin(PI * Xn)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</si>
</sst>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Malthus!$D$6:$D$16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Malthus!$G$6:$G$16</c:f>
              <c:numCache>
                <c:formatCode>General</c:formatCode>
                <c:ptCount val="11"/>
                <c:pt idx="0">
                  <c:v>0</c:v>
                </c:pt>
                <c:pt idx="1">
                  <c:v>0.13500000000000004</c:v>
                </c:pt>
                <c:pt idx="2">
                  <c:v>0.24000000000000005</c:v>
                </c:pt>
                <c:pt idx="3">
                  <c:v>0.31499999999999995</c:v>
                </c:pt>
                <c:pt idx="4">
                  <c:v>0.36000000000000004</c:v>
                </c:pt>
                <c:pt idx="5">
                  <c:v>0.375</c:v>
                </c:pt>
                <c:pt idx="6">
                  <c:v>0.36</c:v>
                </c:pt>
                <c:pt idx="7">
                  <c:v>0.315</c:v>
                </c:pt>
                <c:pt idx="8">
                  <c:v>0.24</c:v>
                </c:pt>
                <c:pt idx="9">
                  <c:v>0.13499999999999998</c:v>
                </c:pt>
                <c:pt idx="10">
                  <c:v>0</c:v>
                </c:pt>
              </c:numCache>
            </c:numRef>
          </c:val>
          <c:smooth val="0"/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Malthus!$D$6:$D$16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Malthus!$H$6:$H$16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52856"/>
        <c:axId val="322554424"/>
      </c:lineChart>
      <c:catAx>
        <c:axId val="32255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2554424"/>
        <c:crosses val="autoZero"/>
        <c:auto val="1"/>
        <c:lblAlgn val="ctr"/>
        <c:lblOffset val="100"/>
        <c:noMultiLvlLbl val="0"/>
      </c:catAx>
      <c:valAx>
        <c:axId val="322554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255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'SENO(Xn)'!$D$7:$D$27</c:f>
              <c:numCache>
                <c:formatCode>General</c:formatCode>
                <c:ptCount val="21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27</c:v>
                </c:pt>
                <c:pt idx="4">
                  <c:v>36</c:v>
                </c:pt>
                <c:pt idx="5">
                  <c:v>45</c:v>
                </c:pt>
                <c:pt idx="6">
                  <c:v>54</c:v>
                </c:pt>
                <c:pt idx="7">
                  <c:v>63</c:v>
                </c:pt>
                <c:pt idx="8">
                  <c:v>72</c:v>
                </c:pt>
                <c:pt idx="9">
                  <c:v>81</c:v>
                </c:pt>
                <c:pt idx="10">
                  <c:v>90</c:v>
                </c:pt>
                <c:pt idx="11">
                  <c:v>99</c:v>
                </c:pt>
                <c:pt idx="12">
                  <c:v>108</c:v>
                </c:pt>
                <c:pt idx="13">
                  <c:v>117</c:v>
                </c:pt>
                <c:pt idx="14">
                  <c:v>126</c:v>
                </c:pt>
                <c:pt idx="15">
                  <c:v>135</c:v>
                </c:pt>
                <c:pt idx="16">
                  <c:v>144</c:v>
                </c:pt>
                <c:pt idx="17">
                  <c:v>153</c:v>
                </c:pt>
                <c:pt idx="18">
                  <c:v>162</c:v>
                </c:pt>
                <c:pt idx="19">
                  <c:v>171</c:v>
                </c:pt>
                <c:pt idx="20">
                  <c:v>180</c:v>
                </c:pt>
              </c:numCache>
            </c:numRef>
          </c:cat>
          <c:val>
            <c:numRef>
              <c:f>'SENO(Xn)'!$F$7:$F$27</c:f>
              <c:numCache>
                <c:formatCode>General</c:formatCode>
                <c:ptCount val="21"/>
                <c:pt idx="0">
                  <c:v>0</c:v>
                </c:pt>
                <c:pt idx="1">
                  <c:v>0.10950412552816161</c:v>
                </c:pt>
                <c:pt idx="2">
                  <c:v>0.21631189606246318</c:v>
                </c:pt>
                <c:pt idx="3">
                  <c:v>0.3177933498176827</c:v>
                </c:pt>
                <c:pt idx="4">
                  <c:v>0.4114496766047312</c:v>
                </c:pt>
                <c:pt idx="5">
                  <c:v>0.49497474683058318</c:v>
                </c:pt>
                <c:pt idx="6">
                  <c:v>0.56631189606246313</c:v>
                </c:pt>
                <c:pt idx="7">
                  <c:v>0.62370456693185738</c:v>
                </c:pt>
                <c:pt idx="8">
                  <c:v>0.66573956140660739</c:v>
                </c:pt>
                <c:pt idx="9">
                  <c:v>0.69138183841659639</c:v>
                </c:pt>
                <c:pt idx="10">
                  <c:v>0.7</c:v>
                </c:pt>
                <c:pt idx="11">
                  <c:v>0.69138183841659639</c:v>
                </c:pt>
                <c:pt idx="12">
                  <c:v>0.66573956140660751</c:v>
                </c:pt>
                <c:pt idx="13">
                  <c:v>0.6237045669318575</c:v>
                </c:pt>
                <c:pt idx="14">
                  <c:v>0.56631189606246313</c:v>
                </c:pt>
                <c:pt idx="15">
                  <c:v>0.49497474683058329</c:v>
                </c:pt>
                <c:pt idx="16">
                  <c:v>0.41144967660473125</c:v>
                </c:pt>
                <c:pt idx="17">
                  <c:v>0.31779334981768276</c:v>
                </c:pt>
                <c:pt idx="18">
                  <c:v>0.21631189606246323</c:v>
                </c:pt>
                <c:pt idx="19">
                  <c:v>0.10950412552816167</c:v>
                </c:pt>
                <c:pt idx="20">
                  <c:v>8.5760391843603401E-17</c:v>
                </c:pt>
              </c:numCache>
            </c:numRef>
          </c:val>
          <c:smooth val="0"/>
        </c:ser>
        <c:ser>
          <c:idx val="1"/>
          <c:order val="1"/>
          <c:tx>
            <c:v>Linea 45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'SENO(Xn)'!$D$7:$D$27</c:f>
              <c:numCache>
                <c:formatCode>General</c:formatCode>
                <c:ptCount val="21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27</c:v>
                </c:pt>
                <c:pt idx="4">
                  <c:v>36</c:v>
                </c:pt>
                <c:pt idx="5">
                  <c:v>45</c:v>
                </c:pt>
                <c:pt idx="6">
                  <c:v>54</c:v>
                </c:pt>
                <c:pt idx="7">
                  <c:v>63</c:v>
                </c:pt>
                <c:pt idx="8">
                  <c:v>72</c:v>
                </c:pt>
                <c:pt idx="9">
                  <c:v>81</c:v>
                </c:pt>
                <c:pt idx="10">
                  <c:v>90</c:v>
                </c:pt>
                <c:pt idx="11">
                  <c:v>99</c:v>
                </c:pt>
                <c:pt idx="12">
                  <c:v>108</c:v>
                </c:pt>
                <c:pt idx="13">
                  <c:v>117</c:v>
                </c:pt>
                <c:pt idx="14">
                  <c:v>126</c:v>
                </c:pt>
                <c:pt idx="15">
                  <c:v>135</c:v>
                </c:pt>
                <c:pt idx="16">
                  <c:v>144</c:v>
                </c:pt>
                <c:pt idx="17">
                  <c:v>153</c:v>
                </c:pt>
                <c:pt idx="18">
                  <c:v>162</c:v>
                </c:pt>
                <c:pt idx="19">
                  <c:v>171</c:v>
                </c:pt>
                <c:pt idx="20">
                  <c:v>180</c:v>
                </c:pt>
              </c:numCache>
            </c:numRef>
          </c:cat>
          <c:val>
            <c:numRef>
              <c:f>'SENO(Xn)'!$G$7:$G$27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55208"/>
        <c:axId val="322551288"/>
      </c:lineChart>
      <c:catAx>
        <c:axId val="32255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2551288"/>
        <c:crosses val="autoZero"/>
        <c:auto val="1"/>
        <c:lblAlgn val="ctr"/>
        <c:lblOffset val="100"/>
        <c:noMultiLvlLbl val="0"/>
      </c:catAx>
      <c:valAx>
        <c:axId val="322551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255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 SENO(PI Xn)'!$C$7:$C$17</c:f>
              <c:numCache>
                <c:formatCode>General</c:formatCode>
                <c:ptCount val="11"/>
                <c:pt idx="0">
                  <c:v>0</c:v>
                </c:pt>
                <c:pt idx="1">
                  <c:v>5.7295779513082303</c:v>
                </c:pt>
                <c:pt idx="2">
                  <c:v>11.459155902616461</c:v>
                </c:pt>
                <c:pt idx="3">
                  <c:v>17.188733853924699</c:v>
                </c:pt>
                <c:pt idx="4">
                  <c:v>22.9183118052329</c:v>
                </c:pt>
                <c:pt idx="5">
                  <c:v>28.647889756541201</c:v>
                </c:pt>
                <c:pt idx="6">
                  <c:v>34.377467707849398</c:v>
                </c:pt>
                <c:pt idx="7">
                  <c:v>40.107045659157599</c:v>
                </c:pt>
                <c:pt idx="8">
                  <c:v>45.8366236104658</c:v>
                </c:pt>
                <c:pt idx="9">
                  <c:v>51.566201561774101</c:v>
                </c:pt>
                <c:pt idx="10">
                  <c:v>57.295779513082302</c:v>
                </c:pt>
              </c:numCache>
            </c:numRef>
          </c:cat>
          <c:val>
            <c:numRef>
              <c:f>'a SENO(PI Xn)'!$F$7:$F$17</c:f>
              <c:numCache>
                <c:formatCode>General</c:formatCode>
                <c:ptCount val="11"/>
                <c:pt idx="0">
                  <c:v>0</c:v>
                </c:pt>
                <c:pt idx="1">
                  <c:v>6.1803398874989458E-2</c:v>
                </c:pt>
                <c:pt idx="2">
                  <c:v>0.11755705045849459</c:v>
                </c:pt>
                <c:pt idx="3">
                  <c:v>0.16180339887498951</c:v>
                </c:pt>
                <c:pt idx="4">
                  <c:v>0.19021130325903063</c:v>
                </c:pt>
                <c:pt idx="5">
                  <c:v>0.2</c:v>
                </c:pt>
                <c:pt idx="6">
                  <c:v>0.19021130325903071</c:v>
                </c:pt>
                <c:pt idx="7">
                  <c:v>0.16180339887498965</c:v>
                </c:pt>
                <c:pt idx="8">
                  <c:v>0.11755705045849514</c:v>
                </c:pt>
                <c:pt idx="9">
                  <c:v>6.1803398874989424E-2</c:v>
                </c:pt>
                <c:pt idx="10">
                  <c:v>2.0213865303819746E-16</c:v>
                </c:pt>
              </c:numCache>
            </c:numRef>
          </c:val>
          <c:smooth val="0"/>
        </c:ser>
        <c:ser>
          <c:idx val="1"/>
          <c:order val="1"/>
          <c:tx>
            <c:v>Linea 45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 SENO(PI Xn)'!$C$7:$C$17</c:f>
              <c:numCache>
                <c:formatCode>General</c:formatCode>
                <c:ptCount val="11"/>
                <c:pt idx="0">
                  <c:v>0</c:v>
                </c:pt>
                <c:pt idx="1">
                  <c:v>5.7295779513082303</c:v>
                </c:pt>
                <c:pt idx="2">
                  <c:v>11.459155902616461</c:v>
                </c:pt>
                <c:pt idx="3">
                  <c:v>17.188733853924699</c:v>
                </c:pt>
                <c:pt idx="4">
                  <c:v>22.9183118052329</c:v>
                </c:pt>
                <c:pt idx="5">
                  <c:v>28.647889756541201</c:v>
                </c:pt>
                <c:pt idx="6">
                  <c:v>34.377467707849398</c:v>
                </c:pt>
                <c:pt idx="7">
                  <c:v>40.107045659157599</c:v>
                </c:pt>
                <c:pt idx="8">
                  <c:v>45.8366236104658</c:v>
                </c:pt>
                <c:pt idx="9">
                  <c:v>51.566201561774101</c:v>
                </c:pt>
                <c:pt idx="10">
                  <c:v>57.295779513082302</c:v>
                </c:pt>
              </c:numCache>
            </c:numRef>
          </c:cat>
          <c:val>
            <c:numRef>
              <c:f>'a SENO(PI Xn)'!$G$7:$G$17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49720"/>
        <c:axId val="322552464"/>
      </c:lineChart>
      <c:catAx>
        <c:axId val="32254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2552464"/>
        <c:crosses val="autoZero"/>
        <c:auto val="1"/>
        <c:lblAlgn val="ctr"/>
        <c:lblOffset val="100"/>
        <c:noMultiLvlLbl val="0"/>
      </c:catAx>
      <c:valAx>
        <c:axId val="322552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254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Mapeo!$B$8:$B$18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Mapeo!$G$8:$G$18</c:f>
              <c:numCache>
                <c:formatCode>General</c:formatCode>
                <c:ptCount val="11"/>
                <c:pt idx="0">
                  <c:v>0.99999990642675674</c:v>
                </c:pt>
                <c:pt idx="1">
                  <c:v>5.4803660025773054E-2</c:v>
                </c:pt>
                <c:pt idx="2">
                  <c:v>3.0049423898496235E-3</c:v>
                </c:pt>
                <c:pt idx="3">
                  <c:v>1.6476440278718064E-4</c:v>
                </c:pt>
                <c:pt idx="4">
                  <c:v>9.034219304828319E-6</c:v>
                </c:pt>
                <c:pt idx="5">
                  <c:v>4.9535650339631319E-7</c:v>
                </c:pt>
                <c:pt idx="6">
                  <c:v>2.7160959589047154E-8</c:v>
                </c:pt>
                <c:pt idx="7">
                  <c:v>1.4892662572103887E-9</c:v>
                </c:pt>
                <c:pt idx="8">
                  <c:v>8.1658160036430705E-11</c:v>
                </c:pt>
                <c:pt idx="9">
                  <c:v>4.4774096426689755E-12</c:v>
                </c:pt>
                <c:pt idx="10">
                  <c:v>2.4550145508203142E-13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9714960"/>
        <c:axId val="379709080"/>
      </c:lineChart>
      <c:catAx>
        <c:axId val="37971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9709080"/>
        <c:crosses val="autoZero"/>
        <c:auto val="1"/>
        <c:lblAlgn val="ctr"/>
        <c:lblOffset val="100"/>
        <c:noMultiLvlLbl val="0"/>
      </c:catAx>
      <c:valAx>
        <c:axId val="379709080"/>
        <c:scaling>
          <c:orientation val="minMax"/>
          <c:max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971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3</xdr:row>
      <xdr:rowOff>90487</xdr:rowOff>
    </xdr:from>
    <xdr:to>
      <xdr:col>14</xdr:col>
      <xdr:colOff>485775</xdr:colOff>
      <xdr:row>18</xdr:row>
      <xdr:rowOff>166687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762000</xdr:colOff>
      <xdr:row>0</xdr:row>
      <xdr:rowOff>142875</xdr:rowOff>
    </xdr:from>
    <xdr:to>
      <xdr:col>5</xdr:col>
      <xdr:colOff>237957</xdr:colOff>
      <xdr:row>1</xdr:row>
      <xdr:rowOff>123801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4300" y="142875"/>
          <a:ext cx="1342857" cy="190476"/>
        </a:xfrm>
        <a:prstGeom prst="rect">
          <a:avLst/>
        </a:prstGeom>
      </xdr:spPr>
    </xdr:pic>
    <xdr:clientData/>
  </xdr:twoCellAnchor>
  <xdr:twoCellAnchor>
    <xdr:from>
      <xdr:col>7</xdr:col>
      <xdr:colOff>447675</xdr:colOff>
      <xdr:row>3</xdr:row>
      <xdr:rowOff>204787</xdr:rowOff>
    </xdr:from>
    <xdr:to>
      <xdr:col>12</xdr:col>
      <xdr:colOff>828675</xdr:colOff>
      <xdr:row>17</xdr:row>
      <xdr:rowOff>14287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762000</xdr:colOff>
      <xdr:row>0</xdr:row>
      <xdr:rowOff>142875</xdr:rowOff>
    </xdr:from>
    <xdr:to>
      <xdr:col>4</xdr:col>
      <xdr:colOff>180807</xdr:colOff>
      <xdr:row>1</xdr:row>
      <xdr:rowOff>123801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4300" y="142875"/>
          <a:ext cx="1342857" cy="190476"/>
        </a:xfrm>
        <a:prstGeom prst="rect">
          <a:avLst/>
        </a:prstGeom>
      </xdr:spPr>
    </xdr:pic>
    <xdr:clientData/>
  </xdr:twoCellAnchor>
  <xdr:twoCellAnchor>
    <xdr:from>
      <xdr:col>7</xdr:col>
      <xdr:colOff>447675</xdr:colOff>
      <xdr:row>3</xdr:row>
      <xdr:rowOff>204787</xdr:rowOff>
    </xdr:from>
    <xdr:to>
      <xdr:col>12</xdr:col>
      <xdr:colOff>828675</xdr:colOff>
      <xdr:row>17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762000</xdr:colOff>
      <xdr:row>0</xdr:row>
      <xdr:rowOff>142875</xdr:rowOff>
    </xdr:from>
    <xdr:to>
      <xdr:col>5</xdr:col>
      <xdr:colOff>180807</xdr:colOff>
      <xdr:row>1</xdr:row>
      <xdr:rowOff>123801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4300" y="142875"/>
          <a:ext cx="1342857" cy="190476"/>
        </a:xfrm>
        <a:prstGeom prst="rect">
          <a:avLst/>
        </a:prstGeom>
      </xdr:spPr>
    </xdr:pic>
    <xdr:clientData/>
  </xdr:twoCellAnchor>
  <xdr:twoCellAnchor>
    <xdr:from>
      <xdr:col>7</xdr:col>
      <xdr:colOff>390525</xdr:colOff>
      <xdr:row>5</xdr:row>
      <xdr:rowOff>33337</xdr:rowOff>
    </xdr:from>
    <xdr:to>
      <xdr:col>12</xdr:col>
      <xdr:colOff>771525</xdr:colOff>
      <xdr:row>18</xdr:row>
      <xdr:rowOff>38100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6"/>
  <sheetViews>
    <sheetView workbookViewId="0">
      <selection activeCell="F13" sqref="F13"/>
    </sheetView>
  </sheetViews>
  <sheetFormatPr baseColWidth="10" defaultRowHeight="16.5" x14ac:dyDescent="0.3"/>
  <cols>
    <col min="7" max="7" width="12.625" customWidth="1"/>
  </cols>
  <sheetData>
    <row r="3" spans="2:8" x14ac:dyDescent="0.3">
      <c r="B3" t="s">
        <v>5</v>
      </c>
    </row>
    <row r="5" spans="2:8" x14ac:dyDescent="0.3">
      <c r="B5" s="2" t="s">
        <v>6</v>
      </c>
      <c r="C5" s="2" t="s">
        <v>1</v>
      </c>
      <c r="D5" s="3" t="s">
        <v>7</v>
      </c>
      <c r="E5" s="6" t="s">
        <v>8</v>
      </c>
      <c r="F5" s="6" t="s">
        <v>9</v>
      </c>
      <c r="G5" s="2" t="s">
        <v>10</v>
      </c>
      <c r="H5" s="2">
        <v>45</v>
      </c>
    </row>
    <row r="6" spans="2:8" x14ac:dyDescent="0.3">
      <c r="B6" s="2">
        <v>1</v>
      </c>
      <c r="C6" s="2">
        <v>1.5</v>
      </c>
      <c r="D6" s="4">
        <v>0</v>
      </c>
      <c r="E6" s="7">
        <f>C6*D6</f>
        <v>0</v>
      </c>
      <c r="F6" s="7">
        <f>1-D6</f>
        <v>1</v>
      </c>
      <c r="G6" s="2">
        <f>E6*F6</f>
        <v>0</v>
      </c>
      <c r="H6" s="2">
        <v>0</v>
      </c>
    </row>
    <row r="7" spans="2:8" x14ac:dyDescent="0.3">
      <c r="B7" s="2">
        <v>2</v>
      </c>
      <c r="C7" s="2">
        <v>1.5</v>
      </c>
      <c r="D7" s="4">
        <v>0.1</v>
      </c>
      <c r="E7" s="7">
        <f t="shared" ref="E7:E16" si="0">C7*D7</f>
        <v>0.15000000000000002</v>
      </c>
      <c r="F7" s="7">
        <f>1-D7</f>
        <v>0.9</v>
      </c>
      <c r="G7" s="2">
        <f t="shared" ref="G7:G16" si="1">E7*F7</f>
        <v>0.13500000000000004</v>
      </c>
      <c r="H7" s="2">
        <v>0.1</v>
      </c>
    </row>
    <row r="8" spans="2:8" x14ac:dyDescent="0.3">
      <c r="B8" s="2">
        <v>3</v>
      </c>
      <c r="C8" s="2">
        <v>1.5</v>
      </c>
      <c r="D8" s="4">
        <v>0.2</v>
      </c>
      <c r="E8" s="7">
        <f t="shared" si="0"/>
        <v>0.30000000000000004</v>
      </c>
      <c r="F8" s="7">
        <f t="shared" ref="F8:F16" si="2">1-D8</f>
        <v>0.8</v>
      </c>
      <c r="G8" s="2">
        <f t="shared" si="1"/>
        <v>0.24000000000000005</v>
      </c>
      <c r="H8" s="2">
        <v>0.2</v>
      </c>
    </row>
    <row r="9" spans="2:8" x14ac:dyDescent="0.3">
      <c r="B9" s="2">
        <v>4</v>
      </c>
      <c r="C9" s="2">
        <v>1.5</v>
      </c>
      <c r="D9" s="4">
        <v>0.3</v>
      </c>
      <c r="E9" s="7">
        <f t="shared" si="0"/>
        <v>0.44999999999999996</v>
      </c>
      <c r="F9" s="7">
        <f t="shared" si="2"/>
        <v>0.7</v>
      </c>
      <c r="G9" s="2">
        <f t="shared" si="1"/>
        <v>0.31499999999999995</v>
      </c>
      <c r="H9" s="2">
        <v>0.3</v>
      </c>
    </row>
    <row r="10" spans="2:8" x14ac:dyDescent="0.3">
      <c r="B10" s="2">
        <v>5</v>
      </c>
      <c r="C10" s="2">
        <v>1.5</v>
      </c>
      <c r="D10" s="4">
        <v>0.4</v>
      </c>
      <c r="E10" s="7">
        <f t="shared" si="0"/>
        <v>0.60000000000000009</v>
      </c>
      <c r="F10" s="7">
        <f t="shared" si="2"/>
        <v>0.6</v>
      </c>
      <c r="G10" s="2">
        <f t="shared" si="1"/>
        <v>0.36000000000000004</v>
      </c>
      <c r="H10" s="2">
        <v>0.4</v>
      </c>
    </row>
    <row r="11" spans="2:8" x14ac:dyDescent="0.3">
      <c r="B11" s="2">
        <v>6</v>
      </c>
      <c r="C11" s="2">
        <v>1.5</v>
      </c>
      <c r="D11" s="4">
        <v>0.5</v>
      </c>
      <c r="E11" s="7">
        <f t="shared" si="0"/>
        <v>0.75</v>
      </c>
      <c r="F11" s="7">
        <f t="shared" si="2"/>
        <v>0.5</v>
      </c>
      <c r="G11" s="2">
        <f t="shared" si="1"/>
        <v>0.375</v>
      </c>
      <c r="H11" s="2">
        <v>0.5</v>
      </c>
    </row>
    <row r="12" spans="2:8" x14ac:dyDescent="0.3">
      <c r="B12" s="2">
        <v>7</v>
      </c>
      <c r="C12" s="2">
        <v>1.5</v>
      </c>
      <c r="D12" s="4">
        <v>0.6</v>
      </c>
      <c r="E12" s="7">
        <f t="shared" si="0"/>
        <v>0.89999999999999991</v>
      </c>
      <c r="F12" s="7">
        <f t="shared" si="2"/>
        <v>0.4</v>
      </c>
      <c r="G12" s="2">
        <f t="shared" si="1"/>
        <v>0.36</v>
      </c>
      <c r="H12" s="2">
        <v>0.6</v>
      </c>
    </row>
    <row r="13" spans="2:8" x14ac:dyDescent="0.3">
      <c r="B13" s="2">
        <v>8</v>
      </c>
      <c r="C13" s="2">
        <v>1.5</v>
      </c>
      <c r="D13" s="4">
        <v>0.7</v>
      </c>
      <c r="E13" s="7">
        <f t="shared" si="0"/>
        <v>1.0499999999999998</v>
      </c>
      <c r="F13" s="7">
        <f t="shared" si="2"/>
        <v>0.30000000000000004</v>
      </c>
      <c r="G13" s="2">
        <f t="shared" si="1"/>
        <v>0.315</v>
      </c>
      <c r="H13" s="2">
        <v>0.7</v>
      </c>
    </row>
    <row r="14" spans="2:8" x14ac:dyDescent="0.3">
      <c r="B14" s="2">
        <v>9</v>
      </c>
      <c r="C14" s="2">
        <v>1.5</v>
      </c>
      <c r="D14" s="4">
        <v>0.8</v>
      </c>
      <c r="E14" s="7">
        <f t="shared" si="0"/>
        <v>1.2000000000000002</v>
      </c>
      <c r="F14" s="7">
        <f t="shared" si="2"/>
        <v>0.19999999999999996</v>
      </c>
      <c r="G14" s="2">
        <f t="shared" si="1"/>
        <v>0.24</v>
      </c>
      <c r="H14" s="2">
        <v>0.8</v>
      </c>
    </row>
    <row r="15" spans="2:8" x14ac:dyDescent="0.3">
      <c r="B15" s="2">
        <v>10</v>
      </c>
      <c r="C15" s="2">
        <v>1.5</v>
      </c>
      <c r="D15" s="4">
        <v>0.9</v>
      </c>
      <c r="E15" s="7">
        <f t="shared" si="0"/>
        <v>1.35</v>
      </c>
      <c r="F15" s="7">
        <f t="shared" si="2"/>
        <v>9.9999999999999978E-2</v>
      </c>
      <c r="G15" s="2">
        <f t="shared" si="1"/>
        <v>0.13499999999999998</v>
      </c>
      <c r="H15" s="2">
        <v>0.9</v>
      </c>
    </row>
    <row r="16" spans="2:8" x14ac:dyDescent="0.3">
      <c r="B16" s="2">
        <v>11</v>
      </c>
      <c r="C16" s="2">
        <v>1.5</v>
      </c>
      <c r="D16" s="5">
        <v>1</v>
      </c>
      <c r="E16" s="8">
        <f t="shared" si="0"/>
        <v>1.5</v>
      </c>
      <c r="F16" s="8">
        <f t="shared" si="2"/>
        <v>0</v>
      </c>
      <c r="G16" s="2">
        <f t="shared" si="1"/>
        <v>0</v>
      </c>
      <c r="H16" s="2">
        <v>1</v>
      </c>
    </row>
    <row r="26" spans="4:4" x14ac:dyDescent="0.3">
      <c r="D26">
        <f>14*7</f>
        <v>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8"/>
  <sheetViews>
    <sheetView topLeftCell="A4" workbookViewId="0">
      <selection activeCell="I20" sqref="I20"/>
    </sheetView>
  </sheetViews>
  <sheetFormatPr baseColWidth="10" defaultRowHeight="16.5" x14ac:dyDescent="0.3"/>
  <cols>
    <col min="2" max="2" width="19.5" customWidth="1"/>
    <col min="4" max="4" width="12.625" style="2" bestFit="1" customWidth="1"/>
    <col min="5" max="6" width="11.875" style="2" customWidth="1"/>
  </cols>
  <sheetData>
    <row r="1" spans="2:10" x14ac:dyDescent="0.3">
      <c r="B1" s="1" t="s">
        <v>1</v>
      </c>
      <c r="C1" s="1">
        <v>1</v>
      </c>
      <c r="D1" s="1"/>
    </row>
    <row r="2" spans="2:10" x14ac:dyDescent="0.3">
      <c r="B2" s="1" t="s">
        <v>11</v>
      </c>
      <c r="C2" s="1">
        <f>PI()</f>
        <v>3.1415926535897931</v>
      </c>
      <c r="D2" s="1"/>
    </row>
    <row r="3" spans="2:10" x14ac:dyDescent="0.3">
      <c r="B3" t="s">
        <v>0</v>
      </c>
      <c r="C3">
        <f>PI()/180</f>
        <v>1.7453292519943295E-2</v>
      </c>
      <c r="E3" s="2" t="s">
        <v>13</v>
      </c>
    </row>
    <row r="5" spans="2:10" x14ac:dyDescent="0.3">
      <c r="D5" s="2" t="s">
        <v>4</v>
      </c>
      <c r="E5" s="2" t="s">
        <v>12</v>
      </c>
      <c r="F5" s="2" t="s">
        <v>12</v>
      </c>
    </row>
    <row r="6" spans="2:10" x14ac:dyDescent="0.3">
      <c r="B6" s="2" t="s">
        <v>6</v>
      </c>
      <c r="C6" s="6" t="s">
        <v>1</v>
      </c>
      <c r="D6" s="2" t="s">
        <v>4</v>
      </c>
      <c r="E6" s="2" t="s">
        <v>14</v>
      </c>
      <c r="F6" s="2" t="s">
        <v>3</v>
      </c>
      <c r="G6" s="2">
        <v>45</v>
      </c>
      <c r="I6" s="2"/>
      <c r="J6" s="2"/>
    </row>
    <row r="7" spans="2:10" x14ac:dyDescent="0.3">
      <c r="B7" s="2">
        <v>1</v>
      </c>
      <c r="C7" s="7">
        <v>0.7</v>
      </c>
      <c r="D7" s="2">
        <v>0</v>
      </c>
      <c r="E7" s="2">
        <f>SIN(C$3*D7)</f>
        <v>0</v>
      </c>
      <c r="F7" s="2">
        <f>E7*C7</f>
        <v>0</v>
      </c>
      <c r="G7" s="2">
        <v>0</v>
      </c>
      <c r="I7" s="2"/>
    </row>
    <row r="8" spans="2:10" x14ac:dyDescent="0.3">
      <c r="B8" s="2">
        <v>2</v>
      </c>
      <c r="C8" s="7">
        <v>0.7</v>
      </c>
      <c r="D8" s="2">
        <v>9</v>
      </c>
      <c r="E8" s="2">
        <f t="shared" ref="E8:E18" si="0">SIN(C$3*D8)</f>
        <v>0.15643446504023087</v>
      </c>
      <c r="F8" s="2">
        <f t="shared" ref="F8:F18" si="1">E8*C8</f>
        <v>0.10950412552816161</v>
      </c>
      <c r="G8" s="2">
        <v>0.1</v>
      </c>
      <c r="I8" s="2"/>
    </row>
    <row r="9" spans="2:10" x14ac:dyDescent="0.3">
      <c r="B9" s="2">
        <v>3</v>
      </c>
      <c r="C9" s="7">
        <v>0.7</v>
      </c>
      <c r="D9" s="2">
        <v>18</v>
      </c>
      <c r="E9" s="2">
        <f t="shared" si="0"/>
        <v>0.3090169943749474</v>
      </c>
      <c r="F9" s="2">
        <f t="shared" si="1"/>
        <v>0.21631189606246318</v>
      </c>
      <c r="G9" s="2">
        <v>0.2</v>
      </c>
      <c r="I9" s="2"/>
    </row>
    <row r="10" spans="2:10" x14ac:dyDescent="0.3">
      <c r="B10" s="2">
        <v>4</v>
      </c>
      <c r="C10" s="7">
        <v>0.7</v>
      </c>
      <c r="D10" s="2">
        <v>27</v>
      </c>
      <c r="E10" s="2">
        <f t="shared" si="0"/>
        <v>0.45399049973954675</v>
      </c>
      <c r="F10" s="2">
        <f t="shared" si="1"/>
        <v>0.3177933498176827</v>
      </c>
      <c r="G10" s="2">
        <v>0.3</v>
      </c>
      <c r="I10" s="2"/>
    </row>
    <row r="11" spans="2:10" x14ac:dyDescent="0.3">
      <c r="B11" s="2">
        <v>5</v>
      </c>
      <c r="C11" s="7">
        <v>0.7</v>
      </c>
      <c r="D11" s="2">
        <v>36</v>
      </c>
      <c r="E11" s="2">
        <f t="shared" si="0"/>
        <v>0.58778525229247314</v>
      </c>
      <c r="F11" s="2">
        <f t="shared" si="1"/>
        <v>0.4114496766047312</v>
      </c>
      <c r="G11" s="2">
        <v>0.4</v>
      </c>
      <c r="I11" s="2"/>
    </row>
    <row r="12" spans="2:10" x14ac:dyDescent="0.3">
      <c r="B12" s="2">
        <v>6</v>
      </c>
      <c r="C12" s="7">
        <v>0.7</v>
      </c>
      <c r="D12" s="2">
        <v>45</v>
      </c>
      <c r="E12" s="2">
        <f t="shared" si="0"/>
        <v>0.70710678118654746</v>
      </c>
      <c r="F12" s="2">
        <f t="shared" si="1"/>
        <v>0.49497474683058318</v>
      </c>
      <c r="G12" s="2">
        <v>0.5</v>
      </c>
      <c r="I12" s="2"/>
    </row>
    <row r="13" spans="2:10" x14ac:dyDescent="0.3">
      <c r="B13" s="2">
        <v>7</v>
      </c>
      <c r="C13" s="7">
        <v>0.7</v>
      </c>
      <c r="D13" s="2">
        <v>54</v>
      </c>
      <c r="E13" s="2">
        <f t="shared" si="0"/>
        <v>0.80901699437494745</v>
      </c>
      <c r="F13" s="2">
        <f t="shared" si="1"/>
        <v>0.56631189606246313</v>
      </c>
      <c r="G13" s="2">
        <v>0.6</v>
      </c>
      <c r="I13" s="2"/>
    </row>
    <row r="14" spans="2:10" x14ac:dyDescent="0.3">
      <c r="B14" s="2">
        <v>8</v>
      </c>
      <c r="C14" s="7">
        <v>0.7</v>
      </c>
      <c r="D14" s="2">
        <v>63</v>
      </c>
      <c r="E14" s="2">
        <f t="shared" si="0"/>
        <v>0.89100652418836779</v>
      </c>
      <c r="F14" s="2">
        <f t="shared" si="1"/>
        <v>0.62370456693185738</v>
      </c>
      <c r="G14" s="2">
        <v>0.7</v>
      </c>
      <c r="I14" s="2"/>
    </row>
    <row r="15" spans="2:10" x14ac:dyDescent="0.3">
      <c r="B15" s="2">
        <v>9</v>
      </c>
      <c r="C15" s="7">
        <v>0.7</v>
      </c>
      <c r="D15" s="2">
        <v>72</v>
      </c>
      <c r="E15" s="2">
        <f t="shared" si="0"/>
        <v>0.95105651629515353</v>
      </c>
      <c r="F15" s="2">
        <f t="shared" si="1"/>
        <v>0.66573956140660739</v>
      </c>
      <c r="G15" s="2">
        <v>0.8</v>
      </c>
      <c r="I15" s="2"/>
    </row>
    <row r="16" spans="2:10" x14ac:dyDescent="0.3">
      <c r="B16" s="2">
        <v>10</v>
      </c>
      <c r="C16" s="7">
        <v>0.7</v>
      </c>
      <c r="D16" s="2">
        <v>81</v>
      </c>
      <c r="E16" s="2">
        <f t="shared" si="0"/>
        <v>0.98768834059513777</v>
      </c>
      <c r="F16" s="2">
        <f t="shared" si="1"/>
        <v>0.69138183841659639</v>
      </c>
      <c r="G16" s="2">
        <v>0.9</v>
      </c>
      <c r="I16" s="2"/>
    </row>
    <row r="17" spans="2:9" x14ac:dyDescent="0.3">
      <c r="B17" s="2">
        <v>11</v>
      </c>
      <c r="C17" s="7">
        <v>0.7</v>
      </c>
      <c r="D17" s="2">
        <v>90</v>
      </c>
      <c r="E17" s="2">
        <f t="shared" si="0"/>
        <v>1</v>
      </c>
      <c r="F17" s="2">
        <f t="shared" si="1"/>
        <v>0.7</v>
      </c>
      <c r="G17" s="2">
        <v>1</v>
      </c>
      <c r="I17" s="2"/>
    </row>
    <row r="18" spans="2:9" x14ac:dyDescent="0.3">
      <c r="B18" s="2">
        <v>12</v>
      </c>
      <c r="C18" s="7">
        <v>0.7</v>
      </c>
      <c r="D18" s="2">
        <v>99</v>
      </c>
      <c r="E18" s="2">
        <f t="shared" si="0"/>
        <v>0.98768834059513777</v>
      </c>
      <c r="F18" s="2">
        <f t="shared" si="1"/>
        <v>0.69138183841659639</v>
      </c>
      <c r="G18" s="2">
        <v>1.1000000000000001</v>
      </c>
    </row>
    <row r="19" spans="2:9" x14ac:dyDescent="0.3">
      <c r="B19" s="2">
        <v>13</v>
      </c>
      <c r="C19" s="7">
        <v>0.7</v>
      </c>
      <c r="D19" s="2">
        <v>108</v>
      </c>
      <c r="E19" s="2">
        <f t="shared" ref="E19:E26" si="2">SIN(C$3*D19)</f>
        <v>0.95105651629515364</v>
      </c>
      <c r="F19" s="2">
        <f t="shared" ref="F19:F26" si="3">E19*C19</f>
        <v>0.66573956140660751</v>
      </c>
      <c r="G19" s="2">
        <v>1.2</v>
      </c>
    </row>
    <row r="20" spans="2:9" x14ac:dyDescent="0.3">
      <c r="B20" s="2">
        <v>14</v>
      </c>
      <c r="C20" s="7">
        <v>0.7</v>
      </c>
      <c r="D20" s="2">
        <v>117</v>
      </c>
      <c r="E20" s="2">
        <f t="shared" si="2"/>
        <v>0.8910065241883679</v>
      </c>
      <c r="F20" s="2">
        <f t="shared" si="3"/>
        <v>0.6237045669318575</v>
      </c>
      <c r="G20" s="2">
        <v>1.3</v>
      </c>
    </row>
    <row r="21" spans="2:9" x14ac:dyDescent="0.3">
      <c r="B21" s="2">
        <v>15</v>
      </c>
      <c r="C21" s="7">
        <v>0.7</v>
      </c>
      <c r="D21" s="2">
        <v>126</v>
      </c>
      <c r="E21" s="2">
        <f t="shared" si="2"/>
        <v>0.80901699437494745</v>
      </c>
      <c r="F21" s="2">
        <f t="shared" si="3"/>
        <v>0.56631189606246313</v>
      </c>
      <c r="G21" s="2">
        <v>1.4</v>
      </c>
    </row>
    <row r="22" spans="2:9" x14ac:dyDescent="0.3">
      <c r="B22" s="2">
        <v>16</v>
      </c>
      <c r="C22" s="7">
        <v>0.7</v>
      </c>
      <c r="D22" s="2">
        <v>135</v>
      </c>
      <c r="E22" s="2">
        <f t="shared" si="2"/>
        <v>0.70710678118654757</v>
      </c>
      <c r="F22" s="2">
        <f t="shared" si="3"/>
        <v>0.49497474683058329</v>
      </c>
      <c r="G22" s="2">
        <v>1.5</v>
      </c>
    </row>
    <row r="23" spans="2:9" x14ac:dyDescent="0.3">
      <c r="B23" s="2">
        <v>17</v>
      </c>
      <c r="C23" s="7">
        <v>0.7</v>
      </c>
      <c r="D23" s="2">
        <v>144</v>
      </c>
      <c r="E23" s="2">
        <f t="shared" si="2"/>
        <v>0.58778525229247325</v>
      </c>
      <c r="F23" s="2">
        <f t="shared" si="3"/>
        <v>0.41144967660473125</v>
      </c>
      <c r="G23" s="2">
        <v>1.6</v>
      </c>
    </row>
    <row r="24" spans="2:9" x14ac:dyDescent="0.3">
      <c r="B24" s="2">
        <v>18</v>
      </c>
      <c r="C24" s="7">
        <v>0.7</v>
      </c>
      <c r="D24" s="2">
        <v>153</v>
      </c>
      <c r="E24" s="2">
        <f t="shared" si="2"/>
        <v>0.45399049973954686</v>
      </c>
      <c r="F24" s="2">
        <f t="shared" si="3"/>
        <v>0.31779334981768276</v>
      </c>
      <c r="G24" s="2">
        <v>1.7</v>
      </c>
    </row>
    <row r="25" spans="2:9" x14ac:dyDescent="0.3">
      <c r="B25" s="2">
        <v>19</v>
      </c>
      <c r="C25" s="7">
        <v>0.7</v>
      </c>
      <c r="D25" s="2">
        <v>162</v>
      </c>
      <c r="E25" s="2">
        <f t="shared" si="2"/>
        <v>0.30901699437494751</v>
      </c>
      <c r="F25" s="2">
        <f t="shared" si="3"/>
        <v>0.21631189606246323</v>
      </c>
      <c r="G25" s="2">
        <v>1.8</v>
      </c>
    </row>
    <row r="26" spans="2:9" x14ac:dyDescent="0.3">
      <c r="B26" s="2">
        <v>20</v>
      </c>
      <c r="C26" s="7">
        <v>0.7</v>
      </c>
      <c r="D26" s="2">
        <v>171</v>
      </c>
      <c r="E26" s="2">
        <f t="shared" si="2"/>
        <v>0.15643446504023098</v>
      </c>
      <c r="F26" s="2">
        <f t="shared" si="3"/>
        <v>0.10950412552816167</v>
      </c>
      <c r="G26" s="2">
        <v>1.9</v>
      </c>
    </row>
    <row r="27" spans="2:9" x14ac:dyDescent="0.3">
      <c r="B27" s="2">
        <v>21</v>
      </c>
      <c r="C27" s="7">
        <v>0.7</v>
      </c>
      <c r="D27" s="2">
        <v>180</v>
      </c>
      <c r="E27" s="2">
        <f t="shared" ref="E27" si="4">SIN(C$3*D27)</f>
        <v>1.22514845490862E-16</v>
      </c>
      <c r="F27" s="2">
        <f t="shared" ref="F27" si="5">E27*C27</f>
        <v>8.5760391843603401E-17</v>
      </c>
      <c r="G27" s="2">
        <v>2</v>
      </c>
    </row>
    <row r="28" spans="2:9" x14ac:dyDescent="0.3">
      <c r="D28" s="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F23" sqref="F23"/>
    </sheetView>
  </sheetViews>
  <sheetFormatPr baseColWidth="10" defaultRowHeight="16.5" x14ac:dyDescent="0.3"/>
  <cols>
    <col min="1" max="1" width="19.5" customWidth="1"/>
    <col min="3" max="3" width="12.625" style="2" bestFit="1" customWidth="1"/>
    <col min="4" max="4" width="12.625" style="2" customWidth="1"/>
    <col min="5" max="5" width="12.5" style="2" bestFit="1" customWidth="1"/>
    <col min="6" max="6" width="11.875" style="2" customWidth="1"/>
    <col min="9" max="9" width="24.5" customWidth="1"/>
  </cols>
  <sheetData>
    <row r="1" spans="1:10" x14ac:dyDescent="0.3">
      <c r="A1" s="1"/>
      <c r="B1" s="1"/>
      <c r="C1" s="1"/>
      <c r="D1" s="1"/>
    </row>
    <row r="2" spans="1:10" x14ac:dyDescent="0.3">
      <c r="A2" s="1" t="s">
        <v>11</v>
      </c>
      <c r="B2" s="1">
        <f>PI()</f>
        <v>3.1415926535897931</v>
      </c>
      <c r="C2" s="1"/>
      <c r="D2" s="1"/>
      <c r="H2">
        <f>180/B2</f>
        <v>57.295779513082323</v>
      </c>
      <c r="I2">
        <v>57.295779513082302</v>
      </c>
    </row>
    <row r="3" spans="1:10" x14ac:dyDescent="0.3">
      <c r="A3" t="s">
        <v>0</v>
      </c>
      <c r="B3">
        <f>PI()/180</f>
        <v>1.7453292519943295E-2</v>
      </c>
      <c r="E3" s="2" t="s">
        <v>16</v>
      </c>
    </row>
    <row r="5" spans="1:10" x14ac:dyDescent="0.3">
      <c r="C5" s="2" t="s">
        <v>4</v>
      </c>
      <c r="E5" s="2" t="s">
        <v>12</v>
      </c>
      <c r="F5" s="2" t="s">
        <v>12</v>
      </c>
    </row>
    <row r="6" spans="1:10" x14ac:dyDescent="0.3">
      <c r="A6" s="2" t="s">
        <v>6</v>
      </c>
      <c r="B6" s="6" t="s">
        <v>1</v>
      </c>
      <c r="C6" s="2" t="s">
        <v>4</v>
      </c>
      <c r="D6" s="2" t="s">
        <v>2</v>
      </c>
      <c r="E6" s="2" t="s">
        <v>15</v>
      </c>
      <c r="F6" s="2" t="s">
        <v>3</v>
      </c>
      <c r="G6" s="2">
        <v>45</v>
      </c>
      <c r="I6" s="2"/>
      <c r="J6" s="2"/>
    </row>
    <row r="7" spans="1:10" x14ac:dyDescent="0.3">
      <c r="A7" s="2">
        <v>1</v>
      </c>
      <c r="B7" s="7">
        <v>1</v>
      </c>
      <c r="C7" s="2">
        <v>0</v>
      </c>
      <c r="D7" s="2">
        <f>C7*B$2</f>
        <v>0</v>
      </c>
      <c r="E7" s="2">
        <f>SIN(B$3*D7)</f>
        <v>0</v>
      </c>
      <c r="F7" s="2">
        <f>E7*B7</f>
        <v>0</v>
      </c>
      <c r="G7" s="2">
        <v>0</v>
      </c>
      <c r="I7" s="2"/>
    </row>
    <row r="8" spans="1:10" x14ac:dyDescent="0.3">
      <c r="A8" s="2">
        <v>2</v>
      </c>
      <c r="B8" s="11">
        <v>0.2</v>
      </c>
      <c r="C8" s="2">
        <v>5.7295779513082303</v>
      </c>
      <c r="D8" s="2">
        <f t="shared" ref="D8:D17" si="0">C8*B$2</f>
        <v>17.999999999999993</v>
      </c>
      <c r="E8" s="2">
        <f t="shared" ref="E8:E17" si="1">SIN(B$3*D8)</f>
        <v>0.30901699437494728</v>
      </c>
      <c r="F8" s="2">
        <f t="shared" ref="F8:F17" si="2">E8*B8</f>
        <v>6.1803398874989458E-2</v>
      </c>
      <c r="G8" s="2">
        <v>0.1</v>
      </c>
      <c r="I8" s="2"/>
    </row>
    <row r="9" spans="1:10" x14ac:dyDescent="0.3">
      <c r="A9" s="2">
        <v>3</v>
      </c>
      <c r="B9" s="7">
        <v>0.2</v>
      </c>
      <c r="C9" s="2">
        <v>11.459155902616461</v>
      </c>
      <c r="D9" s="2">
        <f t="shared" si="0"/>
        <v>35.999999999999986</v>
      </c>
      <c r="E9" s="2">
        <f t="shared" si="1"/>
        <v>0.58778525229247292</v>
      </c>
      <c r="F9" s="2">
        <f t="shared" si="2"/>
        <v>0.11755705045849459</v>
      </c>
      <c r="G9" s="2">
        <v>0.2</v>
      </c>
      <c r="I9" s="2"/>
    </row>
    <row r="10" spans="1:10" x14ac:dyDescent="0.3">
      <c r="A10" s="2">
        <v>4</v>
      </c>
      <c r="B10" s="7">
        <v>0.2</v>
      </c>
      <c r="C10" s="2">
        <v>17.188733853924699</v>
      </c>
      <c r="D10" s="2">
        <f t="shared" si="0"/>
        <v>54.000000000000007</v>
      </c>
      <c r="E10" s="2">
        <f t="shared" si="1"/>
        <v>0.80901699437494745</v>
      </c>
      <c r="F10" s="2">
        <f t="shared" si="2"/>
        <v>0.16180339887498951</v>
      </c>
      <c r="G10" s="2">
        <v>0.3</v>
      </c>
      <c r="I10" s="2"/>
    </row>
    <row r="11" spans="1:10" x14ac:dyDescent="0.3">
      <c r="A11" s="2">
        <v>5</v>
      </c>
      <c r="B11" s="7">
        <v>0.2</v>
      </c>
      <c r="C11" s="2">
        <v>22.9183118052329</v>
      </c>
      <c r="D11" s="2">
        <f t="shared" si="0"/>
        <v>71.999999999999915</v>
      </c>
      <c r="E11" s="2">
        <f t="shared" si="1"/>
        <v>0.95105651629515309</v>
      </c>
      <c r="F11" s="2">
        <f t="shared" si="2"/>
        <v>0.19021130325903063</v>
      </c>
      <c r="G11" s="2">
        <v>0.4</v>
      </c>
      <c r="I11" s="2"/>
    </row>
    <row r="12" spans="1:10" x14ac:dyDescent="0.3">
      <c r="A12" s="2">
        <v>6</v>
      </c>
      <c r="B12" s="7">
        <v>0.2</v>
      </c>
      <c r="C12" s="2">
        <v>28.647889756541201</v>
      </c>
      <c r="D12" s="2">
        <f t="shared" si="0"/>
        <v>90.000000000000128</v>
      </c>
      <c r="E12" s="2">
        <f t="shared" si="1"/>
        <v>1</v>
      </c>
      <c r="F12" s="2">
        <f t="shared" si="2"/>
        <v>0.2</v>
      </c>
      <c r="G12" s="2">
        <v>0.5</v>
      </c>
      <c r="I12" s="2"/>
    </row>
    <row r="13" spans="1:10" x14ac:dyDescent="0.3">
      <c r="A13" s="2">
        <v>7</v>
      </c>
      <c r="B13" s="7">
        <v>0.2</v>
      </c>
      <c r="C13" s="2">
        <v>34.377467707849398</v>
      </c>
      <c r="D13" s="2">
        <f t="shared" si="0"/>
        <v>108.00000000000001</v>
      </c>
      <c r="E13" s="2">
        <f t="shared" si="1"/>
        <v>0.95105651629515353</v>
      </c>
      <c r="F13" s="2">
        <f t="shared" si="2"/>
        <v>0.19021130325903071</v>
      </c>
      <c r="G13" s="2">
        <v>0.6</v>
      </c>
      <c r="I13" s="2"/>
    </row>
    <row r="14" spans="1:10" x14ac:dyDescent="0.3">
      <c r="A14" s="2">
        <v>8</v>
      </c>
      <c r="B14" s="7">
        <v>0.2</v>
      </c>
      <c r="C14" s="2">
        <v>40.107045659157599</v>
      </c>
      <c r="D14" s="2">
        <f t="shared" ref="D14:D15" si="3">C14*B$2</f>
        <v>125.99999999999991</v>
      </c>
      <c r="E14" s="2">
        <f t="shared" si="1"/>
        <v>0.80901699437494823</v>
      </c>
      <c r="F14" s="2">
        <f t="shared" ref="F14:F15" si="4">E14*B14</f>
        <v>0.16180339887498965</v>
      </c>
      <c r="G14" s="2">
        <v>0.7</v>
      </c>
      <c r="I14" s="2"/>
    </row>
    <row r="15" spans="1:10" x14ac:dyDescent="0.3">
      <c r="A15" s="2">
        <v>9</v>
      </c>
      <c r="B15" s="7">
        <v>0.2</v>
      </c>
      <c r="C15" s="2">
        <v>45.8366236104658</v>
      </c>
      <c r="D15" s="2">
        <f t="shared" si="3"/>
        <v>143.99999999999983</v>
      </c>
      <c r="E15" s="2">
        <f t="shared" ref="E15" si="5">SIN(B$3*D15)</f>
        <v>0.58778525229247569</v>
      </c>
      <c r="F15" s="2">
        <f t="shared" si="4"/>
        <v>0.11755705045849514</v>
      </c>
      <c r="G15" s="2">
        <v>0.8</v>
      </c>
      <c r="I15" s="2"/>
    </row>
    <row r="16" spans="1:10" x14ac:dyDescent="0.3">
      <c r="A16" s="2">
        <v>10</v>
      </c>
      <c r="B16" s="7">
        <v>0.2</v>
      </c>
      <c r="C16" s="2">
        <v>51.566201561774101</v>
      </c>
      <c r="D16" s="2">
        <f t="shared" si="0"/>
        <v>162.00000000000003</v>
      </c>
      <c r="E16" s="2">
        <f t="shared" si="1"/>
        <v>0.30901699437494712</v>
      </c>
      <c r="F16" s="2">
        <f t="shared" si="2"/>
        <v>6.1803398874989424E-2</v>
      </c>
      <c r="G16" s="2">
        <v>0.9</v>
      </c>
      <c r="I16" s="2"/>
    </row>
    <row r="17" spans="1:9" x14ac:dyDescent="0.3">
      <c r="A17" s="2">
        <v>11</v>
      </c>
      <c r="B17" s="7">
        <v>0.2</v>
      </c>
      <c r="C17" s="2">
        <v>57.295779513082302</v>
      </c>
      <c r="D17" s="2">
        <f t="shared" si="0"/>
        <v>179.99999999999994</v>
      </c>
      <c r="E17" s="2">
        <f t="shared" si="1"/>
        <v>1.0106932651909872E-15</v>
      </c>
      <c r="F17" s="2">
        <f t="shared" si="2"/>
        <v>2.0213865303819746E-16</v>
      </c>
      <c r="G17" s="2">
        <v>1</v>
      </c>
      <c r="I17" s="2"/>
    </row>
    <row r="18" spans="1:9" x14ac:dyDescent="0.3">
      <c r="C18" s="9"/>
      <c r="D18" s="9"/>
    </row>
    <row r="20" spans="1:9" x14ac:dyDescent="0.3">
      <c r="D20" s="10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tabSelected="1" workbookViewId="0">
      <selection activeCell="D8" sqref="D8"/>
    </sheetView>
  </sheetViews>
  <sheetFormatPr baseColWidth="10" defaultRowHeight="16.5" x14ac:dyDescent="0.3"/>
  <cols>
    <col min="2" max="2" width="19.5" customWidth="1"/>
    <col min="4" max="4" width="12.625" style="2" bestFit="1" customWidth="1"/>
    <col min="5" max="5" width="12.625" style="2" customWidth="1"/>
    <col min="6" max="6" width="12.5" style="2" bestFit="1" customWidth="1"/>
    <col min="7" max="7" width="11.875" style="2" customWidth="1"/>
    <col min="10" max="10" width="24.5" customWidth="1"/>
  </cols>
  <sheetData>
    <row r="1" spans="2:11" x14ac:dyDescent="0.3">
      <c r="B1" s="1" t="s">
        <v>1</v>
      </c>
      <c r="C1" s="1">
        <v>1</v>
      </c>
      <c r="D1" s="1"/>
      <c r="E1" s="1"/>
    </row>
    <row r="2" spans="2:11" x14ac:dyDescent="0.3">
      <c r="B2" s="1" t="s">
        <v>11</v>
      </c>
      <c r="C2" s="1">
        <f>PI()</f>
        <v>3.1415926535897931</v>
      </c>
      <c r="D2" s="1"/>
      <c r="E2" s="1"/>
      <c r="I2">
        <f>180/C2</f>
        <v>57.295779513082323</v>
      </c>
      <c r="J2">
        <v>57.295779513082302</v>
      </c>
    </row>
    <row r="3" spans="2:11" x14ac:dyDescent="0.3">
      <c r="B3" t="s">
        <v>0</v>
      </c>
      <c r="C3">
        <f>PI()/180</f>
        <v>1.7453292519943295E-2</v>
      </c>
      <c r="F3" s="2" t="s">
        <v>13</v>
      </c>
    </row>
    <row r="5" spans="2:11" x14ac:dyDescent="0.3">
      <c r="D5" s="2" t="s">
        <v>4</v>
      </c>
      <c r="F5" s="2" t="s">
        <v>12</v>
      </c>
      <c r="G5" s="2" t="s">
        <v>12</v>
      </c>
    </row>
    <row r="6" spans="2:11" x14ac:dyDescent="0.3">
      <c r="B6" s="2" t="s">
        <v>6</v>
      </c>
      <c r="C6" s="6"/>
      <c r="D6" s="2" t="s">
        <v>4</v>
      </c>
      <c r="E6" s="2" t="s">
        <v>2</v>
      </c>
      <c r="F6" s="2" t="s">
        <v>15</v>
      </c>
      <c r="G6" s="2" t="s">
        <v>3</v>
      </c>
      <c r="H6" s="2"/>
      <c r="J6" s="2"/>
      <c r="K6" s="2"/>
    </row>
    <row r="7" spans="2:11" x14ac:dyDescent="0.3">
      <c r="B7" s="2">
        <v>1</v>
      </c>
      <c r="C7" s="7"/>
      <c r="D7" s="2">
        <v>0</v>
      </c>
      <c r="E7" s="2">
        <f>D7*C$2</f>
        <v>0</v>
      </c>
      <c r="F7" s="2">
        <f>SIN(C$3*E7)</f>
        <v>0</v>
      </c>
      <c r="G7" s="2">
        <f>F7*C7</f>
        <v>0</v>
      </c>
      <c r="H7" s="2"/>
      <c r="J7" s="2"/>
    </row>
    <row r="8" spans="2:11" x14ac:dyDescent="0.3">
      <c r="B8" s="2">
        <v>2</v>
      </c>
      <c r="C8" s="7"/>
      <c r="D8" s="2">
        <v>28.64</v>
      </c>
      <c r="E8" s="2">
        <f t="shared" ref="E8:E17" si="0">D8*C$2</f>
        <v>89.975213598811678</v>
      </c>
      <c r="F8" s="2">
        <f t="shared" ref="F8:F17" si="1">SIN(C$3*E8)</f>
        <v>0.99999990642675674</v>
      </c>
      <c r="G8" s="2">
        <f>F8*C$1</f>
        <v>0.99999990642675674</v>
      </c>
      <c r="H8" s="2"/>
      <c r="J8" s="2"/>
    </row>
    <row r="9" spans="2:11" x14ac:dyDescent="0.3">
      <c r="B9" s="2">
        <v>3</v>
      </c>
      <c r="C9" s="7"/>
      <c r="D9" s="2">
        <f>G8</f>
        <v>0.99999990642675674</v>
      </c>
      <c r="E9" s="2">
        <f t="shared" si="0"/>
        <v>3.1415923596207795</v>
      </c>
      <c r="F9" s="2">
        <f t="shared" si="1"/>
        <v>5.4803660025773054E-2</v>
      </c>
      <c r="G9" s="2">
        <f t="shared" ref="G9:G18" si="2">F9*C$1</f>
        <v>5.4803660025773054E-2</v>
      </c>
      <c r="H9" s="2"/>
      <c r="J9" s="2"/>
    </row>
    <row r="10" spans="2:11" x14ac:dyDescent="0.3">
      <c r="B10" s="2">
        <v>4</v>
      </c>
      <c r="C10" s="7"/>
      <c r="D10" s="2">
        <f>G9</f>
        <v>5.4803660025773054E-2</v>
      </c>
      <c r="E10" s="2">
        <f t="shared" si="0"/>
        <v>0.17217077572680123</v>
      </c>
      <c r="F10" s="2">
        <f t="shared" si="1"/>
        <v>3.0049423898496235E-3</v>
      </c>
      <c r="G10" s="2">
        <f t="shared" si="2"/>
        <v>3.0049423898496235E-3</v>
      </c>
      <c r="H10" s="2"/>
      <c r="J10" s="2"/>
    </row>
    <row r="11" spans="2:11" x14ac:dyDescent="0.3">
      <c r="B11" s="2">
        <v>5</v>
      </c>
      <c r="C11" s="7"/>
      <c r="D11" s="2">
        <f t="shared" ref="D11:D18" si="3">G10</f>
        <v>3.0049423898496235E-3</v>
      </c>
      <c r="E11" s="2">
        <f t="shared" si="0"/>
        <v>9.4403049364121337E-3</v>
      </c>
      <c r="F11" s="2">
        <f t="shared" si="1"/>
        <v>1.6476440278718064E-4</v>
      </c>
      <c r="G11" s="2">
        <f t="shared" si="2"/>
        <v>1.6476440278718064E-4</v>
      </c>
      <c r="H11" s="2"/>
      <c r="J11" s="2"/>
    </row>
    <row r="12" spans="2:11" x14ac:dyDescent="0.3">
      <c r="B12" s="2">
        <v>6</v>
      </c>
      <c r="C12" s="7"/>
      <c r="D12" s="2">
        <f t="shared" si="3"/>
        <v>1.6476440278718064E-4</v>
      </c>
      <c r="E12" s="2">
        <f t="shared" si="0"/>
        <v>5.1762263736931631E-4</v>
      </c>
      <c r="F12" s="2">
        <f t="shared" si="1"/>
        <v>9.034219304828319E-6</v>
      </c>
      <c r="G12" s="2">
        <f t="shared" si="2"/>
        <v>9.034219304828319E-6</v>
      </c>
      <c r="H12" s="2"/>
      <c r="J12" s="2"/>
    </row>
    <row r="13" spans="2:11" x14ac:dyDescent="0.3">
      <c r="B13" s="2">
        <v>7</v>
      </c>
      <c r="C13" s="7"/>
      <c r="D13" s="2">
        <f t="shared" si="3"/>
        <v>9.034219304828319E-6</v>
      </c>
      <c r="E13" s="2">
        <f t="shared" si="0"/>
        <v>2.8381836998967736E-5</v>
      </c>
      <c r="F13" s="2">
        <f t="shared" si="1"/>
        <v>4.9535650339631319E-7</v>
      </c>
      <c r="G13" s="2">
        <f t="shared" si="2"/>
        <v>4.9535650339631319E-7</v>
      </c>
      <c r="H13" s="2"/>
      <c r="J13" s="2"/>
    </row>
    <row r="14" spans="2:11" x14ac:dyDescent="0.3">
      <c r="B14" s="2">
        <v>8</v>
      </c>
      <c r="C14" s="7"/>
      <c r="D14" s="2">
        <f t="shared" si="3"/>
        <v>4.9535650339631319E-7</v>
      </c>
      <c r="E14" s="2">
        <f t="shared" si="0"/>
        <v>1.5562083519777849E-6</v>
      </c>
      <c r="F14" s="2">
        <f t="shared" si="1"/>
        <v>2.7160959589047154E-8</v>
      </c>
      <c r="G14" s="2">
        <f t="shared" si="2"/>
        <v>2.7160959589047154E-8</v>
      </c>
      <c r="H14" s="2"/>
      <c r="J14" s="2"/>
    </row>
    <row r="15" spans="2:11" x14ac:dyDescent="0.3">
      <c r="B15" s="2">
        <v>9</v>
      </c>
      <c r="C15" s="7"/>
      <c r="D15" s="2">
        <f t="shared" si="3"/>
        <v>2.7160959589047154E-8</v>
      </c>
      <c r="E15" s="2">
        <f t="shared" si="0"/>
        <v>8.5328671109399778E-8</v>
      </c>
      <c r="F15" s="2">
        <f t="shared" si="1"/>
        <v>1.4892662572103887E-9</v>
      </c>
      <c r="G15" s="2">
        <f t="shared" si="2"/>
        <v>1.4892662572103887E-9</v>
      </c>
      <c r="H15" s="2"/>
      <c r="J15" s="2"/>
    </row>
    <row r="16" spans="2:11" x14ac:dyDescent="0.3">
      <c r="B16" s="2">
        <v>10</v>
      </c>
      <c r="C16" s="7"/>
      <c r="D16" s="2">
        <f t="shared" si="3"/>
        <v>1.4892662572103887E-9</v>
      </c>
      <c r="E16" s="2">
        <f t="shared" si="0"/>
        <v>4.6786679328913242E-9</v>
      </c>
      <c r="F16" s="2">
        <f t="shared" si="1"/>
        <v>8.1658160036430705E-11</v>
      </c>
      <c r="G16" s="2">
        <f t="shared" si="2"/>
        <v>8.1658160036430705E-11</v>
      </c>
      <c r="H16" s="2"/>
      <c r="J16" s="2"/>
    </row>
    <row r="17" spans="2:10" x14ac:dyDescent="0.3">
      <c r="B17" s="2">
        <v>11</v>
      </c>
      <c r="C17" s="7"/>
      <c r="D17" s="2">
        <f t="shared" si="3"/>
        <v>8.1658160036430705E-11</v>
      </c>
      <c r="E17" s="2">
        <f t="shared" si="0"/>
        <v>2.5653667567611034E-10</v>
      </c>
      <c r="F17" s="2">
        <f t="shared" si="1"/>
        <v>4.4774096426689755E-12</v>
      </c>
      <c r="G17" s="2">
        <f t="shared" si="2"/>
        <v>4.4774096426689755E-12</v>
      </c>
      <c r="H17" s="2"/>
      <c r="J17" s="2"/>
    </row>
    <row r="18" spans="2:10" x14ac:dyDescent="0.3">
      <c r="B18" s="2">
        <v>12</v>
      </c>
      <c r="C18" s="7"/>
      <c r="D18" s="2">
        <f t="shared" si="3"/>
        <v>4.4774096426689755E-12</v>
      </c>
      <c r="E18" s="2">
        <f t="shared" ref="E18" si="4">D18*C$2</f>
        <v>1.4066197240520954E-11</v>
      </c>
      <c r="F18" s="2">
        <f t="shared" ref="F18" si="5">SIN(C$3*E18)</f>
        <v>2.4550145508203142E-13</v>
      </c>
      <c r="G18" s="2">
        <f t="shared" si="2"/>
        <v>2.4550145508203142E-13</v>
      </c>
    </row>
    <row r="21" spans="2:10" x14ac:dyDescent="0.3">
      <c r="D21" s="2">
        <v>57.295779513082302</v>
      </c>
      <c r="E21" s="2">
        <f>D21*2</f>
        <v>114.5915590261646</v>
      </c>
    </row>
    <row r="22" spans="2:10" x14ac:dyDescent="0.3">
      <c r="D22" s="2">
        <f>D21/2</f>
        <v>28.647889756541151</v>
      </c>
      <c r="E22" s="2">
        <f>D22+D21</f>
        <v>85.943669269623456</v>
      </c>
      <c r="F22" s="2">
        <v>788976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Malthus</vt:lpstr>
      <vt:lpstr>SENO(Xn)</vt:lpstr>
      <vt:lpstr>a SENO(PI Xn)</vt:lpstr>
      <vt:lpstr>Mapeo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Rosa Martha Peralta</cp:lastModifiedBy>
  <dcterms:created xsi:type="dcterms:W3CDTF">2017-09-03T00:14:42Z</dcterms:created>
  <dcterms:modified xsi:type="dcterms:W3CDTF">2017-09-03T21:51:13Z</dcterms:modified>
</cp:coreProperties>
</file>