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_expert_eval" sheetId="1" r:id="rId4"/>
    <sheet state="visible" name="auto_compute_summary" sheetId="2" r:id="rId5"/>
  </sheets>
  <definedNames/>
  <calcPr/>
</workbook>
</file>

<file path=xl/sharedStrings.xml><?xml version="1.0" encoding="utf-8"?>
<sst xmlns="http://schemas.openxmlformats.org/spreadsheetml/2006/main" count="72" uniqueCount="43">
  <si>
    <t>id</t>
  </si>
  <si>
    <t>chain_label</t>
  </si>
  <si>
    <t>human_eval_rationale_follow_1</t>
  </si>
  <si>
    <t>human_eval_rationale_follow_2</t>
  </si>
  <si>
    <t>human_eval_rationale_follow_3</t>
  </si>
  <si>
    <t>human_eval_rationale_relevance_2_analysis_1</t>
  </si>
  <si>
    <t>human_eval_rationale_relevance_2_analysis_2</t>
  </si>
  <si>
    <t>human_eval_rationale_relevance_2_analysis_3</t>
  </si>
  <si>
    <t>human_eval_ri_follow_rationale_1</t>
  </si>
  <si>
    <t>human_eval_ri_follow_rationale_2</t>
  </si>
  <si>
    <t>human_eval_ri_follow_rationale_3</t>
  </si>
  <si>
    <t>human_eval_per_rationale_valid_papers_1</t>
  </si>
  <si>
    <t>human_eval_per_rationale_valid_papers_2</t>
  </si>
  <si>
    <t>human_eval_per_rationale_valid_papers_3</t>
  </si>
  <si>
    <t>human_eval_hyp_clarity_1</t>
  </si>
  <si>
    <t>human_eval_hyp_clarity_2</t>
  </si>
  <si>
    <t>human_eval_hyp_clarity_3</t>
  </si>
  <si>
    <t>human_eval_hyp_originality_1</t>
  </si>
  <si>
    <t>human_eval_hyp_originality_2</t>
  </si>
  <si>
    <t>human_eval_hyp_originality_3</t>
  </si>
  <si>
    <t>human_eval_hyp_impact_1</t>
  </si>
  <si>
    <t>human_eval_hyp_impact_2</t>
  </si>
  <si>
    <t>human_eval_hyp_impact_3</t>
  </si>
  <si>
    <t>human_eval_hyp_feasibility_1</t>
  </si>
  <si>
    <t>human_eval_hyp_feasibility_2</t>
  </si>
  <si>
    <t>human_eval_hyp_feasibility_3</t>
  </si>
  <si>
    <t>valid</t>
  </si>
  <si>
    <t>invalid_type1</t>
  </si>
  <si>
    <t>invalid_type2</t>
  </si>
  <si>
    <t>rationale_follow</t>
  </si>
  <si>
    <t>rationale_relevance</t>
  </si>
  <si>
    <t>ri_follow_rationale</t>
  </si>
  <si>
    <t>per_rationale_valid</t>
  </si>
  <si>
    <t>human_clarity</t>
  </si>
  <si>
    <t>human_originality</t>
  </si>
  <si>
    <t>human_impact</t>
  </si>
  <si>
    <t>human_feasibility</t>
  </si>
  <si>
    <t>llm_clarity</t>
  </si>
  <si>
    <t>llm_relevance</t>
  </si>
  <si>
    <t>llm_originality</t>
  </si>
  <si>
    <t>llm_impact</t>
  </si>
  <si>
    <t>llm_feasibility</t>
  </si>
  <si>
    <t>llm_novelty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</si>
</sst>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1">
        <v>2.0</v>
      </c>
      <c r="B2" s="1" t="s">
        <v>26</v>
      </c>
      <c r="C2" s="1">
        <v>4.0</v>
      </c>
      <c r="D2" s="1">
        <v>3.0</v>
      </c>
      <c r="E2" s="1">
        <v>4.0</v>
      </c>
      <c r="F2" s="1">
        <v>4.0</v>
      </c>
      <c r="G2" s="1">
        <v>3.0</v>
      </c>
      <c r="H2" s="1">
        <v>5.0</v>
      </c>
      <c r="I2" s="1">
        <v>4.0</v>
      </c>
      <c r="J2" s="1">
        <v>5.0</v>
      </c>
      <c r="K2" s="1">
        <v>5.0</v>
      </c>
      <c r="L2" s="3"/>
      <c r="M2" s="1">
        <v>100.0</v>
      </c>
      <c r="N2" s="1">
        <v>80.0</v>
      </c>
      <c r="O2" s="1">
        <v>4.0</v>
      </c>
      <c r="P2" s="1">
        <v>4.0</v>
      </c>
      <c r="Q2" s="1">
        <v>5.0</v>
      </c>
      <c r="R2" s="1">
        <v>3.0</v>
      </c>
      <c r="S2" s="1">
        <v>1.0</v>
      </c>
      <c r="T2" s="1">
        <v>4.0</v>
      </c>
      <c r="U2" s="1">
        <v>4.0</v>
      </c>
      <c r="V2" s="1">
        <v>1.0</v>
      </c>
      <c r="W2" s="1">
        <v>5.0</v>
      </c>
      <c r="X2" s="1">
        <v>2.0</v>
      </c>
      <c r="Y2" s="1">
        <v>2.0</v>
      </c>
      <c r="Z2" s="1">
        <v>2.0</v>
      </c>
    </row>
    <row r="3">
      <c r="A3" s="4">
        <v>67.0</v>
      </c>
      <c r="B3" s="4" t="s">
        <v>26</v>
      </c>
      <c r="C3" s="4">
        <v>4.0</v>
      </c>
      <c r="D3" s="4">
        <v>2.0</v>
      </c>
      <c r="E3" s="4">
        <v>1.0</v>
      </c>
      <c r="F3" s="4">
        <v>4.0</v>
      </c>
      <c r="G3" s="4">
        <v>2.0</v>
      </c>
      <c r="H3" s="4">
        <v>1.0</v>
      </c>
      <c r="I3" s="4">
        <v>5.0</v>
      </c>
      <c r="J3" s="4">
        <v>3.0</v>
      </c>
      <c r="K3" s="4">
        <v>1.0</v>
      </c>
      <c r="L3" s="4">
        <v>70.0</v>
      </c>
      <c r="M3" s="4">
        <v>40.0</v>
      </c>
      <c r="N3" s="4">
        <v>50.0</v>
      </c>
      <c r="O3" s="4">
        <v>4.0</v>
      </c>
      <c r="P3" s="4">
        <v>4.0</v>
      </c>
      <c r="Q3" s="4">
        <v>2.0</v>
      </c>
      <c r="R3" s="4">
        <v>3.0</v>
      </c>
      <c r="S3" s="4">
        <v>3.0</v>
      </c>
      <c r="T3" s="4">
        <v>3.0</v>
      </c>
      <c r="U3" s="4">
        <v>4.0</v>
      </c>
      <c r="V3" s="4">
        <v>3.0</v>
      </c>
      <c r="W3" s="4">
        <v>5.0</v>
      </c>
      <c r="X3" s="4">
        <v>2.0</v>
      </c>
      <c r="Y3" s="4">
        <v>1.0</v>
      </c>
      <c r="Z3" s="4">
        <v>0.0</v>
      </c>
      <c r="AA3" s="5"/>
    </row>
    <row r="4">
      <c r="A4" s="1">
        <v>111.0</v>
      </c>
      <c r="B4" s="1" t="s">
        <v>26</v>
      </c>
      <c r="C4" s="1">
        <v>4.0</v>
      </c>
      <c r="D4" s="1">
        <v>3.0</v>
      </c>
      <c r="E4" s="1">
        <v>1.0</v>
      </c>
      <c r="F4" s="1">
        <v>4.0</v>
      </c>
      <c r="G4" s="1">
        <v>3.0</v>
      </c>
      <c r="H4" s="1">
        <v>1.0</v>
      </c>
      <c r="I4" s="1">
        <v>4.0</v>
      </c>
      <c r="J4" s="1">
        <v>5.0</v>
      </c>
      <c r="K4" s="1">
        <v>5.0</v>
      </c>
      <c r="L4" s="3"/>
      <c r="M4" s="1">
        <v>50.0</v>
      </c>
      <c r="N4" s="1">
        <v>100.0</v>
      </c>
      <c r="O4" s="1">
        <v>4.0</v>
      </c>
      <c r="P4" s="1">
        <v>4.0</v>
      </c>
      <c r="Q4" s="1">
        <v>4.0</v>
      </c>
      <c r="R4" s="1">
        <v>4.0</v>
      </c>
      <c r="S4" s="1">
        <v>4.0</v>
      </c>
      <c r="T4" s="1">
        <v>4.0</v>
      </c>
      <c r="U4" s="1">
        <v>5.0</v>
      </c>
      <c r="V4" s="1">
        <v>4.0</v>
      </c>
      <c r="W4" s="1">
        <v>5.0</v>
      </c>
      <c r="X4" s="1">
        <v>2.0</v>
      </c>
      <c r="Y4" s="1">
        <v>2.0</v>
      </c>
      <c r="Z4" s="1">
        <v>2.0</v>
      </c>
    </row>
    <row r="5">
      <c r="A5" s="6">
        <v>29.0</v>
      </c>
      <c r="B5" s="6" t="s">
        <v>26</v>
      </c>
      <c r="C5" s="6">
        <v>2.0</v>
      </c>
      <c r="D5" s="6">
        <v>1.0</v>
      </c>
      <c r="E5" s="6">
        <v>2.0</v>
      </c>
      <c r="F5" s="6">
        <v>3.0</v>
      </c>
      <c r="G5" s="6">
        <v>1.0</v>
      </c>
      <c r="H5" s="6">
        <v>2.0</v>
      </c>
      <c r="I5" s="6">
        <v>2.0</v>
      </c>
      <c r="J5" s="6">
        <v>1.0</v>
      </c>
      <c r="K5" s="6">
        <v>2.0</v>
      </c>
      <c r="L5" s="7"/>
      <c r="M5" s="6">
        <v>0.0</v>
      </c>
      <c r="N5" s="6">
        <v>50.0</v>
      </c>
      <c r="O5" s="6">
        <v>3.0</v>
      </c>
      <c r="P5" s="6">
        <v>2.0</v>
      </c>
      <c r="Q5" s="6">
        <v>3.0</v>
      </c>
      <c r="R5" s="6">
        <v>4.0</v>
      </c>
      <c r="S5" s="6">
        <v>3.0</v>
      </c>
      <c r="T5" s="6">
        <v>3.0</v>
      </c>
      <c r="U5" s="6">
        <v>4.0</v>
      </c>
      <c r="V5" s="6">
        <v>4.0</v>
      </c>
      <c r="W5" s="6">
        <v>2.0</v>
      </c>
      <c r="X5" s="6">
        <v>0.0</v>
      </c>
      <c r="Y5" s="6">
        <v>1.0</v>
      </c>
      <c r="Z5" s="6">
        <v>0.0</v>
      </c>
      <c r="AA5" s="7"/>
    </row>
    <row r="6">
      <c r="A6" s="6">
        <v>28.0</v>
      </c>
      <c r="B6" s="6" t="s">
        <v>26</v>
      </c>
      <c r="C6" s="6">
        <v>4.0</v>
      </c>
      <c r="D6" s="6">
        <v>2.0</v>
      </c>
      <c r="E6" s="6">
        <v>5.0</v>
      </c>
      <c r="F6" s="6">
        <v>4.0</v>
      </c>
      <c r="G6" s="6">
        <v>2.0</v>
      </c>
      <c r="H6" s="6">
        <v>5.0</v>
      </c>
      <c r="I6" s="6">
        <v>4.0</v>
      </c>
      <c r="J6" s="6">
        <v>3.0</v>
      </c>
      <c r="K6" s="6">
        <v>5.0</v>
      </c>
      <c r="L6" s="6">
        <v>70.0</v>
      </c>
      <c r="M6" s="6">
        <v>50.0</v>
      </c>
      <c r="N6" s="6">
        <v>90.0</v>
      </c>
      <c r="O6" s="6">
        <v>4.0</v>
      </c>
      <c r="P6" s="6">
        <v>4.0</v>
      </c>
      <c r="Q6" s="6">
        <v>4.0</v>
      </c>
      <c r="R6" s="6">
        <v>3.0</v>
      </c>
      <c r="S6" s="6">
        <v>3.0</v>
      </c>
      <c r="T6" s="6">
        <v>2.0</v>
      </c>
      <c r="U6" s="6">
        <v>4.0</v>
      </c>
      <c r="V6" s="6">
        <v>4.0</v>
      </c>
      <c r="W6" s="6">
        <v>3.0</v>
      </c>
      <c r="X6" s="6">
        <v>2.0</v>
      </c>
      <c r="Y6" s="6">
        <v>2.0</v>
      </c>
      <c r="Z6" s="6">
        <v>2.0</v>
      </c>
      <c r="AA6" s="7"/>
    </row>
    <row r="7">
      <c r="A7" s="1">
        <v>116.0</v>
      </c>
      <c r="B7" s="1" t="s">
        <v>27</v>
      </c>
      <c r="C7" s="1">
        <v>4.0</v>
      </c>
      <c r="D7" s="1">
        <v>5.0</v>
      </c>
      <c r="E7" s="1">
        <v>3.0</v>
      </c>
      <c r="F7" s="1">
        <v>3.0</v>
      </c>
      <c r="G7" s="1">
        <v>5.0</v>
      </c>
      <c r="H7" s="1">
        <v>4.0</v>
      </c>
      <c r="I7" s="1">
        <v>1.0</v>
      </c>
      <c r="J7" s="1">
        <v>5.0</v>
      </c>
      <c r="K7" s="1">
        <v>5.0</v>
      </c>
      <c r="L7" s="1">
        <v>60.0</v>
      </c>
      <c r="M7" s="1">
        <v>50.0</v>
      </c>
      <c r="N7" s="1">
        <v>60.0</v>
      </c>
      <c r="O7" s="1">
        <v>3.0</v>
      </c>
      <c r="P7" s="1">
        <v>4.0</v>
      </c>
      <c r="Q7" s="1">
        <v>3.0</v>
      </c>
      <c r="R7" s="1">
        <v>3.0</v>
      </c>
      <c r="S7" s="1">
        <v>4.0</v>
      </c>
      <c r="T7" s="1">
        <v>4.0</v>
      </c>
      <c r="U7" s="1">
        <v>3.0</v>
      </c>
      <c r="V7" s="1">
        <v>4.0</v>
      </c>
      <c r="W7" s="1">
        <v>4.0</v>
      </c>
      <c r="X7" s="1">
        <v>2.0</v>
      </c>
      <c r="Y7" s="1">
        <v>2.0</v>
      </c>
      <c r="Z7" s="1">
        <v>1.0</v>
      </c>
    </row>
    <row r="8">
      <c r="A8" s="1">
        <v>0.0</v>
      </c>
      <c r="B8" s="1" t="s">
        <v>27</v>
      </c>
      <c r="C8" s="1">
        <v>4.0</v>
      </c>
      <c r="D8" s="1">
        <v>4.0</v>
      </c>
      <c r="E8" s="1">
        <v>5.0</v>
      </c>
      <c r="F8" s="1">
        <v>4.0</v>
      </c>
      <c r="G8" s="1">
        <v>4.0</v>
      </c>
      <c r="H8" s="1">
        <v>5.0</v>
      </c>
      <c r="I8" s="1">
        <v>4.0</v>
      </c>
      <c r="J8" s="1">
        <v>4.0</v>
      </c>
      <c r="K8" s="1">
        <v>5.0</v>
      </c>
      <c r="L8" s="1">
        <v>70.0</v>
      </c>
      <c r="M8" s="1">
        <v>90.0</v>
      </c>
      <c r="N8" s="1">
        <v>70.0</v>
      </c>
      <c r="O8" s="1">
        <v>3.0</v>
      </c>
      <c r="P8" s="1">
        <v>4.0</v>
      </c>
      <c r="Q8" s="1">
        <v>5.0</v>
      </c>
      <c r="R8" s="1">
        <v>4.0</v>
      </c>
      <c r="S8" s="1">
        <v>3.5</v>
      </c>
      <c r="T8" s="1">
        <v>4.0</v>
      </c>
      <c r="U8" s="1">
        <v>4.0</v>
      </c>
      <c r="V8" s="1">
        <v>4.0</v>
      </c>
      <c r="W8" s="1">
        <v>4.0</v>
      </c>
      <c r="X8" s="1">
        <v>1.0</v>
      </c>
      <c r="Y8" s="1">
        <v>2.0</v>
      </c>
      <c r="Z8" s="1">
        <v>2.0</v>
      </c>
    </row>
    <row r="9">
      <c r="A9" s="1">
        <v>114.0</v>
      </c>
      <c r="B9" s="1" t="s">
        <v>27</v>
      </c>
      <c r="C9" s="1">
        <v>2.0</v>
      </c>
      <c r="D9" s="1">
        <v>5.0</v>
      </c>
      <c r="E9" s="1">
        <v>4.0</v>
      </c>
      <c r="F9" s="1">
        <v>4.0</v>
      </c>
      <c r="G9" s="1">
        <v>5.0</v>
      </c>
      <c r="H9" s="1">
        <v>4.0</v>
      </c>
      <c r="I9" s="1">
        <v>5.0</v>
      </c>
      <c r="J9" s="1">
        <v>5.0</v>
      </c>
      <c r="K9" s="1">
        <v>4.0</v>
      </c>
      <c r="L9" s="1">
        <v>70.0</v>
      </c>
      <c r="M9" s="1">
        <v>100.0</v>
      </c>
      <c r="N9" s="1">
        <v>85.0</v>
      </c>
      <c r="O9" s="1">
        <v>4.0</v>
      </c>
      <c r="P9" s="1">
        <v>5.0</v>
      </c>
      <c r="Q9" s="1">
        <v>4.0</v>
      </c>
      <c r="R9" s="1">
        <v>3.0</v>
      </c>
      <c r="S9" s="1">
        <v>4.0</v>
      </c>
      <c r="T9" s="1">
        <v>3.0</v>
      </c>
      <c r="U9" s="1">
        <v>4.0</v>
      </c>
      <c r="V9" s="1">
        <v>5.0</v>
      </c>
      <c r="W9" s="1">
        <v>4.0</v>
      </c>
      <c r="X9" s="1">
        <v>2.0</v>
      </c>
      <c r="Y9" s="1">
        <v>2.0</v>
      </c>
      <c r="Z9" s="1">
        <v>2.0</v>
      </c>
    </row>
    <row r="10">
      <c r="A10" s="1">
        <v>24.0</v>
      </c>
      <c r="B10" s="1" t="s">
        <v>27</v>
      </c>
      <c r="C10" s="1">
        <v>4.0</v>
      </c>
      <c r="D10" s="1">
        <v>5.0</v>
      </c>
      <c r="E10" s="1">
        <v>4.0</v>
      </c>
      <c r="F10" s="1">
        <v>4.0</v>
      </c>
      <c r="G10" s="1">
        <v>5.0</v>
      </c>
      <c r="H10" s="1">
        <v>3.0</v>
      </c>
      <c r="I10" s="1">
        <v>5.0</v>
      </c>
      <c r="J10" s="1">
        <v>5.0</v>
      </c>
      <c r="K10" s="1">
        <v>3.0</v>
      </c>
      <c r="L10" s="1">
        <v>90.0</v>
      </c>
      <c r="M10" s="1">
        <v>70.0</v>
      </c>
      <c r="N10" s="1">
        <v>50.0</v>
      </c>
      <c r="O10" s="1">
        <v>4.0</v>
      </c>
      <c r="P10" s="1">
        <v>5.0</v>
      </c>
      <c r="Q10" s="1">
        <v>4.0</v>
      </c>
      <c r="R10" s="1">
        <v>2.0</v>
      </c>
      <c r="S10" s="1">
        <v>4.0</v>
      </c>
      <c r="T10" s="1">
        <v>3.0</v>
      </c>
      <c r="U10" s="1">
        <v>2.0</v>
      </c>
      <c r="V10" s="1">
        <v>4.0</v>
      </c>
      <c r="W10" s="1">
        <v>4.0</v>
      </c>
      <c r="X10" s="1">
        <v>2.0</v>
      </c>
      <c r="Y10" s="1">
        <v>2.0</v>
      </c>
      <c r="Z10" s="1">
        <v>2.0</v>
      </c>
    </row>
    <row r="11">
      <c r="A11" s="1">
        <v>77.0</v>
      </c>
      <c r="B11" s="1" t="s">
        <v>27</v>
      </c>
      <c r="C11" s="1">
        <v>3.0</v>
      </c>
      <c r="D11" s="1">
        <v>2.0</v>
      </c>
      <c r="E11" s="1">
        <v>4.0</v>
      </c>
      <c r="F11" s="1">
        <v>3.0</v>
      </c>
      <c r="G11" s="1">
        <v>1.0</v>
      </c>
      <c r="H11" s="1">
        <v>3.0</v>
      </c>
      <c r="I11" s="1">
        <v>5.0</v>
      </c>
      <c r="J11" s="1">
        <v>2.0</v>
      </c>
      <c r="K11" s="1">
        <v>4.0</v>
      </c>
      <c r="L11" s="1">
        <v>50.0</v>
      </c>
      <c r="M11" s="1">
        <v>0.0</v>
      </c>
      <c r="N11" s="1">
        <v>90.0</v>
      </c>
      <c r="O11" s="1">
        <v>4.0</v>
      </c>
      <c r="P11" s="1">
        <v>4.0</v>
      </c>
      <c r="Q11" s="1">
        <v>4.0</v>
      </c>
      <c r="R11" s="1">
        <v>3.0</v>
      </c>
      <c r="S11" s="1">
        <v>3.0</v>
      </c>
      <c r="T11" s="1">
        <v>2.0</v>
      </c>
      <c r="U11" s="1">
        <v>4.0</v>
      </c>
      <c r="V11" s="1">
        <v>4.0</v>
      </c>
      <c r="W11" s="1">
        <v>5.0</v>
      </c>
      <c r="X11" s="1">
        <v>2.0</v>
      </c>
      <c r="Y11" s="1">
        <v>1.0</v>
      </c>
      <c r="Z11" s="1">
        <v>1.0</v>
      </c>
    </row>
    <row r="12">
      <c r="A12" s="1">
        <v>21.0</v>
      </c>
      <c r="B12" s="1" t="s">
        <v>28</v>
      </c>
      <c r="C12" s="1">
        <v>5.0</v>
      </c>
      <c r="D12" s="1">
        <v>3.0</v>
      </c>
      <c r="E12" s="1">
        <v>4.0</v>
      </c>
      <c r="F12" s="1">
        <v>5.0</v>
      </c>
      <c r="G12" s="1">
        <v>4.0</v>
      </c>
      <c r="H12" s="1">
        <v>3.0</v>
      </c>
      <c r="I12" s="1">
        <v>5.0</v>
      </c>
      <c r="J12" s="1">
        <v>5.0</v>
      </c>
      <c r="K12" s="1">
        <v>4.0</v>
      </c>
      <c r="L12" s="1">
        <v>30.0</v>
      </c>
      <c r="M12" s="1">
        <v>100.0</v>
      </c>
      <c r="N12" s="1">
        <v>60.0</v>
      </c>
      <c r="O12" s="1">
        <v>3.0</v>
      </c>
      <c r="P12" s="1">
        <v>5.0</v>
      </c>
      <c r="Q12" s="1">
        <v>4.0</v>
      </c>
      <c r="R12" s="1">
        <v>4.0</v>
      </c>
      <c r="S12" s="1">
        <v>1.0</v>
      </c>
      <c r="T12" s="1">
        <v>3.0</v>
      </c>
      <c r="U12" s="1">
        <v>5.0</v>
      </c>
      <c r="V12" s="1">
        <v>1.0</v>
      </c>
      <c r="W12" s="1">
        <v>3.0</v>
      </c>
      <c r="X12" s="1">
        <v>2.0</v>
      </c>
      <c r="Y12" s="1">
        <v>2.0</v>
      </c>
      <c r="Z12" s="1">
        <v>2.0</v>
      </c>
    </row>
    <row r="13">
      <c r="A13" s="1">
        <v>68.0</v>
      </c>
      <c r="B13" s="1" t="s">
        <v>28</v>
      </c>
      <c r="C13" s="1">
        <v>5.0</v>
      </c>
      <c r="D13" s="1">
        <v>5.0</v>
      </c>
      <c r="E13" s="1">
        <v>5.0</v>
      </c>
      <c r="F13" s="1">
        <v>5.0</v>
      </c>
      <c r="G13" s="1">
        <v>5.0</v>
      </c>
      <c r="H13" s="1">
        <v>5.0</v>
      </c>
      <c r="I13" s="1">
        <v>4.0</v>
      </c>
      <c r="J13" s="1">
        <v>5.0</v>
      </c>
      <c r="K13" s="1">
        <v>5.0</v>
      </c>
      <c r="L13" s="1">
        <v>90.0</v>
      </c>
      <c r="M13" s="1">
        <v>100.0</v>
      </c>
      <c r="N13" s="1">
        <v>10.0</v>
      </c>
      <c r="O13" s="1">
        <v>3.0</v>
      </c>
      <c r="P13" s="1">
        <v>4.0</v>
      </c>
      <c r="Q13" s="1">
        <v>5.0</v>
      </c>
      <c r="R13" s="1">
        <v>3.0</v>
      </c>
      <c r="S13" s="1">
        <v>1.0</v>
      </c>
      <c r="T13" s="1">
        <v>4.0</v>
      </c>
      <c r="U13" s="1">
        <v>3.0</v>
      </c>
      <c r="V13" s="1">
        <v>1.0</v>
      </c>
      <c r="W13" s="1">
        <v>4.0</v>
      </c>
      <c r="X13" s="1">
        <v>2.0</v>
      </c>
      <c r="Y13" s="1">
        <v>2.0</v>
      </c>
      <c r="Z13" s="1">
        <v>2.0</v>
      </c>
    </row>
    <row r="14">
      <c r="A14" s="1">
        <v>44.0</v>
      </c>
      <c r="B14" s="1" t="s">
        <v>28</v>
      </c>
      <c r="C14" s="1">
        <v>4.0</v>
      </c>
      <c r="D14" s="1">
        <v>5.0</v>
      </c>
      <c r="E14" s="1">
        <v>3.0</v>
      </c>
      <c r="F14" s="1">
        <v>5.0</v>
      </c>
      <c r="G14" s="1">
        <v>5.0</v>
      </c>
      <c r="H14" s="1">
        <v>3.0</v>
      </c>
      <c r="I14" s="1">
        <v>5.0</v>
      </c>
      <c r="J14" s="1">
        <v>3.0</v>
      </c>
      <c r="K14" s="1">
        <v>4.0</v>
      </c>
      <c r="L14" s="1">
        <v>60.0</v>
      </c>
      <c r="M14" s="1">
        <v>50.0</v>
      </c>
      <c r="N14" s="1">
        <v>80.0</v>
      </c>
      <c r="O14" s="1">
        <v>5.0</v>
      </c>
      <c r="P14" s="1">
        <v>4.0</v>
      </c>
      <c r="Q14" s="1">
        <v>4.0</v>
      </c>
      <c r="R14" s="1">
        <v>4.0</v>
      </c>
      <c r="S14" s="1">
        <v>4.0</v>
      </c>
      <c r="T14" s="1">
        <v>4.0</v>
      </c>
      <c r="U14" s="1">
        <v>4.0</v>
      </c>
      <c r="V14" s="1">
        <v>4.0</v>
      </c>
      <c r="W14" s="1">
        <v>4.0</v>
      </c>
      <c r="X14" s="1">
        <v>2.0</v>
      </c>
      <c r="Y14" s="1">
        <v>2.0</v>
      </c>
      <c r="Z14" s="1">
        <v>2.0</v>
      </c>
    </row>
    <row r="15">
      <c r="A15" s="1">
        <v>70.0</v>
      </c>
      <c r="B15" s="1" t="s">
        <v>28</v>
      </c>
      <c r="C15" s="1">
        <v>2.0</v>
      </c>
      <c r="D15" s="1">
        <v>2.0</v>
      </c>
      <c r="E15" s="1">
        <v>3.0</v>
      </c>
      <c r="F15" s="1">
        <v>2.0</v>
      </c>
      <c r="G15" s="1">
        <v>2.0</v>
      </c>
      <c r="H15" s="1">
        <v>3.0</v>
      </c>
      <c r="I15" s="1">
        <v>3.0</v>
      </c>
      <c r="J15" s="1">
        <v>2.0</v>
      </c>
      <c r="K15" s="1">
        <v>3.0</v>
      </c>
      <c r="L15" s="1">
        <v>50.0</v>
      </c>
      <c r="M15" s="1">
        <v>40.0</v>
      </c>
      <c r="N15" s="1">
        <v>66.0</v>
      </c>
      <c r="O15" s="1">
        <v>3.5</v>
      </c>
      <c r="P15" s="1">
        <v>3.0</v>
      </c>
      <c r="Q15" s="1">
        <v>4.0</v>
      </c>
      <c r="R15" s="1">
        <v>4.0</v>
      </c>
      <c r="S15" s="1">
        <v>2.0</v>
      </c>
      <c r="T15" s="1">
        <v>4.0</v>
      </c>
      <c r="U15" s="1">
        <v>4.0</v>
      </c>
      <c r="V15" s="1">
        <v>2.0</v>
      </c>
      <c r="W15" s="1">
        <v>4.0</v>
      </c>
      <c r="X15" s="1">
        <v>2.0</v>
      </c>
      <c r="Y15" s="1">
        <v>1.0</v>
      </c>
      <c r="Z15" s="1">
        <v>2.0</v>
      </c>
    </row>
    <row r="16">
      <c r="A16" s="1">
        <v>27.0</v>
      </c>
      <c r="B16" s="1" t="s">
        <v>28</v>
      </c>
      <c r="C16" s="1">
        <v>2.0</v>
      </c>
      <c r="D16" s="1">
        <v>4.0</v>
      </c>
      <c r="E16" s="1">
        <v>4.0</v>
      </c>
      <c r="F16" s="1">
        <v>2.0</v>
      </c>
      <c r="G16" s="1">
        <v>4.0</v>
      </c>
      <c r="H16" s="1">
        <v>4.0</v>
      </c>
      <c r="I16" s="1">
        <v>3.0</v>
      </c>
      <c r="J16" s="1">
        <v>4.0</v>
      </c>
      <c r="K16" s="1">
        <v>4.5</v>
      </c>
      <c r="L16" s="1">
        <v>40.0</v>
      </c>
      <c r="M16" s="1">
        <v>85.0</v>
      </c>
      <c r="N16" s="1">
        <v>80.0</v>
      </c>
      <c r="O16" s="1">
        <v>4.0</v>
      </c>
      <c r="P16" s="1">
        <v>4.0</v>
      </c>
      <c r="Q16" s="1">
        <v>4.0</v>
      </c>
      <c r="R16" s="1">
        <v>3.0</v>
      </c>
      <c r="S16" s="1">
        <v>4.0</v>
      </c>
      <c r="T16" s="1">
        <v>3.0</v>
      </c>
      <c r="U16" s="1">
        <v>3.0</v>
      </c>
      <c r="V16" s="1">
        <v>4.0</v>
      </c>
      <c r="W16" s="1">
        <v>4.0</v>
      </c>
      <c r="X16" s="1">
        <v>1.0</v>
      </c>
      <c r="Y16" s="1">
        <v>2.0</v>
      </c>
      <c r="Z16" s="1">
        <v>2.0</v>
      </c>
    </row>
  </sheetData>
  <conditionalFormatting sqref="C2:Z16">
    <cfRule type="containsBlanks" dxfId="0" priority="1">
      <formula>LEN(TRIM(C2))=0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5"/>
    <col customWidth="1" min="5" max="5" width="19.0"/>
    <col customWidth="1" min="6" max="6" width="22.13"/>
  </cols>
  <sheetData>
    <row r="1">
      <c r="A1" s="1" t="s">
        <v>0</v>
      </c>
      <c r="B1" s="2" t="s">
        <v>1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S1" s="2"/>
    </row>
    <row r="2">
      <c r="A2" s="1">
        <v>2.0</v>
      </c>
      <c r="B2" s="1" t="s">
        <v>26</v>
      </c>
      <c r="C2" s="1">
        <f>ROUND(AVERAGE(consolidated_expert_eval!C2, consolidated_expert_eval!D2, consolidated_expert_eval!E2),2)
</f>
        <v>3.67</v>
      </c>
      <c r="D2" s="1">
        <f>ROUND(AVERAGE(consolidated_expert_eval!F2, consolidated_expert_eval!G2, consolidated_expert_eval!H2),2)
</f>
        <v>4</v>
      </c>
      <c r="E2" s="1">
        <f>ROUND(AVERAGE(consolidated_expert_eval!I2, consolidated_expert_eval!J2, consolidated_expert_eval!K2),2)
</f>
        <v>4.67</v>
      </c>
      <c r="F2" s="1">
        <f>ROUND(AVERAGE(consolidated_expert_eval!L2, consolidated_expert_eval!M2, consolidated_expert_eval!N2),2)
</f>
        <v>90</v>
      </c>
      <c r="G2" s="1">
        <f>ROUND(AVERAGE(consolidated_expert_eval!O2, consolidated_expert_eval!P2, consolidated_expert_eval!Q2),2)
</f>
        <v>4.33</v>
      </c>
      <c r="H2" s="1">
        <f>ROUND(AVERAGE(consolidated_expert_eval!R2, consolidated_expert_eval!S2, consolidated_expert_eval!T2),2)
</f>
        <v>2.67</v>
      </c>
      <c r="I2" s="1">
        <f>ROUND(AVERAGE(consolidated_expert_eval!U2, consolidated_expert_eval!V2, consolidated_expert_eval!W2),2)
</f>
        <v>3.33</v>
      </c>
      <c r="J2" s="1">
        <f>ROUND(AVERAGE((consolidated_expert_eval!X2/2)*5, (consolidated_expert_eval!Y2/2)*5, (consolidated_expert_eval!Z2/2)*5),2)
</f>
        <v>5</v>
      </c>
      <c r="K2" s="1">
        <v>4.0</v>
      </c>
      <c r="L2" s="1">
        <v>4.0</v>
      </c>
      <c r="M2" s="1">
        <v>3.0</v>
      </c>
      <c r="N2" s="1">
        <v>4.0</v>
      </c>
      <c r="O2" s="1">
        <v>3.0</v>
      </c>
      <c r="P2" s="1">
        <v>1.0</v>
      </c>
    </row>
    <row r="3">
      <c r="A3" s="4">
        <v>67.0</v>
      </c>
      <c r="B3" s="4" t="s">
        <v>26</v>
      </c>
      <c r="C3" s="1">
        <f>ROUND(AVERAGE(consolidated_expert_eval!C3, consolidated_expert_eval!D3, consolidated_expert_eval!E3),2)
</f>
        <v>2.33</v>
      </c>
      <c r="D3" s="1">
        <f>ROUND(AVERAGE(consolidated_expert_eval!F3, consolidated_expert_eval!G3, consolidated_expert_eval!H3),2)
</f>
        <v>2.33</v>
      </c>
      <c r="E3" s="1">
        <f>ROUND(AVERAGE(consolidated_expert_eval!I3, consolidated_expert_eval!J3, consolidated_expert_eval!K3),2)
</f>
        <v>3</v>
      </c>
      <c r="F3" s="1">
        <f>ROUND(AVERAGE(consolidated_expert_eval!L3, consolidated_expert_eval!M3, consolidated_expert_eval!N3),2)
</f>
        <v>53.33</v>
      </c>
      <c r="G3" s="1">
        <f>ROUND(AVERAGE(consolidated_expert_eval!O3, consolidated_expert_eval!P3, consolidated_expert_eval!Q3),2)
</f>
        <v>3.33</v>
      </c>
      <c r="H3" s="1">
        <f>ROUND(AVERAGE(consolidated_expert_eval!R3, consolidated_expert_eval!S3, consolidated_expert_eval!T3),2)
</f>
        <v>3</v>
      </c>
      <c r="I3" s="1">
        <f>ROUND(AVERAGE(consolidated_expert_eval!U3, consolidated_expert_eval!V3, consolidated_expert_eval!W3),2)
</f>
        <v>4</v>
      </c>
      <c r="J3" s="1">
        <f>ROUND(AVERAGE((consolidated_expert_eval!X3/2)*5, (consolidated_expert_eval!Y3/2)*5, (consolidated_expert_eval!Z3/2)*5),2)
</f>
        <v>2.5</v>
      </c>
      <c r="K3" s="1">
        <v>3.0</v>
      </c>
      <c r="L3" s="1">
        <v>3.0</v>
      </c>
      <c r="M3" s="1">
        <v>3.0</v>
      </c>
      <c r="N3" s="1">
        <v>3.34</v>
      </c>
      <c r="O3" s="1">
        <v>3.34</v>
      </c>
      <c r="P3" s="1">
        <v>1.0</v>
      </c>
      <c r="R3" s="4"/>
      <c r="S3" s="4"/>
    </row>
    <row r="4">
      <c r="A4" s="1">
        <v>111.0</v>
      </c>
      <c r="B4" s="1" t="s">
        <v>26</v>
      </c>
      <c r="C4" s="1">
        <f>ROUND(AVERAGE(consolidated_expert_eval!C4, consolidated_expert_eval!D4, consolidated_expert_eval!E4),2)
</f>
        <v>2.67</v>
      </c>
      <c r="D4" s="1">
        <f>ROUND(AVERAGE(consolidated_expert_eval!F4, consolidated_expert_eval!G4, consolidated_expert_eval!H4),2)
</f>
        <v>2.67</v>
      </c>
      <c r="E4" s="1">
        <f>ROUND(AVERAGE(consolidated_expert_eval!I4, consolidated_expert_eval!J4, consolidated_expert_eval!K4),2)
</f>
        <v>4.67</v>
      </c>
      <c r="F4" s="1">
        <f>ROUND(AVERAGE(consolidated_expert_eval!L4, consolidated_expert_eval!M4, consolidated_expert_eval!N4),2)
</f>
        <v>75</v>
      </c>
      <c r="G4" s="1">
        <f>ROUND(AVERAGE(consolidated_expert_eval!O4, consolidated_expert_eval!P4, consolidated_expert_eval!Q4),2)
</f>
        <v>4</v>
      </c>
      <c r="H4" s="1">
        <f>ROUND(AVERAGE(consolidated_expert_eval!R4, consolidated_expert_eval!S4, consolidated_expert_eval!T4),2)
</f>
        <v>4</v>
      </c>
      <c r="I4" s="1">
        <f>ROUND(AVERAGE(consolidated_expert_eval!U4, consolidated_expert_eval!V4, consolidated_expert_eval!W4),2)
</f>
        <v>4.67</v>
      </c>
      <c r="J4" s="1">
        <f>ROUND(AVERAGE((consolidated_expert_eval!X4/2)*5, (consolidated_expert_eval!Y4/2)*5, (consolidated_expert_eval!Z4/2)*5),2)
</f>
        <v>5</v>
      </c>
      <c r="K4" s="1">
        <v>3.66</v>
      </c>
      <c r="L4" s="1">
        <v>4.0</v>
      </c>
      <c r="M4" s="1">
        <v>3.0</v>
      </c>
      <c r="N4" s="1">
        <v>4.0</v>
      </c>
      <c r="O4" s="1">
        <v>3.66</v>
      </c>
      <c r="P4" s="1">
        <v>1.0</v>
      </c>
    </row>
    <row r="5">
      <c r="A5" s="6">
        <v>29.0</v>
      </c>
      <c r="B5" s="6" t="s">
        <v>26</v>
      </c>
      <c r="C5" s="1">
        <f>ROUND(AVERAGE(consolidated_expert_eval!C5, consolidated_expert_eval!D5, consolidated_expert_eval!E5),2)
</f>
        <v>1.67</v>
      </c>
      <c r="D5" s="1">
        <f>ROUND(AVERAGE(consolidated_expert_eval!F5, consolidated_expert_eval!G5, consolidated_expert_eval!H5),2)
</f>
        <v>2</v>
      </c>
      <c r="E5" s="1">
        <f>ROUND(AVERAGE(consolidated_expert_eval!I5, consolidated_expert_eval!J5, consolidated_expert_eval!K5),2)
</f>
        <v>1.67</v>
      </c>
      <c r="F5" s="1">
        <f>ROUND(AVERAGE(consolidated_expert_eval!L5, consolidated_expert_eval!M5, consolidated_expert_eval!N5),2)
</f>
        <v>25</v>
      </c>
      <c r="G5" s="1">
        <f>ROUND(AVERAGE(consolidated_expert_eval!O5, consolidated_expert_eval!P5, consolidated_expert_eval!Q5),2)
</f>
        <v>2.67</v>
      </c>
      <c r="H5" s="1">
        <f>ROUND(AVERAGE(consolidated_expert_eval!R5, consolidated_expert_eval!S5, consolidated_expert_eval!T5),2)
</f>
        <v>3.33</v>
      </c>
      <c r="I5" s="1">
        <f>ROUND(AVERAGE(consolidated_expert_eval!U5, consolidated_expert_eval!V5, consolidated_expert_eval!W5),2)
</f>
        <v>3.33</v>
      </c>
      <c r="J5" s="1">
        <f>ROUND(AVERAGE((consolidated_expert_eval!X5/2)*5, (consolidated_expert_eval!Y5/2)*5, (consolidated_expert_eval!Z5/2)*5),2)
</f>
        <v>0.83</v>
      </c>
      <c r="K5" s="1">
        <v>2.0</v>
      </c>
      <c r="L5" s="1">
        <v>2.0</v>
      </c>
      <c r="M5" s="1">
        <v>2.66</v>
      </c>
      <c r="N5" s="1">
        <v>2.66</v>
      </c>
      <c r="O5" s="1">
        <v>2.0</v>
      </c>
      <c r="P5" s="1">
        <v>0.0</v>
      </c>
      <c r="R5" s="6"/>
      <c r="S5" s="6"/>
    </row>
    <row r="6">
      <c r="A6" s="6">
        <v>28.0</v>
      </c>
      <c r="B6" s="6" t="s">
        <v>26</v>
      </c>
      <c r="C6" s="1">
        <f>ROUND(AVERAGE(consolidated_expert_eval!C6, consolidated_expert_eval!D6, consolidated_expert_eval!E6),2)
</f>
        <v>3.67</v>
      </c>
      <c r="D6" s="1">
        <f>ROUND(AVERAGE(consolidated_expert_eval!F6, consolidated_expert_eval!G6, consolidated_expert_eval!H6),2)
</f>
        <v>3.67</v>
      </c>
      <c r="E6" s="1">
        <f>ROUND(AVERAGE(consolidated_expert_eval!I6, consolidated_expert_eval!J6, consolidated_expert_eval!K6),2)
</f>
        <v>4</v>
      </c>
      <c r="F6" s="1">
        <f>ROUND(AVERAGE(consolidated_expert_eval!L6, consolidated_expert_eval!M6, consolidated_expert_eval!N6),2)
</f>
        <v>70</v>
      </c>
      <c r="G6" s="1">
        <f>ROUND(AVERAGE(consolidated_expert_eval!O6, consolidated_expert_eval!P6, consolidated_expert_eval!Q6),2)
</f>
        <v>4</v>
      </c>
      <c r="H6" s="1">
        <f>ROUND(AVERAGE(consolidated_expert_eval!R6, consolidated_expert_eval!S6, consolidated_expert_eval!T6),2)
</f>
        <v>2.67</v>
      </c>
      <c r="I6" s="1">
        <f>ROUND(AVERAGE(consolidated_expert_eval!U6, consolidated_expert_eval!V6, consolidated_expert_eval!W6),2)
</f>
        <v>3.67</v>
      </c>
      <c r="J6" s="1">
        <f>ROUND(AVERAGE((consolidated_expert_eval!X6/2)*5, (consolidated_expert_eval!Y6/2)*5, (consolidated_expert_eval!Z6/2)*5),2)
</f>
        <v>5</v>
      </c>
      <c r="K6" s="1">
        <v>4.0</v>
      </c>
      <c r="L6" s="1">
        <v>4.0</v>
      </c>
      <c r="M6" s="1">
        <v>3.0</v>
      </c>
      <c r="N6" s="1">
        <v>4.0</v>
      </c>
      <c r="O6" s="1">
        <v>4.0</v>
      </c>
      <c r="P6" s="1">
        <v>0.0</v>
      </c>
      <c r="R6" s="6"/>
      <c r="S6" s="6"/>
    </row>
    <row r="7">
      <c r="A7" s="1">
        <v>116.0</v>
      </c>
      <c r="B7" s="1" t="s">
        <v>27</v>
      </c>
      <c r="C7" s="1">
        <f>ROUND(AVERAGE(consolidated_expert_eval!C7, consolidated_expert_eval!D7, consolidated_expert_eval!E7),2)
</f>
        <v>4</v>
      </c>
      <c r="D7" s="1">
        <f>ROUND(AVERAGE(consolidated_expert_eval!F7, consolidated_expert_eval!G7, consolidated_expert_eval!H7),2)
</f>
        <v>4</v>
      </c>
      <c r="E7" s="1">
        <f>ROUND(AVERAGE(consolidated_expert_eval!I7, consolidated_expert_eval!J7, consolidated_expert_eval!K7),2)
</f>
        <v>3.67</v>
      </c>
      <c r="F7" s="1">
        <f>ROUND(AVERAGE(consolidated_expert_eval!L7, consolidated_expert_eval!M7, consolidated_expert_eval!N7),2)
</f>
        <v>56.67</v>
      </c>
      <c r="G7" s="1">
        <f>ROUND(AVERAGE(consolidated_expert_eval!O7, consolidated_expert_eval!P7, consolidated_expert_eval!Q7),2)
</f>
        <v>3.33</v>
      </c>
      <c r="H7" s="1">
        <f>ROUND(AVERAGE(consolidated_expert_eval!R7, consolidated_expert_eval!S7, consolidated_expert_eval!T7),2)
</f>
        <v>3.67</v>
      </c>
      <c r="I7" s="1">
        <f>ROUND(AVERAGE(consolidated_expert_eval!U7, consolidated_expert_eval!V7, consolidated_expert_eval!W7),2)
</f>
        <v>3.67</v>
      </c>
      <c r="J7" s="1">
        <f>ROUND(AVERAGE((consolidated_expert_eval!X7/2)*5, (consolidated_expert_eval!Y7/2)*5, (consolidated_expert_eval!Z7/2)*5),2)
</f>
        <v>4.17</v>
      </c>
      <c r="K7" s="1">
        <v>3.0</v>
      </c>
      <c r="L7" s="1">
        <v>3.0</v>
      </c>
      <c r="M7" s="1">
        <v>3.0</v>
      </c>
      <c r="N7" s="1">
        <v>3.0</v>
      </c>
      <c r="O7" s="1">
        <v>3.0</v>
      </c>
      <c r="P7" s="1">
        <v>1.0</v>
      </c>
    </row>
    <row r="8">
      <c r="A8" s="1">
        <v>0.0</v>
      </c>
      <c r="B8" s="1" t="s">
        <v>27</v>
      </c>
      <c r="C8" s="1">
        <f>ROUND(AVERAGE(consolidated_expert_eval!C8, consolidated_expert_eval!D8, consolidated_expert_eval!E8),2)
</f>
        <v>4.33</v>
      </c>
      <c r="D8" s="1">
        <f>ROUND(AVERAGE(consolidated_expert_eval!F8, consolidated_expert_eval!G8, consolidated_expert_eval!H8),2)
</f>
        <v>4.33</v>
      </c>
      <c r="E8" s="1">
        <f>ROUND(AVERAGE(consolidated_expert_eval!I8, consolidated_expert_eval!J8, consolidated_expert_eval!K8),2)
</f>
        <v>4.33</v>
      </c>
      <c r="F8" s="1">
        <f>ROUND(AVERAGE(consolidated_expert_eval!L8, consolidated_expert_eval!M8, consolidated_expert_eval!N8),2)
</f>
        <v>76.67</v>
      </c>
      <c r="G8" s="1">
        <f>ROUND(AVERAGE(consolidated_expert_eval!O8, consolidated_expert_eval!P8, consolidated_expert_eval!Q8),2)
</f>
        <v>4</v>
      </c>
      <c r="H8" s="1">
        <f>ROUND(AVERAGE(consolidated_expert_eval!R8, consolidated_expert_eval!S8, consolidated_expert_eval!T8),2)
</f>
        <v>3.83</v>
      </c>
      <c r="I8" s="1">
        <f>ROUND(AVERAGE(consolidated_expert_eval!U8, consolidated_expert_eval!V8, consolidated_expert_eval!W8),2)
</f>
        <v>4</v>
      </c>
      <c r="J8" s="1">
        <f>ROUND(AVERAGE((consolidated_expert_eval!X8/2)*5, (consolidated_expert_eval!Y8/2)*5, (consolidated_expert_eval!Z8/2)*5),2)
</f>
        <v>4.17</v>
      </c>
      <c r="K8" s="1">
        <v>3.6</v>
      </c>
      <c r="L8" s="1">
        <v>3.6</v>
      </c>
      <c r="M8" s="1">
        <v>3.0</v>
      </c>
      <c r="N8" s="1">
        <v>3.0</v>
      </c>
      <c r="O8" s="1">
        <v>3.3</v>
      </c>
      <c r="P8" s="1">
        <v>1.0</v>
      </c>
    </row>
    <row r="9">
      <c r="A9" s="1">
        <v>114.0</v>
      </c>
      <c r="B9" s="1" t="s">
        <v>27</v>
      </c>
      <c r="C9" s="1">
        <f>ROUND(AVERAGE(consolidated_expert_eval!C9, consolidated_expert_eval!D9, consolidated_expert_eval!E9),2)
</f>
        <v>3.67</v>
      </c>
      <c r="D9" s="1">
        <f>ROUND(AVERAGE(consolidated_expert_eval!F9, consolidated_expert_eval!G9, consolidated_expert_eval!H9),2)
</f>
        <v>4.33</v>
      </c>
      <c r="E9" s="1">
        <f>ROUND(AVERAGE(consolidated_expert_eval!I9, consolidated_expert_eval!J9, consolidated_expert_eval!K9),2)
</f>
        <v>4.67</v>
      </c>
      <c r="F9" s="1">
        <f>ROUND(AVERAGE(consolidated_expert_eval!L9, consolidated_expert_eval!M9, consolidated_expert_eval!N9),2)
</f>
        <v>85</v>
      </c>
      <c r="G9" s="1">
        <f>ROUND(AVERAGE(consolidated_expert_eval!O9, consolidated_expert_eval!P9, consolidated_expert_eval!Q9),2)
</f>
        <v>4.33</v>
      </c>
      <c r="H9" s="1">
        <f>ROUND(AVERAGE(consolidated_expert_eval!R9, consolidated_expert_eval!S9, consolidated_expert_eval!T9),2)
</f>
        <v>3.33</v>
      </c>
      <c r="I9" s="1">
        <f>ROUND(AVERAGE(consolidated_expert_eval!U9, consolidated_expert_eval!V9, consolidated_expert_eval!W9),2)
</f>
        <v>4.33</v>
      </c>
      <c r="J9" s="1">
        <f>ROUND(AVERAGE((consolidated_expert_eval!X9/2)*5, (consolidated_expert_eval!Y9/2)*5, (consolidated_expert_eval!Z9/2)*5),2)
</f>
        <v>5</v>
      </c>
      <c r="K9" s="1">
        <v>4.0</v>
      </c>
      <c r="L9" s="1">
        <v>4.0</v>
      </c>
      <c r="M9" s="1">
        <v>3.0</v>
      </c>
      <c r="N9" s="1">
        <v>3.66</v>
      </c>
      <c r="O9" s="1">
        <v>3.0</v>
      </c>
      <c r="P9" s="1">
        <v>1.0</v>
      </c>
    </row>
    <row r="10">
      <c r="A10" s="1">
        <v>24.0</v>
      </c>
      <c r="B10" s="1" t="s">
        <v>27</v>
      </c>
      <c r="C10" s="1">
        <f>ROUND(AVERAGE(consolidated_expert_eval!C10, consolidated_expert_eval!D10, consolidated_expert_eval!E10),2)
</f>
        <v>4.33</v>
      </c>
      <c r="D10" s="1">
        <f>ROUND(AVERAGE(consolidated_expert_eval!F10, consolidated_expert_eval!G10, consolidated_expert_eval!H10),2)
</f>
        <v>4</v>
      </c>
      <c r="E10" s="1">
        <f>ROUND(AVERAGE(consolidated_expert_eval!I10, consolidated_expert_eval!J10, consolidated_expert_eval!K10),2)
</f>
        <v>4.33</v>
      </c>
      <c r="F10" s="1">
        <f>ROUND(AVERAGE(consolidated_expert_eval!L10, consolidated_expert_eval!M10, consolidated_expert_eval!N10),2)
</f>
        <v>70</v>
      </c>
      <c r="G10" s="1">
        <f>ROUND(AVERAGE(consolidated_expert_eval!O10, consolidated_expert_eval!P10, consolidated_expert_eval!Q10),2)
</f>
        <v>4.33</v>
      </c>
      <c r="H10" s="1">
        <f>ROUND(AVERAGE(consolidated_expert_eval!R10, consolidated_expert_eval!S10, consolidated_expert_eval!T10),2)
</f>
        <v>3</v>
      </c>
      <c r="I10" s="1">
        <f>ROUND(AVERAGE(consolidated_expert_eval!U10, consolidated_expert_eval!V10, consolidated_expert_eval!W10),2)
</f>
        <v>3.33</v>
      </c>
      <c r="J10" s="1">
        <f>ROUND(AVERAGE((consolidated_expert_eval!X10/2)*5, (consolidated_expert_eval!Y10/2)*5, (consolidated_expert_eval!Z10/2)*5),2)
</f>
        <v>5</v>
      </c>
      <c r="K10" s="1">
        <v>3.0</v>
      </c>
      <c r="L10" s="1">
        <v>3.0</v>
      </c>
      <c r="M10" s="1">
        <v>3.0</v>
      </c>
      <c r="N10" s="1">
        <v>3.66</v>
      </c>
      <c r="O10" s="1">
        <v>3.0</v>
      </c>
      <c r="P10" s="1">
        <v>1.0</v>
      </c>
    </row>
    <row r="11">
      <c r="A11" s="1">
        <v>77.0</v>
      </c>
      <c r="B11" s="1" t="s">
        <v>27</v>
      </c>
      <c r="C11" s="1">
        <f>ROUND(AVERAGE(consolidated_expert_eval!C11, consolidated_expert_eval!D11, consolidated_expert_eval!E11),2)
</f>
        <v>3</v>
      </c>
      <c r="D11" s="1">
        <f>ROUND(AVERAGE(consolidated_expert_eval!F11, consolidated_expert_eval!G11, consolidated_expert_eval!H11),2)
</f>
        <v>2.33</v>
      </c>
      <c r="E11" s="1">
        <f>ROUND(AVERAGE(consolidated_expert_eval!I11, consolidated_expert_eval!J11, consolidated_expert_eval!K11),2)
</f>
        <v>3.67</v>
      </c>
      <c r="F11" s="1">
        <f>ROUND(AVERAGE(consolidated_expert_eval!L11, consolidated_expert_eval!M11, consolidated_expert_eval!N11),2)
</f>
        <v>46.67</v>
      </c>
      <c r="G11" s="1">
        <f>ROUND(AVERAGE(consolidated_expert_eval!O11, consolidated_expert_eval!P11, consolidated_expert_eval!Q11),2)
</f>
        <v>4</v>
      </c>
      <c r="H11" s="1">
        <f>ROUND(AVERAGE(consolidated_expert_eval!R11, consolidated_expert_eval!S11, consolidated_expert_eval!T11),2)
</f>
        <v>2.67</v>
      </c>
      <c r="I11" s="1">
        <f>ROUND(AVERAGE(consolidated_expert_eval!U11, consolidated_expert_eval!V11, consolidated_expert_eval!W11),2)
</f>
        <v>4.33</v>
      </c>
      <c r="J11" s="1">
        <f>ROUND(AVERAGE((consolidated_expert_eval!X11/2)*5, (consolidated_expert_eval!Y11/2)*5, (consolidated_expert_eval!Z11/2)*5),2)
</f>
        <v>3.33</v>
      </c>
      <c r="K11" s="1">
        <v>4.0</v>
      </c>
      <c r="L11" s="1">
        <v>4.0</v>
      </c>
      <c r="M11" s="1">
        <v>3.0</v>
      </c>
      <c r="N11" s="1">
        <v>4.0</v>
      </c>
      <c r="O11" s="1">
        <v>4.0</v>
      </c>
      <c r="P11" s="1">
        <v>1.0</v>
      </c>
    </row>
    <row r="12">
      <c r="A12" s="1">
        <v>21.0</v>
      </c>
      <c r="B12" s="1" t="s">
        <v>28</v>
      </c>
      <c r="C12" s="1">
        <f>ROUND(AVERAGE(consolidated_expert_eval!C12, consolidated_expert_eval!D12, consolidated_expert_eval!E12),2)
</f>
        <v>4</v>
      </c>
      <c r="D12" s="1">
        <f>ROUND(AVERAGE(consolidated_expert_eval!F12, consolidated_expert_eval!G12, consolidated_expert_eval!H12),2)
</f>
        <v>4</v>
      </c>
      <c r="E12" s="1">
        <f>ROUND(AVERAGE(consolidated_expert_eval!I12, consolidated_expert_eval!J12, consolidated_expert_eval!K12),2)
</f>
        <v>4.67</v>
      </c>
      <c r="F12" s="1">
        <f>ROUND(AVERAGE(consolidated_expert_eval!L12, consolidated_expert_eval!M12, consolidated_expert_eval!N12),2)
</f>
        <v>63.33</v>
      </c>
      <c r="G12" s="1">
        <f>ROUND(AVERAGE(consolidated_expert_eval!O12, consolidated_expert_eval!P12, consolidated_expert_eval!Q12),2)
</f>
        <v>4</v>
      </c>
      <c r="H12" s="1">
        <f>ROUND(AVERAGE(consolidated_expert_eval!R12, consolidated_expert_eval!S12, consolidated_expert_eval!T12),2)
</f>
        <v>2.67</v>
      </c>
      <c r="I12" s="1">
        <f>ROUND(AVERAGE(consolidated_expert_eval!U12, consolidated_expert_eval!V12, consolidated_expert_eval!W12),2)
</f>
        <v>3</v>
      </c>
      <c r="J12" s="1">
        <f>ROUND(AVERAGE((consolidated_expert_eval!X12/2)*5, (consolidated_expert_eval!Y12/2)*5, (consolidated_expert_eval!Z12/2)*5),2)
</f>
        <v>5</v>
      </c>
      <c r="K12" s="1">
        <v>2.0</v>
      </c>
      <c r="L12" s="1">
        <v>3.0</v>
      </c>
      <c r="M12" s="1">
        <v>3.0</v>
      </c>
      <c r="N12" s="1">
        <v>3.0</v>
      </c>
      <c r="O12" s="1">
        <v>3.0</v>
      </c>
      <c r="P12" s="1">
        <v>0.0</v>
      </c>
    </row>
    <row r="13">
      <c r="A13" s="1">
        <v>68.0</v>
      </c>
      <c r="B13" s="1" t="s">
        <v>28</v>
      </c>
      <c r="C13" s="1">
        <f>ROUND(AVERAGE(consolidated_expert_eval!C13, consolidated_expert_eval!D13, consolidated_expert_eval!E13),2)
</f>
        <v>5</v>
      </c>
      <c r="D13" s="1">
        <f>ROUND(AVERAGE(consolidated_expert_eval!F13, consolidated_expert_eval!G13, consolidated_expert_eval!H13),2)
</f>
        <v>5</v>
      </c>
      <c r="E13" s="1">
        <f>ROUND(AVERAGE(consolidated_expert_eval!I13, consolidated_expert_eval!J13, consolidated_expert_eval!K13),2)
</f>
        <v>4.67</v>
      </c>
      <c r="F13" s="1">
        <f>ROUND(AVERAGE(consolidated_expert_eval!L13, consolidated_expert_eval!M13, consolidated_expert_eval!N13),2)
</f>
        <v>66.67</v>
      </c>
      <c r="G13" s="1">
        <f>ROUND(AVERAGE(consolidated_expert_eval!O13, consolidated_expert_eval!P13, consolidated_expert_eval!Q13),2)
</f>
        <v>4</v>
      </c>
      <c r="H13" s="1">
        <f>ROUND(AVERAGE(consolidated_expert_eval!R13, consolidated_expert_eval!S13, consolidated_expert_eval!T13),2)
</f>
        <v>2.67</v>
      </c>
      <c r="I13" s="1">
        <f>ROUND(AVERAGE(consolidated_expert_eval!U13, consolidated_expert_eval!V13, consolidated_expert_eval!W13),2)
</f>
        <v>2.67</v>
      </c>
      <c r="J13" s="1">
        <f>ROUND(AVERAGE((consolidated_expert_eval!X13/2)*5, (consolidated_expert_eval!Y13/2)*5, (consolidated_expert_eval!Z13/2)*5),2)
</f>
        <v>5</v>
      </c>
      <c r="K13" s="1">
        <v>2.0</v>
      </c>
      <c r="L13" s="1">
        <v>2.66</v>
      </c>
      <c r="M13" s="1">
        <v>2.0</v>
      </c>
      <c r="N13" s="1">
        <v>2.33</v>
      </c>
      <c r="O13" s="1">
        <v>3.0</v>
      </c>
      <c r="P13" s="1">
        <v>0.0</v>
      </c>
    </row>
    <row r="14">
      <c r="A14" s="1">
        <v>44.0</v>
      </c>
      <c r="B14" s="1" t="s">
        <v>28</v>
      </c>
      <c r="C14" s="1">
        <f>ROUND(AVERAGE(consolidated_expert_eval!C14, consolidated_expert_eval!D14, consolidated_expert_eval!E14),2)
</f>
        <v>4</v>
      </c>
      <c r="D14" s="1">
        <f>ROUND(AVERAGE(consolidated_expert_eval!F14, consolidated_expert_eval!G14, consolidated_expert_eval!H14),2)
</f>
        <v>4.33</v>
      </c>
      <c r="E14" s="1">
        <f>ROUND(AVERAGE(consolidated_expert_eval!I14, consolidated_expert_eval!J14, consolidated_expert_eval!K14),2)
</f>
        <v>4</v>
      </c>
      <c r="F14" s="1">
        <f>ROUND(AVERAGE(consolidated_expert_eval!L14, consolidated_expert_eval!M14, consolidated_expert_eval!N14),2)
</f>
        <v>63.33</v>
      </c>
      <c r="G14" s="1">
        <f>ROUND(AVERAGE(consolidated_expert_eval!O14, consolidated_expert_eval!P14, consolidated_expert_eval!Q14),2)
</f>
        <v>4.33</v>
      </c>
      <c r="H14" s="1">
        <f>ROUND(AVERAGE(consolidated_expert_eval!R14, consolidated_expert_eval!S14, consolidated_expert_eval!T14),2)
</f>
        <v>4</v>
      </c>
      <c r="I14" s="1">
        <f>ROUND(AVERAGE(consolidated_expert_eval!U14, consolidated_expert_eval!V14, consolidated_expert_eval!W14),2)
</f>
        <v>4</v>
      </c>
      <c r="J14" s="1">
        <f>ROUND(AVERAGE((consolidated_expert_eval!X14/2)*5, (consolidated_expert_eval!Y14/2)*5, (consolidated_expert_eval!Z14/2)*5),2)
</f>
        <v>5</v>
      </c>
      <c r="K14" s="1">
        <v>4.0</v>
      </c>
      <c r="L14" s="1">
        <v>4.0</v>
      </c>
      <c r="M14" s="1">
        <v>3.0</v>
      </c>
      <c r="N14" s="1">
        <v>4.0</v>
      </c>
      <c r="O14" s="1">
        <v>3.0</v>
      </c>
      <c r="P14" s="1">
        <v>1.0</v>
      </c>
    </row>
    <row r="15">
      <c r="A15" s="1">
        <v>70.0</v>
      </c>
      <c r="B15" s="1" t="s">
        <v>28</v>
      </c>
      <c r="C15" s="1">
        <f>ROUND(AVERAGE(consolidated_expert_eval!C15, consolidated_expert_eval!D15, consolidated_expert_eval!E15),2)
</f>
        <v>2.33</v>
      </c>
      <c r="D15" s="1">
        <f>ROUND(AVERAGE(consolidated_expert_eval!F15, consolidated_expert_eval!G15, consolidated_expert_eval!H15),2)
</f>
        <v>2.33</v>
      </c>
      <c r="E15" s="1">
        <f>ROUND(AVERAGE(consolidated_expert_eval!I15, consolidated_expert_eval!J15, consolidated_expert_eval!K15),2)
</f>
        <v>2.67</v>
      </c>
      <c r="F15" s="1">
        <f>ROUND(AVERAGE(consolidated_expert_eval!L15, consolidated_expert_eval!M15, consolidated_expert_eval!N15),2)
</f>
        <v>52</v>
      </c>
      <c r="G15" s="1">
        <f>ROUND(AVERAGE(consolidated_expert_eval!O15, consolidated_expert_eval!P15, consolidated_expert_eval!Q15),2)
</f>
        <v>3.5</v>
      </c>
      <c r="H15" s="1">
        <f>ROUND(AVERAGE(consolidated_expert_eval!R15, consolidated_expert_eval!S15, consolidated_expert_eval!T15),2)
</f>
        <v>3.33</v>
      </c>
      <c r="I15" s="1">
        <f>ROUND(AVERAGE(consolidated_expert_eval!U15, consolidated_expert_eval!V15, consolidated_expert_eval!W15),2)
</f>
        <v>3.33</v>
      </c>
      <c r="J15" s="1">
        <f>ROUND(AVERAGE((consolidated_expert_eval!X15/2)*5, (consolidated_expert_eval!Y15/2)*5, (consolidated_expert_eval!Z15/2)*5),2)
</f>
        <v>4.17</v>
      </c>
      <c r="K15" s="1">
        <v>3.33</v>
      </c>
      <c r="L15" s="1">
        <v>3.0</v>
      </c>
      <c r="M15" s="1">
        <v>3.0</v>
      </c>
      <c r="N15" s="1">
        <v>3.66</v>
      </c>
      <c r="O15" s="1">
        <v>3.0</v>
      </c>
      <c r="P15" s="1">
        <v>1.0</v>
      </c>
    </row>
    <row r="16">
      <c r="A16" s="1">
        <v>27.0</v>
      </c>
      <c r="B16" s="1" t="s">
        <v>28</v>
      </c>
      <c r="C16" s="1">
        <f>ROUND(AVERAGE(consolidated_expert_eval!C16, consolidated_expert_eval!D16, consolidated_expert_eval!E16),2)
</f>
        <v>3.33</v>
      </c>
      <c r="D16" s="1">
        <f>ROUND(AVERAGE(consolidated_expert_eval!F16, consolidated_expert_eval!G16, consolidated_expert_eval!H16),2)
</f>
        <v>3.33</v>
      </c>
      <c r="E16" s="1">
        <f>ROUND(AVERAGE(consolidated_expert_eval!I16, consolidated_expert_eval!J16, consolidated_expert_eval!K16),2)
</f>
        <v>3.83</v>
      </c>
      <c r="F16" s="1">
        <f>ROUND(AVERAGE(consolidated_expert_eval!L16, consolidated_expert_eval!M16, consolidated_expert_eval!N16),2)
</f>
        <v>68.33</v>
      </c>
      <c r="G16" s="1">
        <f>ROUND(AVERAGE(consolidated_expert_eval!O16, consolidated_expert_eval!P16, consolidated_expert_eval!Q16),2)
</f>
        <v>4</v>
      </c>
      <c r="H16" s="1">
        <f>ROUND(AVERAGE(consolidated_expert_eval!R16, consolidated_expert_eval!S16, consolidated_expert_eval!T16),2)
</f>
        <v>3.33</v>
      </c>
      <c r="I16" s="1">
        <f>ROUND(AVERAGE(consolidated_expert_eval!U16, consolidated_expert_eval!V16, consolidated_expert_eval!W16),2)
</f>
        <v>3.67</v>
      </c>
      <c r="J16" s="1">
        <f>ROUND(AVERAGE((consolidated_expert_eval!X16/2)*5, (consolidated_expert_eval!Y16/2)*5, (consolidated_expert_eval!Z16/2)*5),2)
</f>
        <v>4.17</v>
      </c>
      <c r="K16" s="1">
        <v>3.66</v>
      </c>
      <c r="L16" s="1">
        <v>3.33</v>
      </c>
      <c r="M16" s="1">
        <v>3.0</v>
      </c>
      <c r="N16" s="1">
        <v>3.0</v>
      </c>
      <c r="O16" s="1">
        <v>3.66</v>
      </c>
      <c r="P16" s="1">
        <v>1.0</v>
      </c>
    </row>
    <row r="19">
      <c r="C19" s="3">
        <f t="shared" ref="C19:O19" si="1">ROUND(AVERAGE(C2:C16), 2)</f>
        <v>3.47</v>
      </c>
      <c r="D19" s="3">
        <f t="shared" si="1"/>
        <v>3.51</v>
      </c>
      <c r="E19" s="3">
        <f t="shared" si="1"/>
        <v>3.9</v>
      </c>
      <c r="F19" s="3">
        <f t="shared" si="1"/>
        <v>64.13</v>
      </c>
      <c r="G19" s="3">
        <f t="shared" si="1"/>
        <v>3.88</v>
      </c>
      <c r="H19" s="3">
        <f t="shared" si="1"/>
        <v>3.21</v>
      </c>
      <c r="I19" s="3">
        <f t="shared" si="1"/>
        <v>3.69</v>
      </c>
      <c r="J19" s="3">
        <f t="shared" si="1"/>
        <v>4.22</v>
      </c>
      <c r="K19" s="3">
        <f t="shared" si="1"/>
        <v>3.28</v>
      </c>
      <c r="L19" s="3">
        <f t="shared" si="1"/>
        <v>3.37</v>
      </c>
      <c r="M19" s="3">
        <f t="shared" si="1"/>
        <v>2.91</v>
      </c>
      <c r="N19" s="3">
        <f t="shared" si="1"/>
        <v>3.42</v>
      </c>
      <c r="O19" s="3">
        <f t="shared" si="1"/>
        <v>3.2</v>
      </c>
    </row>
    <row r="20">
      <c r="C20" s="3">
        <f t="shared" ref="C20:O20" si="2">ROUND(STDEV(C2,C3,C4,C5,C6,C7,C8,C9,C10,C11,C12,C13,C14,C15,C16),2)</f>
        <v>0.91</v>
      </c>
      <c r="D20" s="3">
        <f t="shared" si="2"/>
        <v>0.94</v>
      </c>
      <c r="E20" s="3">
        <f t="shared" si="2"/>
        <v>0.88</v>
      </c>
      <c r="F20" s="3">
        <f t="shared" si="2"/>
        <v>16.1</v>
      </c>
      <c r="G20" s="3">
        <f t="shared" si="2"/>
        <v>0.47</v>
      </c>
      <c r="H20" s="3">
        <f t="shared" si="2"/>
        <v>0.5</v>
      </c>
      <c r="I20" s="3">
        <f t="shared" si="2"/>
        <v>0.54</v>
      </c>
      <c r="J20" s="3">
        <f t="shared" si="2"/>
        <v>1.2</v>
      </c>
      <c r="K20" s="3">
        <f t="shared" si="2"/>
        <v>0.76</v>
      </c>
      <c r="L20" s="3">
        <f t="shared" si="2"/>
        <v>0.63</v>
      </c>
      <c r="M20" s="3">
        <f t="shared" si="2"/>
        <v>0.27</v>
      </c>
      <c r="N20" s="3">
        <f t="shared" si="2"/>
        <v>0.56</v>
      </c>
      <c r="O20" s="3">
        <f t="shared" si="2"/>
        <v>0.5</v>
      </c>
    </row>
  </sheetData>
  <drawing r:id="rId1"/>
</worksheet>
</file>