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720" yWindow="630" windowWidth="18375" windowHeight="7875"/>
  </bookViews>
  <sheets>
    <sheet name="Hoja1" sheetId="2" r:id="rId1"/>
    <sheet name="salidaRapidaExperimentosclas220" sheetId="1" r:id="rId2"/>
  </sheets>
  <calcPr calcId="125725"/>
  <pivotCaches>
    <pivotCache cacheId="8" r:id="rId3"/>
  </pivotCaches>
</workbook>
</file>

<file path=xl/calcChain.xml><?xml version="1.0" encoding="utf-8"?>
<calcChain xmlns="http://schemas.openxmlformats.org/spreadsheetml/2006/main">
  <c r="K73" i="1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C1" i="2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2"/>
</calcChain>
</file>

<file path=xl/sharedStrings.xml><?xml version="1.0" encoding="utf-8"?>
<sst xmlns="http://schemas.openxmlformats.org/spreadsheetml/2006/main" count="269" uniqueCount="26">
  <si>
    <t>OTROS</t>
  </si>
  <si>
    <t>ABORDAJE</t>
  </si>
  <si>
    <t>Dependiente</t>
  </si>
  <si>
    <t>Independiente</t>
  </si>
  <si>
    <t>AEROPUERTO</t>
  </si>
  <si>
    <t>MANTTO</t>
  </si>
  <si>
    <t>WXS</t>
  </si>
  <si>
    <t>ATCAEREO</t>
  </si>
  <si>
    <t>ATCTERRESTRE</t>
  </si>
  <si>
    <t>RC</t>
  </si>
  <si>
    <t>enum</t>
  </si>
  <si>
    <t>causa1</t>
  </si>
  <si>
    <t>causa2</t>
  </si>
  <si>
    <t>RESULTADO</t>
  </si>
  <si>
    <t>n0</t>
  </si>
  <si>
    <t>na</t>
  </si>
  <si>
    <t>nb</t>
  </si>
  <si>
    <t>n2</t>
  </si>
  <si>
    <t>chiCalculado</t>
  </si>
  <si>
    <t>chiLim</t>
  </si>
  <si>
    <t>valorRelacion</t>
  </si>
  <si>
    <t>Rótulos de fila</t>
  </si>
  <si>
    <t>Rótulos de columna</t>
  </si>
  <si>
    <t>Suma de chiCalculado</t>
  </si>
  <si>
    <t>Suma de valorRelacion</t>
  </si>
  <si>
    <t>CONEX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</si>
</sst>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olfo" refreshedDate="40369.593785300924" createdVersion="3" refreshedVersion="3" minRefreshableVersion="3" recordCount="72">
  <cacheSource type="worksheet">
    <worksheetSource ref="A1:K73" sheet="salidaRapidaExperimentosclas220"/>
  </cacheSource>
  <cacheFields count="11">
    <cacheField name="enum" numFmtId="0">
      <sharedItems containsSemiMixedTypes="0" containsString="0" containsNumber="1" containsInteger="1" minValue="109" maxValue="144"/>
    </cacheField>
    <cacheField name="causa1" numFmtId="0">
      <sharedItems count="9">
        <s v="AEROPUERTO"/>
        <s v="OTROS"/>
        <s v="MANTTO"/>
        <s v="CONEX"/>
        <s v="WXS"/>
        <s v="ATCAEREO"/>
        <s v="ATCTERRESTRE"/>
        <s v="RC"/>
        <s v="ABORDAJE"/>
      </sharedItems>
    </cacheField>
    <cacheField name="causa2" numFmtId="0">
      <sharedItems count="9">
        <s v="ABORDAJE"/>
        <s v="AEROPUERTO"/>
        <s v="OTROS"/>
        <s v="MANTTO"/>
        <s v="CONEX"/>
        <s v="WXS"/>
        <s v="ATCAEREO"/>
        <s v="ATCTERRESTRE"/>
        <s v="RC"/>
      </sharedItems>
    </cacheField>
    <cacheField name="RESULTADO" numFmtId="0">
      <sharedItems/>
    </cacheField>
    <cacheField name="n0" numFmtId="0">
      <sharedItems containsSemiMixedTypes="0" containsString="0" containsNumber="1" containsInteger="1" minValue="338771" maxValue="421525"/>
    </cacheField>
    <cacheField name="na" numFmtId="0">
      <sharedItems containsSemiMixedTypes="0" containsString="0" containsNumber="1" containsInteger="1" minValue="2987" maxValue="78652"/>
    </cacheField>
    <cacheField name="nb" numFmtId="0">
      <sharedItems containsSemiMixedTypes="0" containsString="0" containsNumber="1" containsInteger="1" minValue="2987" maxValue="78652"/>
    </cacheField>
    <cacheField name="n2" numFmtId="0">
      <sharedItems containsSemiMixedTypes="0" containsString="0" containsNumber="1" containsInteger="1" minValue="6" maxValue="3153"/>
    </cacheField>
    <cacheField name="chiCalculado" numFmtId="0">
      <sharedItems containsSemiMixedTypes="0" containsString="0" containsNumber="1" minValue="0.61720878164049897" maxValue="307.24221739290698"/>
    </cacheField>
    <cacheField name="chiLim" numFmtId="0">
      <sharedItems containsSemiMixedTypes="0" containsString="0" containsNumber="1" minValue="3.8414591489999999" maxValue="3.8414591489999999"/>
    </cacheField>
    <cacheField name="valorRelacion" numFmtId="0">
      <sharedItems containsSemiMixedTypes="0" containsString="0" containsNumber="1" minValue="4.4964486145212208E-2" maxValue="1.94131051256053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09"/>
    <x v="0"/>
    <x v="0"/>
    <s v="Dependiente"/>
    <n v="409275"/>
    <n v="11811"/>
    <n v="9210"/>
    <n v="435"/>
    <n v="99.257918086356597"/>
    <n v="3.8414591489999999"/>
    <n v="1.7224597673951048"/>
  </r>
  <r>
    <n v="110"/>
    <x v="1"/>
    <x v="0"/>
    <s v="Dependiente"/>
    <n v="403273"/>
    <n v="11465"/>
    <n v="15212"/>
    <n v="781"/>
    <n v="250.319004975627"/>
    <n v="3.8414591489999999"/>
    <n v="1.9288425920776158"/>
  </r>
  <r>
    <n v="111"/>
    <x v="1"/>
    <x v="1"/>
    <s v="Dependiente"/>
    <n v="405558"/>
    <n v="9180"/>
    <n v="15528"/>
    <n v="465"/>
    <n v="33.888431757748499"/>
    <n v="3.8414591489999999"/>
    <n v="1.4050794390399126"/>
  </r>
  <r>
    <n v="112"/>
    <x v="2"/>
    <x v="0"/>
    <s v="Independiente"/>
    <n v="406868"/>
    <n v="11873"/>
    <n v="11617"/>
    <n v="373"/>
    <n v="3.2033750339546101"/>
    <n v="3.8414591489999999"/>
    <n v="1.1648245196586835"/>
  </r>
  <r>
    <n v="113"/>
    <x v="2"/>
    <x v="1"/>
    <s v="Independiente"/>
    <n v="409343"/>
    <n v="9398"/>
    <n v="11743"/>
    <n v="247"/>
    <n v="1.80855988274524"/>
    <n v="3.8414591489999999"/>
    <n v="0.96402563143982556"/>
  </r>
  <r>
    <n v="114"/>
    <x v="2"/>
    <x v="2"/>
    <s v="Dependiente"/>
    <n v="403299"/>
    <n v="11439"/>
    <n v="15442"/>
    <n v="551"/>
    <n v="26.867277264995099"/>
    <n v="3.8414591489999999"/>
    <n v="1.3435880115242529"/>
  </r>
  <r>
    <n v="115"/>
    <x v="3"/>
    <x v="0"/>
    <s v="Dependiente"/>
    <n v="413486"/>
    <n v="12050"/>
    <n v="4999"/>
    <n v="196"/>
    <n v="16.457290484595301"/>
    <n v="3.8414591489999999"/>
    <n v="1.4014964984698184"/>
  </r>
  <r>
    <n v="116"/>
    <x v="3"/>
    <x v="1"/>
    <s v="Independiente"/>
    <n v="415999"/>
    <n v="9537"/>
    <n v="5087"/>
    <n v="108"/>
    <n v="0.61720878164049897"/>
    <n v="3.8414591489999999"/>
    <n v="0.95886256704898154"/>
  </r>
  <r>
    <n v="117"/>
    <x v="3"/>
    <x v="2"/>
    <s v="Dependiente"/>
    <n v="409688"/>
    <n v="5050"/>
    <n v="15848"/>
    <n v="145"/>
    <n v="12.499124413871"/>
    <n v="3.8414591489999999"/>
    <n v="0.78038388202777875"/>
  </r>
  <r>
    <n v="118"/>
    <x v="3"/>
    <x v="3"/>
    <s v="Independiente"/>
    <n v="413669"/>
    <n v="5072"/>
    <n v="11867"/>
    <n v="123"/>
    <n v="3.36236715812626"/>
    <n v="3.8414591489999999"/>
    <n v="0.88021963792177182"/>
  </r>
  <r>
    <n v="119"/>
    <x v="4"/>
    <x v="0"/>
    <s v="Dependiente"/>
    <n v="412673"/>
    <n v="12187"/>
    <n v="5812"/>
    <n v="59"/>
    <n v="72.805621279776304"/>
    <n v="3.8414591489999999"/>
    <n v="0.35878619489554581"/>
  </r>
  <r>
    <n v="120"/>
    <x v="4"/>
    <x v="1"/>
    <s v="Dependiente"/>
    <n v="415252"/>
    <n v="9608"/>
    <n v="5834"/>
    <n v="37"/>
    <n v="70.392084040641194"/>
    <n v="3.8414591489999999"/>
    <n v="0.28432067023909058"/>
  </r>
  <r>
    <n v="121"/>
    <x v="4"/>
    <x v="2"/>
    <s v="Dependiente"/>
    <n v="408984"/>
    <n v="15876"/>
    <n v="5754"/>
    <n v="117"/>
    <n v="49.261824422168303"/>
    <n v="3.8414591489999999"/>
    <n v="0.55167212870549676"/>
  </r>
  <r>
    <n v="122"/>
    <x v="4"/>
    <x v="3"/>
    <s v="Dependiente"/>
    <n v="412952"/>
    <n v="11908"/>
    <n v="5789"/>
    <n v="82"/>
    <n v="42.309508859949901"/>
    <n v="3.8414591489999999"/>
    <n v="0.51236281869179223"/>
  </r>
  <r>
    <n v="123"/>
    <x v="4"/>
    <x v="4"/>
    <s v="Dependiente"/>
    <n v="419694"/>
    <n v="5166"/>
    <n v="5842"/>
    <n v="29"/>
    <n v="25.3331075939427"/>
    <n v="3.8414591489999999"/>
    <n v="0.41389308706507127"/>
  </r>
  <r>
    <n v="124"/>
    <x v="5"/>
    <x v="0"/>
    <s v="Dependiente"/>
    <n v="414474"/>
    <n v="12219"/>
    <n v="4011"/>
    <n v="27"/>
    <n v="69.772496174678906"/>
    <n v="3.8414591489999999"/>
    <n v="0.23729116400558911"/>
  </r>
  <r>
    <n v="125"/>
    <x v="5"/>
    <x v="1"/>
    <s v="Dependiente"/>
    <n v="417107"/>
    <n v="9586"/>
    <n v="3979"/>
    <n v="59"/>
    <n v="11.2736326444188"/>
    <n v="3.8414591489999999"/>
    <n v="0.66626465870501961"/>
  </r>
  <r>
    <n v="126"/>
    <x v="5"/>
    <x v="2"/>
    <s v="Dependiente"/>
    <n v="410788"/>
    <n v="3950"/>
    <n v="15905"/>
    <n v="88"/>
    <n v="26.8190016181468"/>
    <n v="3.8414591489999999"/>
    <n v="0.60333432285842759"/>
  </r>
  <r>
    <n v="127"/>
    <x v="5"/>
    <x v="3"/>
    <s v="Dependiente"/>
    <n v="414763"/>
    <n v="3978"/>
    <n v="11930"/>
    <n v="60"/>
    <n v="25.368248036667602"/>
    <n v="3.8414591489999999"/>
    <n v="0.54456804967134831"/>
  </r>
  <r>
    <n v="128"/>
    <x v="5"/>
    <x v="4"/>
    <s v="Dependiente"/>
    <n v="421525"/>
    <n v="4011"/>
    <n v="5168"/>
    <n v="27"/>
    <n v="9.8811947902239705"/>
    <n v="3.8414591489999999"/>
    <n v="0.5610411635031527"/>
  </r>
  <r>
    <n v="129"/>
    <x v="5"/>
    <x v="5"/>
    <s v="Dependiente"/>
    <n v="420834"/>
    <n v="4026"/>
    <n v="5859"/>
    <n v="12"/>
    <n v="34.443509938184"/>
    <n v="3.8414591489999999"/>
    <n v="0.21912408057304938"/>
  </r>
  <r>
    <n v="130"/>
    <x v="6"/>
    <x v="0"/>
    <s v="Dependiente"/>
    <n v="404791"/>
    <n v="11679"/>
    <n v="13694"/>
    <n v="567"/>
    <n v="68.520486677834498"/>
    <n v="3.8414591489999999"/>
    <n v="1.5270498204658265"/>
  </r>
  <r>
    <n v="131"/>
    <x v="6"/>
    <x v="1"/>
    <s v="Dependiente"/>
    <n v="407381"/>
    <n v="9089"/>
    <n v="13705"/>
    <n v="556"/>
    <n v="185.558522294581"/>
    <n v="3.8414591489999999"/>
    <n v="1.9225860093881297"/>
  </r>
  <r>
    <n v="132"/>
    <x v="6"/>
    <x v="2"/>
    <s v="Dependiente"/>
    <n v="401110"/>
    <n v="13628"/>
    <n v="15360"/>
    <n v="633"/>
    <n v="21.726089625762501"/>
    <n v="3.8414591489999999"/>
    <n v="1.3025262929492589"/>
  </r>
  <r>
    <n v="133"/>
    <x v="6"/>
    <x v="3"/>
    <s v="Dependiente"/>
    <n v="404928"/>
    <n v="13813"/>
    <n v="11542"/>
    <n v="448"/>
    <n v="6.9773091927489697"/>
    <n v="3.8414591489999999"/>
    <n v="1.2103613903777972"/>
  </r>
  <r>
    <n v="134"/>
    <x v="6"/>
    <x v="4"/>
    <s v="Dependiente"/>
    <n v="411545"/>
    <n v="13991"/>
    <n v="4925"/>
    <n v="270"/>
    <n v="58.453648511430103"/>
    <n v="3.8414591489999999"/>
    <n v="1.6877763696531527"/>
  </r>
  <r>
    <n v="135"/>
    <x v="6"/>
    <x v="5"/>
    <s v="Dependiente"/>
    <n v="410695"/>
    <n v="14165"/>
    <n v="5775"/>
    <n v="96"/>
    <n v="52.210469468475097"/>
    <n v="3.8414591489999999"/>
    <n v="0.50548560793248398"/>
  </r>
  <r>
    <n v="136"/>
    <x v="6"/>
    <x v="6"/>
    <s v="Dependiente"/>
    <n v="412438"/>
    <n v="4032"/>
    <n v="14255"/>
    <n v="6"/>
    <n v="127.332764053933"/>
    <n v="3.8414591489999999"/>
    <n v="4.4964486145212208E-2"/>
  </r>
  <r>
    <n v="137"/>
    <x v="7"/>
    <x v="0"/>
    <s v="Dependiente"/>
    <n v="342010"/>
    <n v="9601"/>
    <n v="76475"/>
    <n v="2645"/>
    <n v="87.704190972500598"/>
    <n v="3.8414591489999999"/>
    <n v="1.5516574479632055"/>
  </r>
  <r>
    <n v="138"/>
    <x v="7"/>
    <x v="1"/>
    <s v="Dependiente"/>
    <n v="343845"/>
    <n v="7766"/>
    <n v="77241"/>
    <n v="1879"/>
    <n v="8.1480509773407608"/>
    <n v="3.8414591489999999"/>
    <n v="1.3492351148756785"/>
  </r>
  <r>
    <n v="139"/>
    <x v="7"/>
    <x v="2"/>
    <s v="Dependiente"/>
    <n v="338771"/>
    <n v="12840"/>
    <n v="75967"/>
    <n v="3153"/>
    <n v="20.0715917268361"/>
    <n v="3.8414591489999999"/>
    <n v="1.3923233298915207"/>
  </r>
  <r>
    <n v="140"/>
    <x v="7"/>
    <x v="3"/>
    <s v="Dependiente"/>
    <n v="341550"/>
    <n v="10061"/>
    <n v="77191"/>
    <n v="1929"/>
    <n v="42.771304680518099"/>
    <n v="3.8414591489999999"/>
    <n v="1.0698688448057887"/>
  </r>
  <r>
    <n v="141"/>
    <x v="7"/>
    <x v="4"/>
    <s v="Dependiente"/>
    <n v="346884"/>
    <n v="4727"/>
    <n v="78652"/>
    <n v="468"/>
    <n v="307.24221739290698"/>
    <n v="3.8414591489999999"/>
    <n v="0.54219637489971306"/>
  </r>
  <r>
    <n v="142"/>
    <x v="7"/>
    <x v="5"/>
    <s v="Dependiente"/>
    <n v="346467"/>
    <n v="78393"/>
    <n v="5144"/>
    <n v="727"/>
    <n v="142.22994650548301"/>
    <n v="3.8414591489999999"/>
    <n v="0.77653725400665496"/>
  </r>
  <r>
    <n v="143"/>
    <x v="7"/>
    <x v="6"/>
    <s v="Dependiente"/>
    <n v="348624"/>
    <n v="2987"/>
    <n v="78069"/>
    <n v="1051"/>
    <n v="159.46318819893099"/>
    <n v="3.8414591489999999"/>
    <n v="1.941310512560539"/>
  </r>
  <r>
    <n v="144"/>
    <x v="7"/>
    <x v="7"/>
    <s v="Dependiente"/>
    <n v="340302"/>
    <n v="11309"/>
    <n v="76168"/>
    <n v="2952"/>
    <n v="53.448370074905903"/>
    <n v="3.8414591489999999"/>
    <n v="1.4761338054802213"/>
  </r>
  <r>
    <n v="109"/>
    <x v="8"/>
    <x v="1"/>
    <s v="Dependiente"/>
    <n v="409275"/>
    <n v="9210"/>
    <n v="11811"/>
    <n v="435"/>
    <n v="99.257918086356597"/>
    <n v="3.8414591489999999"/>
    <n v="1.7224597673951048"/>
  </r>
  <r>
    <n v="110"/>
    <x v="8"/>
    <x v="2"/>
    <s v="Dependiente"/>
    <n v="403273"/>
    <n v="15212"/>
    <n v="11465"/>
    <n v="781"/>
    <n v="250.319004975627"/>
    <n v="3.8414591489999999"/>
    <n v="1.9288425920776158"/>
  </r>
  <r>
    <n v="111"/>
    <x v="0"/>
    <x v="2"/>
    <s v="Dependiente"/>
    <n v="405558"/>
    <n v="15528"/>
    <n v="9180"/>
    <n v="465"/>
    <n v="33.888431757748499"/>
    <n v="3.8414591489999999"/>
    <n v="1.4050794390399126"/>
  </r>
  <r>
    <n v="112"/>
    <x v="8"/>
    <x v="3"/>
    <s v="Independiente"/>
    <n v="406868"/>
    <n v="11617"/>
    <n v="11873"/>
    <n v="373"/>
    <n v="3.2033750339546101"/>
    <n v="3.8414591489999999"/>
    <n v="1.1648245196586835"/>
  </r>
  <r>
    <n v="113"/>
    <x v="0"/>
    <x v="3"/>
    <s v="Independiente"/>
    <n v="409343"/>
    <n v="11743"/>
    <n v="9398"/>
    <n v="247"/>
    <n v="1.80855988274524"/>
    <n v="3.8414591489999999"/>
    <n v="0.96402563143982556"/>
  </r>
  <r>
    <n v="114"/>
    <x v="1"/>
    <x v="3"/>
    <s v="Dependiente"/>
    <n v="403299"/>
    <n v="15442"/>
    <n v="11439"/>
    <n v="551"/>
    <n v="26.867277264995099"/>
    <n v="3.8414591489999999"/>
    <n v="1.3435880115242529"/>
  </r>
  <r>
    <n v="115"/>
    <x v="8"/>
    <x v="4"/>
    <s v="Dependiente"/>
    <n v="413486"/>
    <n v="4999"/>
    <n v="12050"/>
    <n v="196"/>
    <n v="16.457290484595301"/>
    <n v="3.8414591489999999"/>
    <n v="1.4014964984698184"/>
  </r>
  <r>
    <n v="116"/>
    <x v="0"/>
    <x v="4"/>
    <s v="Independiente"/>
    <n v="415999"/>
    <n v="5087"/>
    <n v="9537"/>
    <n v="108"/>
    <n v="0.61720878164049897"/>
    <n v="3.8414591489999999"/>
    <n v="0.95886256704898154"/>
  </r>
  <r>
    <n v="117"/>
    <x v="1"/>
    <x v="4"/>
    <s v="Dependiente"/>
    <n v="409688"/>
    <n v="15848"/>
    <n v="5050"/>
    <n v="145"/>
    <n v="12.499124413871"/>
    <n v="3.8414591489999999"/>
    <n v="0.78038388202777875"/>
  </r>
  <r>
    <n v="118"/>
    <x v="2"/>
    <x v="4"/>
    <s v="Independiente"/>
    <n v="413669"/>
    <n v="11867"/>
    <n v="5072"/>
    <n v="123"/>
    <n v="3.36236715812626"/>
    <n v="3.8414591489999999"/>
    <n v="0.88021963792177182"/>
  </r>
  <r>
    <n v="119"/>
    <x v="8"/>
    <x v="5"/>
    <s v="Dependiente"/>
    <n v="412673"/>
    <n v="5812"/>
    <n v="12187"/>
    <n v="59"/>
    <n v="72.805621279776304"/>
    <n v="3.8414591489999999"/>
    <n v="0.35878619489554581"/>
  </r>
  <r>
    <n v="120"/>
    <x v="0"/>
    <x v="5"/>
    <s v="Dependiente"/>
    <n v="415252"/>
    <n v="5834"/>
    <n v="9608"/>
    <n v="37"/>
    <n v="70.392084040641194"/>
    <n v="3.8414591489999999"/>
    <n v="0.28432067023909058"/>
  </r>
  <r>
    <n v="121"/>
    <x v="1"/>
    <x v="5"/>
    <s v="Dependiente"/>
    <n v="408984"/>
    <n v="5754"/>
    <n v="15876"/>
    <n v="117"/>
    <n v="49.261824422168303"/>
    <n v="3.8414591489999999"/>
    <n v="0.55167212870549676"/>
  </r>
  <r>
    <n v="122"/>
    <x v="2"/>
    <x v="5"/>
    <s v="Dependiente"/>
    <n v="412952"/>
    <n v="5789"/>
    <n v="11908"/>
    <n v="82"/>
    <n v="42.309508859949901"/>
    <n v="3.8414591489999999"/>
    <n v="0.51236281869179223"/>
  </r>
  <r>
    <n v="123"/>
    <x v="3"/>
    <x v="5"/>
    <s v="Dependiente"/>
    <n v="419694"/>
    <n v="5842"/>
    <n v="5166"/>
    <n v="29"/>
    <n v="25.3331075939427"/>
    <n v="3.8414591489999999"/>
    <n v="0.41389308706507127"/>
  </r>
  <r>
    <n v="124"/>
    <x v="8"/>
    <x v="6"/>
    <s v="Dependiente"/>
    <n v="414474"/>
    <n v="4011"/>
    <n v="12219"/>
    <n v="27"/>
    <n v="69.772496174678906"/>
    <n v="3.8414591489999999"/>
    <n v="0.23729116400558911"/>
  </r>
  <r>
    <n v="125"/>
    <x v="0"/>
    <x v="6"/>
    <s v="Dependiente"/>
    <n v="417107"/>
    <n v="3979"/>
    <n v="9586"/>
    <n v="59"/>
    <n v="11.2736326444188"/>
    <n v="3.8414591489999999"/>
    <n v="0.66626465870501961"/>
  </r>
  <r>
    <n v="126"/>
    <x v="1"/>
    <x v="6"/>
    <s v="Dependiente"/>
    <n v="410788"/>
    <n v="15905"/>
    <n v="3950"/>
    <n v="88"/>
    <n v="26.8190016181468"/>
    <n v="3.8414591489999999"/>
    <n v="0.60333432285842759"/>
  </r>
  <r>
    <n v="127"/>
    <x v="2"/>
    <x v="6"/>
    <s v="Dependiente"/>
    <n v="414763"/>
    <n v="11930"/>
    <n v="3978"/>
    <n v="60"/>
    <n v="25.368248036667602"/>
    <n v="3.8414591489999999"/>
    <n v="0.54456804967134831"/>
  </r>
  <r>
    <n v="128"/>
    <x v="3"/>
    <x v="6"/>
    <s v="Dependiente"/>
    <n v="421525"/>
    <n v="5168"/>
    <n v="4011"/>
    <n v="27"/>
    <n v="9.8811947902239705"/>
    <n v="3.8414591489999999"/>
    <n v="0.5610411635031527"/>
  </r>
  <r>
    <n v="129"/>
    <x v="4"/>
    <x v="6"/>
    <s v="Dependiente"/>
    <n v="420834"/>
    <n v="5859"/>
    <n v="4026"/>
    <n v="12"/>
    <n v="34.443509938184"/>
    <n v="3.8414591489999999"/>
    <n v="0.21912408057304938"/>
  </r>
  <r>
    <n v="130"/>
    <x v="8"/>
    <x v="7"/>
    <s v="Dependiente"/>
    <n v="404791"/>
    <n v="13694"/>
    <n v="11679"/>
    <n v="567"/>
    <n v="68.520486677834498"/>
    <n v="3.8414591489999999"/>
    <n v="1.5270498204658265"/>
  </r>
  <r>
    <n v="131"/>
    <x v="0"/>
    <x v="7"/>
    <s v="Dependiente"/>
    <n v="407381"/>
    <n v="13705"/>
    <n v="9089"/>
    <n v="556"/>
    <n v="185.558522294581"/>
    <n v="3.8414591489999999"/>
    <n v="1.9225860093881297"/>
  </r>
  <r>
    <n v="132"/>
    <x v="1"/>
    <x v="7"/>
    <s v="Dependiente"/>
    <n v="401110"/>
    <n v="15360"/>
    <n v="13628"/>
    <n v="633"/>
    <n v="21.726089625762501"/>
    <n v="3.8414591489999999"/>
    <n v="1.3025262929492589"/>
  </r>
  <r>
    <n v="133"/>
    <x v="2"/>
    <x v="7"/>
    <s v="Dependiente"/>
    <n v="404928"/>
    <n v="11542"/>
    <n v="13813"/>
    <n v="448"/>
    <n v="6.9773091927489697"/>
    <n v="3.8414591489999999"/>
    <n v="1.2103613903777972"/>
  </r>
  <r>
    <n v="134"/>
    <x v="3"/>
    <x v="7"/>
    <s v="Dependiente"/>
    <n v="411545"/>
    <n v="4925"/>
    <n v="13991"/>
    <n v="270"/>
    <n v="58.453648511430103"/>
    <n v="3.8414591489999999"/>
    <n v="1.6877763696531527"/>
  </r>
  <r>
    <n v="135"/>
    <x v="4"/>
    <x v="7"/>
    <s v="Dependiente"/>
    <n v="410695"/>
    <n v="5775"/>
    <n v="14165"/>
    <n v="96"/>
    <n v="52.210469468475097"/>
    <n v="3.8414591489999999"/>
    <n v="0.50548560793248398"/>
  </r>
  <r>
    <n v="136"/>
    <x v="5"/>
    <x v="7"/>
    <s v="Dependiente"/>
    <n v="412438"/>
    <n v="14255"/>
    <n v="4032"/>
    <n v="6"/>
    <n v="127.332764053933"/>
    <n v="3.8414591489999999"/>
    <n v="4.4964486145212208E-2"/>
  </r>
  <r>
    <n v="137"/>
    <x v="8"/>
    <x v="8"/>
    <s v="Dependiente"/>
    <n v="342010"/>
    <n v="76475"/>
    <n v="9601"/>
    <n v="2645"/>
    <n v="87.704190972500598"/>
    <n v="3.8414591489999999"/>
    <n v="1.5516574479632055"/>
  </r>
  <r>
    <n v="138"/>
    <x v="0"/>
    <x v="8"/>
    <s v="Dependiente"/>
    <n v="343845"/>
    <n v="77241"/>
    <n v="7766"/>
    <n v="1879"/>
    <n v="8.1480509773407608"/>
    <n v="3.8414591489999999"/>
    <n v="1.3492351148756785"/>
  </r>
  <r>
    <n v="139"/>
    <x v="1"/>
    <x v="8"/>
    <s v="Dependiente"/>
    <n v="338771"/>
    <n v="75967"/>
    <n v="12840"/>
    <n v="3153"/>
    <n v="20.0715917268361"/>
    <n v="3.8414591489999999"/>
    <n v="1.3923233298915207"/>
  </r>
  <r>
    <n v="140"/>
    <x v="2"/>
    <x v="8"/>
    <s v="Dependiente"/>
    <n v="341550"/>
    <n v="77191"/>
    <n v="10061"/>
    <n v="1929"/>
    <n v="42.771304680518099"/>
    <n v="3.8414591489999999"/>
    <n v="1.0698688448057887"/>
  </r>
  <r>
    <n v="141"/>
    <x v="3"/>
    <x v="8"/>
    <s v="Dependiente"/>
    <n v="346884"/>
    <n v="78652"/>
    <n v="4727"/>
    <n v="468"/>
    <n v="307.24221739290698"/>
    <n v="3.8414591489999999"/>
    <n v="0.54219637489971306"/>
  </r>
  <r>
    <n v="142"/>
    <x v="4"/>
    <x v="8"/>
    <s v="Dependiente"/>
    <n v="346467"/>
    <n v="5144"/>
    <n v="78393"/>
    <n v="727"/>
    <n v="142.22994650548301"/>
    <n v="3.8414591489999999"/>
    <n v="0.77653725400665496"/>
  </r>
  <r>
    <n v="143"/>
    <x v="5"/>
    <x v="8"/>
    <s v="Dependiente"/>
    <n v="348624"/>
    <n v="78069"/>
    <n v="2987"/>
    <n v="1051"/>
    <n v="159.46318819893099"/>
    <n v="3.8414591489999999"/>
    <n v="1.941310512560539"/>
  </r>
  <r>
    <n v="144"/>
    <x v="6"/>
    <x v="8"/>
    <s v="Dependiente"/>
    <n v="340302"/>
    <n v="76168"/>
    <n v="11309"/>
    <n v="2952"/>
    <n v="53.448370074905903"/>
    <n v="3.8414591489999999"/>
    <n v="1.4761338054802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8" cacheId="8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>
  <location ref="A21:J31" firstHeaderRow="1" firstDataRow="2" firstDataCol="1"/>
  <pivotFields count="11">
    <pivotField showAll="0"/>
    <pivotField axis="axisRow" showAll="0">
      <items count="10">
        <item x="8"/>
        <item x="0"/>
        <item x="5"/>
        <item x="6"/>
        <item x="2"/>
        <item x="1"/>
        <item x="7"/>
        <item x="4"/>
        <item x="3"/>
        <item t="default"/>
      </items>
    </pivotField>
    <pivotField axis="axisCol" showAll="0">
      <items count="10">
        <item x="0"/>
        <item x="1"/>
        <item x="6"/>
        <item x="7"/>
        <item x="3"/>
        <item x="2"/>
        <item x="8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de valorRelacion" fld="10" baseField="0" baseItem="0" numFmtId="2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7" cacheId="8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>
  <location ref="A3:J13" firstHeaderRow="1" firstDataRow="2" firstDataCol="1"/>
  <pivotFields count="11">
    <pivotField showAll="0"/>
    <pivotField axis="axisRow" showAll="0">
      <items count="10">
        <item x="8"/>
        <item x="0"/>
        <item x="5"/>
        <item x="6"/>
        <item x="2"/>
        <item x="1"/>
        <item x="7"/>
        <item x="4"/>
        <item x="3"/>
        <item t="default"/>
      </items>
    </pivotField>
    <pivotField axis="axisCol" showAll="0">
      <items count="10">
        <item x="0"/>
        <item x="1"/>
        <item x="6"/>
        <item x="7"/>
        <item x="3"/>
        <item x="2"/>
        <item x="8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de chiCalculado" fld="8" baseField="0" baseItem="0" numFmtId="2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6" workbookViewId="0">
      <selection activeCell="C29" sqref="C29"/>
    </sheetView>
  </sheetViews>
  <sheetFormatPr baseColWidth="10" defaultRowHeight="15"/>
  <cols>
    <col min="1" max="1" width="20.28515625" customWidth="1"/>
    <col min="2" max="2" width="20.85546875" bestFit="1" customWidth="1"/>
    <col min="3" max="3" width="13" customWidth="1"/>
    <col min="4" max="4" width="10.28515625" customWidth="1"/>
    <col min="5" max="5" width="13.85546875" customWidth="1"/>
    <col min="6" max="6" width="9" customWidth="1"/>
    <col min="7" max="7" width="7" customWidth="1"/>
    <col min="8" max="9" width="6.5703125" customWidth="1"/>
    <col min="10" max="10" width="7.140625" customWidth="1"/>
    <col min="11" max="11" width="7.5703125" customWidth="1"/>
    <col min="12" max="12" width="6.5703125" customWidth="1"/>
    <col min="13" max="13" width="14" customWidth="1"/>
    <col min="14" max="14" width="5.5703125" customWidth="1"/>
    <col min="15" max="15" width="12.5703125" customWidth="1"/>
    <col min="16" max="16" width="20.28515625" bestFit="1" customWidth="1"/>
    <col min="17" max="17" width="21.28515625" bestFit="1" customWidth="1"/>
    <col min="18" max="18" width="20.28515625" bestFit="1" customWidth="1"/>
    <col min="19" max="19" width="21.28515625" bestFit="1" customWidth="1"/>
    <col min="20" max="20" width="20.28515625" bestFit="1" customWidth="1"/>
    <col min="21" max="21" width="21.28515625" bestFit="1" customWidth="1"/>
    <col min="22" max="22" width="20.28515625" bestFit="1" customWidth="1"/>
    <col min="23" max="23" width="21.28515625" bestFit="1" customWidth="1"/>
    <col min="24" max="24" width="20.28515625" bestFit="1" customWidth="1"/>
    <col min="25" max="25" width="21.28515625" bestFit="1" customWidth="1"/>
    <col min="26" max="26" width="20.28515625" bestFit="1" customWidth="1"/>
    <col min="27" max="27" width="21.28515625" bestFit="1" customWidth="1"/>
  </cols>
  <sheetData>
    <row r="1" spans="1:10">
      <c r="C1">
        <f>+salidaRapidaExperimentosclas220!J2</f>
        <v>3.8414591489999999</v>
      </c>
      <c r="D1">
        <v>0.75</v>
      </c>
      <c r="E1">
        <v>1.25</v>
      </c>
    </row>
    <row r="3" spans="1:10">
      <c r="A3" s="1" t="s">
        <v>23</v>
      </c>
      <c r="B3" s="1" t="s">
        <v>22</v>
      </c>
    </row>
    <row r="4" spans="1:10">
      <c r="A4" s="1" t="s">
        <v>21</v>
      </c>
      <c r="B4" t="s">
        <v>1</v>
      </c>
      <c r="C4" t="s">
        <v>4</v>
      </c>
      <c r="D4" t="s">
        <v>7</v>
      </c>
      <c r="E4" t="s">
        <v>8</v>
      </c>
      <c r="F4" t="s">
        <v>5</v>
      </c>
      <c r="G4" t="s">
        <v>0</v>
      </c>
      <c r="H4" t="s">
        <v>9</v>
      </c>
      <c r="I4" t="s">
        <v>6</v>
      </c>
      <c r="J4" t="s">
        <v>25</v>
      </c>
    </row>
    <row r="5" spans="1:10">
      <c r="A5" s="2" t="s">
        <v>1</v>
      </c>
      <c r="B5" s="3"/>
      <c r="C5" s="3">
        <v>99.257918086356597</v>
      </c>
      <c r="D5" s="3">
        <v>69.772496174678906</v>
      </c>
      <c r="E5" s="3">
        <v>68.520486677834498</v>
      </c>
      <c r="F5" s="3">
        <v>3.2033750339546101</v>
      </c>
      <c r="G5" s="3">
        <v>250.319004975627</v>
      </c>
      <c r="H5" s="3">
        <v>87.704190972500598</v>
      </c>
      <c r="I5" s="3">
        <v>72.805621279776304</v>
      </c>
      <c r="J5" s="3">
        <v>16.457290484595301</v>
      </c>
    </row>
    <row r="6" spans="1:10">
      <c r="A6" s="2" t="s">
        <v>4</v>
      </c>
      <c r="B6" s="3">
        <v>99.257918086356597</v>
      </c>
      <c r="C6" s="3"/>
      <c r="D6" s="3">
        <v>11.2736326444188</v>
      </c>
      <c r="E6" s="3">
        <v>185.558522294581</v>
      </c>
      <c r="F6" s="3">
        <v>1.80855988274524</v>
      </c>
      <c r="G6" s="3">
        <v>33.888431757748499</v>
      </c>
      <c r="H6" s="3">
        <v>8.1480509773407608</v>
      </c>
      <c r="I6" s="3">
        <v>70.392084040641194</v>
      </c>
      <c r="J6" s="3">
        <v>0.61720878164049897</v>
      </c>
    </row>
    <row r="7" spans="1:10">
      <c r="A7" s="2" t="s">
        <v>7</v>
      </c>
      <c r="B7" s="3">
        <v>69.772496174678906</v>
      </c>
      <c r="C7" s="3">
        <v>11.2736326444188</v>
      </c>
      <c r="D7" s="3"/>
      <c r="E7" s="3">
        <v>127.332764053933</v>
      </c>
      <c r="F7" s="3">
        <v>25.368248036667602</v>
      </c>
      <c r="G7" s="3">
        <v>26.8190016181468</v>
      </c>
      <c r="H7" s="3">
        <v>159.46318819893099</v>
      </c>
      <c r="I7" s="3">
        <v>34.443509938184</v>
      </c>
      <c r="J7" s="3">
        <v>9.8811947902239705</v>
      </c>
    </row>
    <row r="8" spans="1:10">
      <c r="A8" s="2" t="s">
        <v>8</v>
      </c>
      <c r="B8" s="3">
        <v>68.520486677834498</v>
      </c>
      <c r="C8" s="3">
        <v>185.558522294581</v>
      </c>
      <c r="D8" s="3">
        <v>127.332764053933</v>
      </c>
      <c r="E8" s="3"/>
      <c r="F8" s="3">
        <v>6.9773091927489697</v>
      </c>
      <c r="G8" s="3">
        <v>21.726089625762501</v>
      </c>
      <c r="H8" s="3">
        <v>53.448370074905903</v>
      </c>
      <c r="I8" s="3">
        <v>52.210469468475097</v>
      </c>
      <c r="J8" s="3">
        <v>58.453648511430103</v>
      </c>
    </row>
    <row r="9" spans="1:10">
      <c r="A9" s="2" t="s">
        <v>5</v>
      </c>
      <c r="B9" s="3">
        <v>3.2033750339546101</v>
      </c>
      <c r="C9" s="3">
        <v>1.80855988274524</v>
      </c>
      <c r="D9" s="3">
        <v>25.368248036667602</v>
      </c>
      <c r="E9" s="3">
        <v>6.9773091927489697</v>
      </c>
      <c r="F9" s="3"/>
      <c r="G9" s="3">
        <v>26.867277264995099</v>
      </c>
      <c r="H9" s="3">
        <v>42.771304680518099</v>
      </c>
      <c r="I9" s="3">
        <v>42.309508859949901</v>
      </c>
      <c r="J9" s="3">
        <v>3.36236715812626</v>
      </c>
    </row>
    <row r="10" spans="1:10">
      <c r="A10" s="2" t="s">
        <v>0</v>
      </c>
      <c r="B10" s="3">
        <v>250.319004975627</v>
      </c>
      <c r="C10" s="3">
        <v>33.888431757748499</v>
      </c>
      <c r="D10" s="3">
        <v>26.8190016181468</v>
      </c>
      <c r="E10" s="3">
        <v>21.726089625762501</v>
      </c>
      <c r="F10" s="3">
        <v>26.867277264995099</v>
      </c>
      <c r="G10" s="3"/>
      <c r="H10" s="3">
        <v>20.0715917268361</v>
      </c>
      <c r="I10" s="3">
        <v>49.261824422168303</v>
      </c>
      <c r="J10" s="3">
        <v>12.499124413871</v>
      </c>
    </row>
    <row r="11" spans="1:10">
      <c r="A11" s="2" t="s">
        <v>9</v>
      </c>
      <c r="B11" s="3">
        <v>87.704190972500598</v>
      </c>
      <c r="C11" s="3">
        <v>8.1480509773407608</v>
      </c>
      <c r="D11" s="3">
        <v>159.46318819893099</v>
      </c>
      <c r="E11" s="3">
        <v>53.448370074905903</v>
      </c>
      <c r="F11" s="3">
        <v>42.771304680518099</v>
      </c>
      <c r="G11" s="3">
        <v>20.0715917268361</v>
      </c>
      <c r="H11" s="3"/>
      <c r="I11" s="3">
        <v>142.22994650548301</v>
      </c>
      <c r="J11" s="3">
        <v>307.24221739290698</v>
      </c>
    </row>
    <row r="12" spans="1:10">
      <c r="A12" s="2" t="s">
        <v>6</v>
      </c>
      <c r="B12" s="3">
        <v>72.805621279776304</v>
      </c>
      <c r="C12" s="3">
        <v>70.392084040641194</v>
      </c>
      <c r="D12" s="3">
        <v>34.443509938184</v>
      </c>
      <c r="E12" s="3">
        <v>52.210469468475097</v>
      </c>
      <c r="F12" s="3">
        <v>42.309508859949901</v>
      </c>
      <c r="G12" s="3">
        <v>49.261824422168303</v>
      </c>
      <c r="H12" s="3">
        <v>142.22994650548301</v>
      </c>
      <c r="I12" s="3"/>
      <c r="J12" s="3">
        <v>25.3331075939427</v>
      </c>
    </row>
    <row r="13" spans="1:10">
      <c r="A13" s="2" t="s">
        <v>25</v>
      </c>
      <c r="B13" s="3">
        <v>16.457290484595301</v>
      </c>
      <c r="C13" s="3">
        <v>0.61720878164049897</v>
      </c>
      <c r="D13" s="3">
        <v>9.8811947902239705</v>
      </c>
      <c r="E13" s="3">
        <v>58.453648511430103</v>
      </c>
      <c r="F13" s="3">
        <v>3.36236715812626</v>
      </c>
      <c r="G13" s="3">
        <v>12.499124413871</v>
      </c>
      <c r="H13" s="3">
        <v>307.24221739290698</v>
      </c>
      <c r="I13" s="3">
        <v>25.3331075939427</v>
      </c>
      <c r="J13" s="3"/>
    </row>
    <row r="21" spans="1:10">
      <c r="A21" s="1" t="s">
        <v>24</v>
      </c>
      <c r="B21" s="1" t="s">
        <v>22</v>
      </c>
    </row>
    <row r="22" spans="1:10">
      <c r="A22" s="1" t="s">
        <v>21</v>
      </c>
      <c r="B22" t="s">
        <v>1</v>
      </c>
      <c r="C22" t="s">
        <v>4</v>
      </c>
      <c r="D22" t="s">
        <v>7</v>
      </c>
      <c r="E22" t="s">
        <v>8</v>
      </c>
      <c r="F22" t="s">
        <v>5</v>
      </c>
      <c r="G22" t="s">
        <v>0</v>
      </c>
      <c r="H22" t="s">
        <v>9</v>
      </c>
      <c r="I22" t="s">
        <v>6</v>
      </c>
      <c r="J22" t="s">
        <v>25</v>
      </c>
    </row>
    <row r="23" spans="1:10">
      <c r="A23" s="2" t="s">
        <v>1</v>
      </c>
      <c r="B23" s="3"/>
      <c r="C23" s="3">
        <v>1.7224597673951048</v>
      </c>
      <c r="D23" s="3">
        <v>0.23729116400558911</v>
      </c>
      <c r="E23" s="3">
        <v>1.5270498204658265</v>
      </c>
      <c r="F23" s="3">
        <v>1.1648245196586835</v>
      </c>
      <c r="G23" s="3">
        <v>1.9288425920776158</v>
      </c>
      <c r="H23" s="3">
        <v>1.5516574479632055</v>
      </c>
      <c r="I23" s="3">
        <v>0.35878619489554581</v>
      </c>
      <c r="J23" s="3">
        <v>1.4014964984698184</v>
      </c>
    </row>
    <row r="24" spans="1:10">
      <c r="A24" s="2" t="s">
        <v>4</v>
      </c>
      <c r="B24" s="3">
        <v>1.7224597673951048</v>
      </c>
      <c r="C24" s="3"/>
      <c r="D24" s="3">
        <v>0.66626465870501961</v>
      </c>
      <c r="E24" s="3">
        <v>1.9225860093881297</v>
      </c>
      <c r="F24" s="3">
        <v>0.96402563143982556</v>
      </c>
      <c r="G24" s="3">
        <v>1.4050794390399126</v>
      </c>
      <c r="H24" s="3">
        <v>1.3492351148756785</v>
      </c>
      <c r="I24" s="3">
        <v>0.28432067023909058</v>
      </c>
      <c r="J24" s="3">
        <v>0.95886256704898154</v>
      </c>
    </row>
    <row r="25" spans="1:10">
      <c r="A25" s="2" t="s">
        <v>7</v>
      </c>
      <c r="B25" s="3">
        <v>0.23729116400558911</v>
      </c>
      <c r="C25" s="3">
        <v>0.66626465870501961</v>
      </c>
      <c r="D25" s="3"/>
      <c r="E25" s="3">
        <v>4.4964486145212208E-2</v>
      </c>
      <c r="F25" s="3">
        <v>0.54456804967134831</v>
      </c>
      <c r="G25" s="3">
        <v>0.60333432285842759</v>
      </c>
      <c r="H25" s="3">
        <v>1.941310512560539</v>
      </c>
      <c r="I25" s="3">
        <v>0.21912408057304938</v>
      </c>
      <c r="J25" s="3">
        <v>0.5610411635031527</v>
      </c>
    </row>
    <row r="26" spans="1:10">
      <c r="A26" s="2" t="s">
        <v>8</v>
      </c>
      <c r="B26" s="3">
        <v>1.5270498204658265</v>
      </c>
      <c r="C26" s="3">
        <v>1.9225860093881297</v>
      </c>
      <c r="D26" s="3">
        <v>4.4964486145212208E-2</v>
      </c>
      <c r="E26" s="3"/>
      <c r="F26" s="3">
        <v>1.2103613903777972</v>
      </c>
      <c r="G26" s="3">
        <v>1.3025262929492589</v>
      </c>
      <c r="H26" s="3">
        <v>1.4761338054802213</v>
      </c>
      <c r="I26" s="3">
        <v>0.50548560793248398</v>
      </c>
      <c r="J26" s="3">
        <v>1.6877763696531527</v>
      </c>
    </row>
    <row r="27" spans="1:10">
      <c r="A27" s="2" t="s">
        <v>5</v>
      </c>
      <c r="B27" s="3">
        <v>1.1648245196586835</v>
      </c>
      <c r="C27" s="3">
        <v>0.96402563143982556</v>
      </c>
      <c r="D27" s="3">
        <v>0.54456804967134831</v>
      </c>
      <c r="E27" s="3">
        <v>1.2103613903777972</v>
      </c>
      <c r="F27" s="3"/>
      <c r="G27" s="3">
        <v>1.3435880115242529</v>
      </c>
      <c r="H27" s="3">
        <v>1.0698688448057887</v>
      </c>
      <c r="I27" s="3">
        <v>0.51236281869179223</v>
      </c>
      <c r="J27" s="3">
        <v>0.88021963792177182</v>
      </c>
    </row>
    <row r="28" spans="1:10">
      <c r="A28" s="2" t="s">
        <v>0</v>
      </c>
      <c r="B28" s="3">
        <v>1.9288425920776158</v>
      </c>
      <c r="C28" s="3">
        <v>1.4050794390399126</v>
      </c>
      <c r="D28" s="3">
        <v>0.60333432285842759</v>
      </c>
      <c r="E28" s="3">
        <v>1.3025262929492589</v>
      </c>
      <c r="F28" s="3">
        <v>1.3435880115242529</v>
      </c>
      <c r="G28" s="3"/>
      <c r="H28" s="3">
        <v>1.3923233298915207</v>
      </c>
      <c r="I28" s="3">
        <v>0.55167212870549676</v>
      </c>
      <c r="J28" s="3">
        <v>0.78038388202777875</v>
      </c>
    </row>
    <row r="29" spans="1:10">
      <c r="A29" s="2" t="s">
        <v>9</v>
      </c>
      <c r="B29" s="3">
        <v>1.5516574479632055</v>
      </c>
      <c r="C29" s="3">
        <v>1.3492351148756785</v>
      </c>
      <c r="D29" s="3">
        <v>1.941310512560539</v>
      </c>
      <c r="E29" s="3">
        <v>1.4761338054802213</v>
      </c>
      <c r="F29" s="3">
        <v>1.0698688448057887</v>
      </c>
      <c r="G29" s="3">
        <v>1.3923233298915207</v>
      </c>
      <c r="H29" s="3"/>
      <c r="I29" s="3">
        <v>0.77653725400665496</v>
      </c>
      <c r="J29" s="3">
        <v>0.54219637489971306</v>
      </c>
    </row>
    <row r="30" spans="1:10">
      <c r="A30" s="2" t="s">
        <v>6</v>
      </c>
      <c r="B30" s="3">
        <v>0.35878619489554581</v>
      </c>
      <c r="C30" s="3">
        <v>0.28432067023909058</v>
      </c>
      <c r="D30" s="3">
        <v>0.21912408057304938</v>
      </c>
      <c r="E30" s="3">
        <v>0.50548560793248398</v>
      </c>
      <c r="F30" s="3">
        <v>0.51236281869179223</v>
      </c>
      <c r="G30" s="3">
        <v>0.55167212870549676</v>
      </c>
      <c r="H30" s="3">
        <v>0.77653725400665496</v>
      </c>
      <c r="I30" s="3"/>
      <c r="J30" s="3">
        <v>0.41389308706507127</v>
      </c>
    </row>
    <row r="31" spans="1:10">
      <c r="A31" s="2" t="s">
        <v>25</v>
      </c>
      <c r="B31" s="3">
        <v>1.4014964984698184</v>
      </c>
      <c r="C31" s="3">
        <v>0.95886256704898154</v>
      </c>
      <c r="D31" s="3">
        <v>0.5610411635031527</v>
      </c>
      <c r="E31" s="3">
        <v>1.6877763696531527</v>
      </c>
      <c r="F31" s="3">
        <v>0.88021963792177182</v>
      </c>
      <c r="G31" s="3">
        <v>0.78038388202777875</v>
      </c>
      <c r="H31" s="3">
        <v>0.54219637489971306</v>
      </c>
      <c r="I31" s="3">
        <v>0.41389308706507127</v>
      </c>
      <c r="J31" s="3"/>
    </row>
  </sheetData>
  <conditionalFormatting pivot="1" sqref="B5:J13">
    <cfRule type="cellIs" dxfId="2" priority="3" operator="lessThan">
      <formula>$C$1</formula>
    </cfRule>
  </conditionalFormatting>
  <conditionalFormatting pivot="1" sqref="B23:J31">
    <cfRule type="cellIs" dxfId="1" priority="2" operator="greaterThan">
      <formula>$E$1</formula>
    </cfRule>
  </conditionalFormatting>
  <conditionalFormatting pivot="1" sqref="B23:J31">
    <cfRule type="cellIs" dxfId="0" priority="1" operator="lessThan">
      <formula>$D$1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"/>
  <sheetViews>
    <sheetView workbookViewId="0">
      <selection activeCell="F38" sqref="F38:F73"/>
    </sheetView>
  </sheetViews>
  <sheetFormatPr baseColWidth="10" defaultRowHeight="15"/>
  <sheetData>
    <row r="1" spans="1:1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>
        <v>109</v>
      </c>
      <c r="B2" t="s">
        <v>4</v>
      </c>
      <c r="C2" t="s">
        <v>1</v>
      </c>
      <c r="D2" t="s">
        <v>2</v>
      </c>
      <c r="E2">
        <v>409275</v>
      </c>
      <c r="F2">
        <v>11811</v>
      </c>
      <c r="G2">
        <v>9210</v>
      </c>
      <c r="H2">
        <v>435</v>
      </c>
      <c r="I2">
        <v>99.257918086356597</v>
      </c>
      <c r="J2">
        <v>3.8414591489999999</v>
      </c>
      <c r="K2">
        <f t="shared" ref="K2:K37" si="0">+H2*SUM(E2:H2)/(F2*G2)</f>
        <v>1.7224597673951048</v>
      </c>
    </row>
    <row r="3" spans="1:11">
      <c r="A3">
        <v>110</v>
      </c>
      <c r="B3" t="s">
        <v>0</v>
      </c>
      <c r="C3" t="s">
        <v>1</v>
      </c>
      <c r="D3" t="s">
        <v>2</v>
      </c>
      <c r="E3">
        <v>403273</v>
      </c>
      <c r="F3">
        <v>11465</v>
      </c>
      <c r="G3">
        <v>15212</v>
      </c>
      <c r="H3">
        <v>781</v>
      </c>
      <c r="I3">
        <v>250.319004975627</v>
      </c>
      <c r="J3">
        <v>3.8414591489999999</v>
      </c>
      <c r="K3">
        <f t="shared" si="0"/>
        <v>1.9288425920776158</v>
      </c>
    </row>
    <row r="4" spans="1:11">
      <c r="A4">
        <v>111</v>
      </c>
      <c r="B4" t="s">
        <v>0</v>
      </c>
      <c r="C4" t="s">
        <v>4</v>
      </c>
      <c r="D4" t="s">
        <v>2</v>
      </c>
      <c r="E4">
        <v>405558</v>
      </c>
      <c r="F4">
        <v>9180</v>
      </c>
      <c r="G4">
        <v>15528</v>
      </c>
      <c r="H4">
        <v>465</v>
      </c>
      <c r="I4">
        <v>33.888431757748499</v>
      </c>
      <c r="J4">
        <v>3.8414591489999999</v>
      </c>
      <c r="K4">
        <f t="shared" si="0"/>
        <v>1.4050794390399126</v>
      </c>
    </row>
    <row r="5" spans="1:11">
      <c r="A5">
        <v>112</v>
      </c>
      <c r="B5" t="s">
        <v>5</v>
      </c>
      <c r="C5" t="s">
        <v>1</v>
      </c>
      <c r="D5" t="s">
        <v>3</v>
      </c>
      <c r="E5">
        <v>406868</v>
      </c>
      <c r="F5">
        <v>11873</v>
      </c>
      <c r="G5">
        <v>11617</v>
      </c>
      <c r="H5">
        <v>373</v>
      </c>
      <c r="I5">
        <v>3.2033750339546101</v>
      </c>
      <c r="J5">
        <v>3.8414591489999999</v>
      </c>
      <c r="K5">
        <f t="shared" si="0"/>
        <v>1.1648245196586835</v>
      </c>
    </row>
    <row r="6" spans="1:11">
      <c r="A6">
        <v>113</v>
      </c>
      <c r="B6" t="s">
        <v>5</v>
      </c>
      <c r="C6" t="s">
        <v>4</v>
      </c>
      <c r="D6" t="s">
        <v>3</v>
      </c>
      <c r="E6">
        <v>409343</v>
      </c>
      <c r="F6">
        <v>9398</v>
      </c>
      <c r="G6">
        <v>11743</v>
      </c>
      <c r="H6">
        <v>247</v>
      </c>
      <c r="I6">
        <v>1.80855988274524</v>
      </c>
      <c r="J6">
        <v>3.8414591489999999</v>
      </c>
      <c r="K6">
        <f t="shared" si="0"/>
        <v>0.96402563143982556</v>
      </c>
    </row>
    <row r="7" spans="1:11">
      <c r="A7">
        <v>114</v>
      </c>
      <c r="B7" t="s">
        <v>5</v>
      </c>
      <c r="C7" t="s">
        <v>0</v>
      </c>
      <c r="D7" t="s">
        <v>2</v>
      </c>
      <c r="E7">
        <v>403299</v>
      </c>
      <c r="F7">
        <v>11439</v>
      </c>
      <c r="G7">
        <v>15442</v>
      </c>
      <c r="H7">
        <v>551</v>
      </c>
      <c r="I7">
        <v>26.867277264995099</v>
      </c>
      <c r="J7">
        <v>3.8414591489999999</v>
      </c>
      <c r="K7">
        <f t="shared" si="0"/>
        <v>1.3435880115242529</v>
      </c>
    </row>
    <row r="8" spans="1:11">
      <c r="A8">
        <v>115</v>
      </c>
      <c r="B8" t="s">
        <v>25</v>
      </c>
      <c r="C8" t="s">
        <v>1</v>
      </c>
      <c r="D8" t="s">
        <v>2</v>
      </c>
      <c r="E8">
        <v>413486</v>
      </c>
      <c r="F8">
        <v>12050</v>
      </c>
      <c r="G8">
        <v>4999</v>
      </c>
      <c r="H8">
        <v>196</v>
      </c>
      <c r="I8">
        <v>16.457290484595301</v>
      </c>
      <c r="J8">
        <v>3.8414591489999999</v>
      </c>
      <c r="K8">
        <f t="shared" si="0"/>
        <v>1.4014964984698184</v>
      </c>
    </row>
    <row r="9" spans="1:11">
      <c r="A9">
        <v>116</v>
      </c>
      <c r="B9" t="s">
        <v>25</v>
      </c>
      <c r="C9" t="s">
        <v>4</v>
      </c>
      <c r="D9" t="s">
        <v>3</v>
      </c>
      <c r="E9">
        <v>415999</v>
      </c>
      <c r="F9">
        <v>9537</v>
      </c>
      <c r="G9">
        <v>5087</v>
      </c>
      <c r="H9">
        <v>108</v>
      </c>
      <c r="I9">
        <v>0.61720878164049897</v>
      </c>
      <c r="J9">
        <v>3.8414591489999999</v>
      </c>
      <c r="K9">
        <f t="shared" si="0"/>
        <v>0.95886256704898154</v>
      </c>
    </row>
    <row r="10" spans="1:11">
      <c r="A10">
        <v>117</v>
      </c>
      <c r="B10" t="s">
        <v>25</v>
      </c>
      <c r="C10" t="s">
        <v>0</v>
      </c>
      <c r="D10" t="s">
        <v>2</v>
      </c>
      <c r="E10">
        <v>409688</v>
      </c>
      <c r="F10">
        <v>5050</v>
      </c>
      <c r="G10">
        <v>15848</v>
      </c>
      <c r="H10">
        <v>145</v>
      </c>
      <c r="I10">
        <v>12.499124413871</v>
      </c>
      <c r="J10">
        <v>3.8414591489999999</v>
      </c>
      <c r="K10">
        <f t="shared" si="0"/>
        <v>0.78038388202777875</v>
      </c>
    </row>
    <row r="11" spans="1:11">
      <c r="A11">
        <v>118</v>
      </c>
      <c r="B11" t="s">
        <v>25</v>
      </c>
      <c r="C11" t="s">
        <v>5</v>
      </c>
      <c r="D11" t="s">
        <v>3</v>
      </c>
      <c r="E11">
        <v>413669</v>
      </c>
      <c r="F11">
        <v>5072</v>
      </c>
      <c r="G11">
        <v>11867</v>
      </c>
      <c r="H11">
        <v>123</v>
      </c>
      <c r="I11">
        <v>3.36236715812626</v>
      </c>
      <c r="J11">
        <v>3.8414591489999999</v>
      </c>
      <c r="K11">
        <f t="shared" si="0"/>
        <v>0.88021963792177182</v>
      </c>
    </row>
    <row r="12" spans="1:11">
      <c r="A12">
        <v>119</v>
      </c>
      <c r="B12" t="s">
        <v>6</v>
      </c>
      <c r="C12" t="s">
        <v>1</v>
      </c>
      <c r="D12" t="s">
        <v>2</v>
      </c>
      <c r="E12">
        <v>412673</v>
      </c>
      <c r="F12">
        <v>12187</v>
      </c>
      <c r="G12">
        <v>5812</v>
      </c>
      <c r="H12">
        <v>59</v>
      </c>
      <c r="I12">
        <v>72.805621279776304</v>
      </c>
      <c r="J12">
        <v>3.8414591489999999</v>
      </c>
      <c r="K12">
        <f t="shared" si="0"/>
        <v>0.35878619489554581</v>
      </c>
    </row>
    <row r="13" spans="1:11">
      <c r="A13">
        <v>120</v>
      </c>
      <c r="B13" t="s">
        <v>6</v>
      </c>
      <c r="C13" t="s">
        <v>4</v>
      </c>
      <c r="D13" t="s">
        <v>2</v>
      </c>
      <c r="E13">
        <v>415252</v>
      </c>
      <c r="F13">
        <v>9608</v>
      </c>
      <c r="G13">
        <v>5834</v>
      </c>
      <c r="H13">
        <v>37</v>
      </c>
      <c r="I13">
        <v>70.392084040641194</v>
      </c>
      <c r="J13">
        <v>3.8414591489999999</v>
      </c>
      <c r="K13">
        <f t="shared" si="0"/>
        <v>0.28432067023909058</v>
      </c>
    </row>
    <row r="14" spans="1:11">
      <c r="A14">
        <v>121</v>
      </c>
      <c r="B14" t="s">
        <v>6</v>
      </c>
      <c r="C14" t="s">
        <v>0</v>
      </c>
      <c r="D14" t="s">
        <v>2</v>
      </c>
      <c r="E14">
        <v>408984</v>
      </c>
      <c r="F14">
        <v>15876</v>
      </c>
      <c r="G14">
        <v>5754</v>
      </c>
      <c r="H14">
        <v>117</v>
      </c>
      <c r="I14">
        <v>49.261824422168303</v>
      </c>
      <c r="J14">
        <v>3.8414591489999999</v>
      </c>
      <c r="K14">
        <f t="shared" si="0"/>
        <v>0.55167212870549676</v>
      </c>
    </row>
    <row r="15" spans="1:11">
      <c r="A15">
        <v>122</v>
      </c>
      <c r="B15" t="s">
        <v>6</v>
      </c>
      <c r="C15" t="s">
        <v>5</v>
      </c>
      <c r="D15" t="s">
        <v>2</v>
      </c>
      <c r="E15">
        <v>412952</v>
      </c>
      <c r="F15">
        <v>11908</v>
      </c>
      <c r="G15">
        <v>5789</v>
      </c>
      <c r="H15">
        <v>82</v>
      </c>
      <c r="I15">
        <v>42.309508859949901</v>
      </c>
      <c r="J15">
        <v>3.8414591489999999</v>
      </c>
      <c r="K15">
        <f t="shared" si="0"/>
        <v>0.51236281869179223</v>
      </c>
    </row>
    <row r="16" spans="1:11">
      <c r="A16">
        <v>123</v>
      </c>
      <c r="B16" t="s">
        <v>6</v>
      </c>
      <c r="C16" t="s">
        <v>25</v>
      </c>
      <c r="D16" t="s">
        <v>2</v>
      </c>
      <c r="E16">
        <v>419694</v>
      </c>
      <c r="F16">
        <v>5166</v>
      </c>
      <c r="G16">
        <v>5842</v>
      </c>
      <c r="H16">
        <v>29</v>
      </c>
      <c r="I16">
        <v>25.3331075939427</v>
      </c>
      <c r="J16">
        <v>3.8414591489999999</v>
      </c>
      <c r="K16">
        <f t="shared" si="0"/>
        <v>0.41389308706507127</v>
      </c>
    </row>
    <row r="17" spans="1:11">
      <c r="A17">
        <v>124</v>
      </c>
      <c r="B17" t="s">
        <v>7</v>
      </c>
      <c r="C17" t="s">
        <v>1</v>
      </c>
      <c r="D17" t="s">
        <v>2</v>
      </c>
      <c r="E17">
        <v>414474</v>
      </c>
      <c r="F17">
        <v>12219</v>
      </c>
      <c r="G17">
        <v>4011</v>
      </c>
      <c r="H17">
        <v>27</v>
      </c>
      <c r="I17">
        <v>69.772496174678906</v>
      </c>
      <c r="J17">
        <v>3.8414591489999999</v>
      </c>
      <c r="K17">
        <f t="shared" si="0"/>
        <v>0.23729116400558911</v>
      </c>
    </row>
    <row r="18" spans="1:11">
      <c r="A18">
        <v>125</v>
      </c>
      <c r="B18" t="s">
        <v>7</v>
      </c>
      <c r="C18" t="s">
        <v>4</v>
      </c>
      <c r="D18" t="s">
        <v>2</v>
      </c>
      <c r="E18">
        <v>417107</v>
      </c>
      <c r="F18">
        <v>9586</v>
      </c>
      <c r="G18">
        <v>3979</v>
      </c>
      <c r="H18">
        <v>59</v>
      </c>
      <c r="I18">
        <v>11.2736326444188</v>
      </c>
      <c r="J18">
        <v>3.8414591489999999</v>
      </c>
      <c r="K18">
        <f t="shared" si="0"/>
        <v>0.66626465870501961</v>
      </c>
    </row>
    <row r="19" spans="1:11">
      <c r="A19">
        <v>126</v>
      </c>
      <c r="B19" t="s">
        <v>7</v>
      </c>
      <c r="C19" t="s">
        <v>0</v>
      </c>
      <c r="D19" t="s">
        <v>2</v>
      </c>
      <c r="E19">
        <v>410788</v>
      </c>
      <c r="F19">
        <v>3950</v>
      </c>
      <c r="G19">
        <v>15905</v>
      </c>
      <c r="H19">
        <v>88</v>
      </c>
      <c r="I19">
        <v>26.8190016181468</v>
      </c>
      <c r="J19">
        <v>3.8414591489999999</v>
      </c>
      <c r="K19">
        <f t="shared" si="0"/>
        <v>0.60333432285842759</v>
      </c>
    </row>
    <row r="20" spans="1:11">
      <c r="A20">
        <v>127</v>
      </c>
      <c r="B20" t="s">
        <v>7</v>
      </c>
      <c r="C20" t="s">
        <v>5</v>
      </c>
      <c r="D20" t="s">
        <v>2</v>
      </c>
      <c r="E20">
        <v>414763</v>
      </c>
      <c r="F20">
        <v>3978</v>
      </c>
      <c r="G20">
        <v>11930</v>
      </c>
      <c r="H20">
        <v>60</v>
      </c>
      <c r="I20">
        <v>25.368248036667602</v>
      </c>
      <c r="J20">
        <v>3.8414591489999999</v>
      </c>
      <c r="K20">
        <f t="shared" si="0"/>
        <v>0.54456804967134831</v>
      </c>
    </row>
    <row r="21" spans="1:11">
      <c r="A21">
        <v>128</v>
      </c>
      <c r="B21" t="s">
        <v>7</v>
      </c>
      <c r="C21" t="s">
        <v>25</v>
      </c>
      <c r="D21" t="s">
        <v>2</v>
      </c>
      <c r="E21">
        <v>421525</v>
      </c>
      <c r="F21">
        <v>4011</v>
      </c>
      <c r="G21">
        <v>5168</v>
      </c>
      <c r="H21">
        <v>27</v>
      </c>
      <c r="I21">
        <v>9.8811947902239705</v>
      </c>
      <c r="J21">
        <v>3.8414591489999999</v>
      </c>
      <c r="K21">
        <f t="shared" si="0"/>
        <v>0.5610411635031527</v>
      </c>
    </row>
    <row r="22" spans="1:11">
      <c r="A22">
        <v>129</v>
      </c>
      <c r="B22" t="s">
        <v>7</v>
      </c>
      <c r="C22" t="s">
        <v>6</v>
      </c>
      <c r="D22" t="s">
        <v>2</v>
      </c>
      <c r="E22">
        <v>420834</v>
      </c>
      <c r="F22">
        <v>4026</v>
      </c>
      <c r="G22">
        <v>5859</v>
      </c>
      <c r="H22">
        <v>12</v>
      </c>
      <c r="I22">
        <v>34.443509938184</v>
      </c>
      <c r="J22">
        <v>3.8414591489999999</v>
      </c>
      <c r="K22">
        <f t="shared" si="0"/>
        <v>0.21912408057304938</v>
      </c>
    </row>
    <row r="23" spans="1:11">
      <c r="A23">
        <v>130</v>
      </c>
      <c r="B23" t="s">
        <v>8</v>
      </c>
      <c r="C23" t="s">
        <v>1</v>
      </c>
      <c r="D23" t="s">
        <v>2</v>
      </c>
      <c r="E23">
        <v>404791</v>
      </c>
      <c r="F23">
        <v>11679</v>
      </c>
      <c r="G23">
        <v>13694</v>
      </c>
      <c r="H23">
        <v>567</v>
      </c>
      <c r="I23">
        <v>68.520486677834498</v>
      </c>
      <c r="J23">
        <v>3.8414591489999999</v>
      </c>
      <c r="K23">
        <f t="shared" si="0"/>
        <v>1.5270498204658265</v>
      </c>
    </row>
    <row r="24" spans="1:11">
      <c r="A24">
        <v>131</v>
      </c>
      <c r="B24" t="s">
        <v>8</v>
      </c>
      <c r="C24" t="s">
        <v>4</v>
      </c>
      <c r="D24" t="s">
        <v>2</v>
      </c>
      <c r="E24">
        <v>407381</v>
      </c>
      <c r="F24">
        <v>9089</v>
      </c>
      <c r="G24">
        <v>13705</v>
      </c>
      <c r="H24">
        <v>556</v>
      </c>
      <c r="I24">
        <v>185.558522294581</v>
      </c>
      <c r="J24">
        <v>3.8414591489999999</v>
      </c>
      <c r="K24">
        <f t="shared" si="0"/>
        <v>1.9225860093881297</v>
      </c>
    </row>
    <row r="25" spans="1:11">
      <c r="A25">
        <v>132</v>
      </c>
      <c r="B25" t="s">
        <v>8</v>
      </c>
      <c r="C25" t="s">
        <v>0</v>
      </c>
      <c r="D25" t="s">
        <v>2</v>
      </c>
      <c r="E25">
        <v>401110</v>
      </c>
      <c r="F25">
        <v>13628</v>
      </c>
      <c r="G25">
        <v>15360</v>
      </c>
      <c r="H25">
        <v>633</v>
      </c>
      <c r="I25">
        <v>21.726089625762501</v>
      </c>
      <c r="J25">
        <v>3.8414591489999999</v>
      </c>
      <c r="K25">
        <f t="shared" si="0"/>
        <v>1.3025262929492589</v>
      </c>
    </row>
    <row r="26" spans="1:11">
      <c r="A26">
        <v>133</v>
      </c>
      <c r="B26" t="s">
        <v>8</v>
      </c>
      <c r="C26" t="s">
        <v>5</v>
      </c>
      <c r="D26" t="s">
        <v>2</v>
      </c>
      <c r="E26">
        <v>404928</v>
      </c>
      <c r="F26">
        <v>13813</v>
      </c>
      <c r="G26">
        <v>11542</v>
      </c>
      <c r="H26">
        <v>448</v>
      </c>
      <c r="I26">
        <v>6.9773091927489697</v>
      </c>
      <c r="J26">
        <v>3.8414591489999999</v>
      </c>
      <c r="K26">
        <f t="shared" si="0"/>
        <v>1.2103613903777972</v>
      </c>
    </row>
    <row r="27" spans="1:11">
      <c r="A27">
        <v>134</v>
      </c>
      <c r="B27" t="s">
        <v>8</v>
      </c>
      <c r="C27" t="s">
        <v>25</v>
      </c>
      <c r="D27" t="s">
        <v>2</v>
      </c>
      <c r="E27">
        <v>411545</v>
      </c>
      <c r="F27">
        <v>13991</v>
      </c>
      <c r="G27">
        <v>4925</v>
      </c>
      <c r="H27">
        <v>270</v>
      </c>
      <c r="I27">
        <v>58.453648511430103</v>
      </c>
      <c r="J27">
        <v>3.8414591489999999</v>
      </c>
      <c r="K27">
        <f t="shared" si="0"/>
        <v>1.6877763696531527</v>
      </c>
    </row>
    <row r="28" spans="1:11">
      <c r="A28">
        <v>135</v>
      </c>
      <c r="B28" t="s">
        <v>8</v>
      </c>
      <c r="C28" t="s">
        <v>6</v>
      </c>
      <c r="D28" t="s">
        <v>2</v>
      </c>
      <c r="E28">
        <v>410695</v>
      </c>
      <c r="F28">
        <v>14165</v>
      </c>
      <c r="G28">
        <v>5775</v>
      </c>
      <c r="H28">
        <v>96</v>
      </c>
      <c r="I28">
        <v>52.210469468475097</v>
      </c>
      <c r="J28">
        <v>3.8414591489999999</v>
      </c>
      <c r="K28">
        <f t="shared" si="0"/>
        <v>0.50548560793248398</v>
      </c>
    </row>
    <row r="29" spans="1:11">
      <c r="A29">
        <v>136</v>
      </c>
      <c r="B29" t="s">
        <v>8</v>
      </c>
      <c r="C29" t="s">
        <v>7</v>
      </c>
      <c r="D29" t="s">
        <v>2</v>
      </c>
      <c r="E29">
        <v>412438</v>
      </c>
      <c r="F29">
        <v>4032</v>
      </c>
      <c r="G29">
        <v>14255</v>
      </c>
      <c r="H29">
        <v>6</v>
      </c>
      <c r="I29">
        <v>127.332764053933</v>
      </c>
      <c r="J29">
        <v>3.8414591489999999</v>
      </c>
      <c r="K29">
        <f t="shared" si="0"/>
        <v>4.4964486145212208E-2</v>
      </c>
    </row>
    <row r="30" spans="1:11">
      <c r="A30">
        <v>137</v>
      </c>
      <c r="B30" t="s">
        <v>9</v>
      </c>
      <c r="C30" t="s">
        <v>1</v>
      </c>
      <c r="D30" t="s">
        <v>2</v>
      </c>
      <c r="E30">
        <v>342010</v>
      </c>
      <c r="F30">
        <v>9601</v>
      </c>
      <c r="G30">
        <v>76475</v>
      </c>
      <c r="H30">
        <v>2645</v>
      </c>
      <c r="I30">
        <v>87.704190972500598</v>
      </c>
      <c r="J30">
        <v>3.8414591489999999</v>
      </c>
      <c r="K30">
        <f t="shared" si="0"/>
        <v>1.5516574479632055</v>
      </c>
    </row>
    <row r="31" spans="1:11">
      <c r="A31">
        <v>138</v>
      </c>
      <c r="B31" t="s">
        <v>9</v>
      </c>
      <c r="C31" t="s">
        <v>4</v>
      </c>
      <c r="D31" t="s">
        <v>2</v>
      </c>
      <c r="E31">
        <v>343845</v>
      </c>
      <c r="F31">
        <v>7766</v>
      </c>
      <c r="G31">
        <v>77241</v>
      </c>
      <c r="H31">
        <v>1879</v>
      </c>
      <c r="I31">
        <v>8.1480509773407608</v>
      </c>
      <c r="J31">
        <v>3.8414591489999999</v>
      </c>
      <c r="K31">
        <f t="shared" si="0"/>
        <v>1.3492351148756785</v>
      </c>
    </row>
    <row r="32" spans="1:11">
      <c r="A32">
        <v>139</v>
      </c>
      <c r="B32" t="s">
        <v>9</v>
      </c>
      <c r="C32" t="s">
        <v>0</v>
      </c>
      <c r="D32" t="s">
        <v>2</v>
      </c>
      <c r="E32">
        <v>338771</v>
      </c>
      <c r="F32">
        <v>12840</v>
      </c>
      <c r="G32">
        <v>75967</v>
      </c>
      <c r="H32">
        <v>3153</v>
      </c>
      <c r="I32">
        <v>20.0715917268361</v>
      </c>
      <c r="J32">
        <v>3.8414591489999999</v>
      </c>
      <c r="K32">
        <f t="shared" si="0"/>
        <v>1.3923233298915207</v>
      </c>
    </row>
    <row r="33" spans="1:11">
      <c r="A33">
        <v>140</v>
      </c>
      <c r="B33" t="s">
        <v>9</v>
      </c>
      <c r="C33" t="s">
        <v>5</v>
      </c>
      <c r="D33" t="s">
        <v>2</v>
      </c>
      <c r="E33">
        <v>341550</v>
      </c>
      <c r="F33">
        <v>10061</v>
      </c>
      <c r="G33">
        <v>77191</v>
      </c>
      <c r="H33">
        <v>1929</v>
      </c>
      <c r="I33">
        <v>42.771304680518099</v>
      </c>
      <c r="J33">
        <v>3.8414591489999999</v>
      </c>
      <c r="K33">
        <f t="shared" si="0"/>
        <v>1.0698688448057887</v>
      </c>
    </row>
    <row r="34" spans="1:11">
      <c r="A34">
        <v>141</v>
      </c>
      <c r="B34" t="s">
        <v>9</v>
      </c>
      <c r="C34" t="s">
        <v>25</v>
      </c>
      <c r="D34" t="s">
        <v>2</v>
      </c>
      <c r="E34">
        <v>346884</v>
      </c>
      <c r="F34">
        <v>4727</v>
      </c>
      <c r="G34">
        <v>78652</v>
      </c>
      <c r="H34">
        <v>468</v>
      </c>
      <c r="I34">
        <v>307.24221739290698</v>
      </c>
      <c r="J34">
        <v>3.8414591489999999</v>
      </c>
      <c r="K34">
        <f t="shared" si="0"/>
        <v>0.54219637489971306</v>
      </c>
    </row>
    <row r="35" spans="1:11">
      <c r="A35">
        <v>142</v>
      </c>
      <c r="B35" t="s">
        <v>9</v>
      </c>
      <c r="C35" t="s">
        <v>6</v>
      </c>
      <c r="D35" t="s">
        <v>2</v>
      </c>
      <c r="E35">
        <v>346467</v>
      </c>
      <c r="F35">
        <v>78393</v>
      </c>
      <c r="G35">
        <v>5144</v>
      </c>
      <c r="H35">
        <v>727</v>
      </c>
      <c r="I35">
        <v>142.22994650548301</v>
      </c>
      <c r="J35">
        <v>3.8414591489999999</v>
      </c>
      <c r="K35">
        <f t="shared" si="0"/>
        <v>0.77653725400665496</v>
      </c>
    </row>
    <row r="36" spans="1:11">
      <c r="A36">
        <v>143</v>
      </c>
      <c r="B36" t="s">
        <v>9</v>
      </c>
      <c r="C36" t="s">
        <v>7</v>
      </c>
      <c r="D36" t="s">
        <v>2</v>
      </c>
      <c r="E36">
        <v>348624</v>
      </c>
      <c r="F36">
        <v>2987</v>
      </c>
      <c r="G36">
        <v>78069</v>
      </c>
      <c r="H36">
        <v>1051</v>
      </c>
      <c r="I36">
        <v>159.46318819893099</v>
      </c>
      <c r="J36">
        <v>3.8414591489999999</v>
      </c>
      <c r="K36">
        <f t="shared" si="0"/>
        <v>1.941310512560539</v>
      </c>
    </row>
    <row r="37" spans="1:11">
      <c r="A37">
        <v>144</v>
      </c>
      <c r="B37" t="s">
        <v>9</v>
      </c>
      <c r="C37" t="s">
        <v>8</v>
      </c>
      <c r="D37" t="s">
        <v>2</v>
      </c>
      <c r="E37">
        <v>340302</v>
      </c>
      <c r="F37">
        <v>11309</v>
      </c>
      <c r="G37">
        <v>76168</v>
      </c>
      <c r="H37">
        <v>2952</v>
      </c>
      <c r="I37">
        <v>53.448370074905903</v>
      </c>
      <c r="J37">
        <v>3.8414591489999999</v>
      </c>
      <c r="K37">
        <f t="shared" si="0"/>
        <v>1.4761338054802213</v>
      </c>
    </row>
    <row r="38" spans="1:11">
      <c r="A38">
        <v>109</v>
      </c>
      <c r="B38" t="s">
        <v>1</v>
      </c>
      <c r="C38" t="s">
        <v>4</v>
      </c>
      <c r="D38" t="s">
        <v>2</v>
      </c>
      <c r="E38">
        <v>409275</v>
      </c>
      <c r="F38">
        <v>9210</v>
      </c>
      <c r="G38">
        <v>11811</v>
      </c>
      <c r="H38">
        <v>435</v>
      </c>
      <c r="I38">
        <v>99.257918086356597</v>
      </c>
      <c r="J38">
        <v>3.8414591489999999</v>
      </c>
      <c r="K38">
        <f>+H38*SUM(E38:H38)/(G38*F38)</f>
        <v>1.7224597673951048</v>
      </c>
    </row>
    <row r="39" spans="1:11">
      <c r="A39">
        <v>110</v>
      </c>
      <c r="B39" t="s">
        <v>1</v>
      </c>
      <c r="C39" t="s">
        <v>0</v>
      </c>
      <c r="D39" t="s">
        <v>2</v>
      </c>
      <c r="E39">
        <v>403273</v>
      </c>
      <c r="F39">
        <v>15212</v>
      </c>
      <c r="G39">
        <v>11465</v>
      </c>
      <c r="H39">
        <v>781</v>
      </c>
      <c r="I39">
        <v>250.319004975627</v>
      </c>
      <c r="J39">
        <v>3.8414591489999999</v>
      </c>
      <c r="K39">
        <f>+H39*SUM(E39:H39)/(G39*F39)</f>
        <v>1.9288425920776158</v>
      </c>
    </row>
    <row r="40" spans="1:11">
      <c r="A40">
        <v>111</v>
      </c>
      <c r="B40" t="s">
        <v>4</v>
      </c>
      <c r="C40" t="s">
        <v>0</v>
      </c>
      <c r="D40" t="s">
        <v>2</v>
      </c>
      <c r="E40">
        <v>405558</v>
      </c>
      <c r="F40">
        <v>15528</v>
      </c>
      <c r="G40">
        <v>9180</v>
      </c>
      <c r="H40">
        <v>465</v>
      </c>
      <c r="I40">
        <v>33.888431757748499</v>
      </c>
      <c r="J40">
        <v>3.8414591489999999</v>
      </c>
      <c r="K40">
        <f>+H40*SUM(E40:H40)/(G40*F40)</f>
        <v>1.4050794390399126</v>
      </c>
    </row>
    <row r="41" spans="1:11">
      <c r="A41">
        <v>112</v>
      </c>
      <c r="B41" t="s">
        <v>1</v>
      </c>
      <c r="C41" t="s">
        <v>5</v>
      </c>
      <c r="D41" t="s">
        <v>3</v>
      </c>
      <c r="E41">
        <v>406868</v>
      </c>
      <c r="F41">
        <v>11617</v>
      </c>
      <c r="G41">
        <v>11873</v>
      </c>
      <c r="H41">
        <v>373</v>
      </c>
      <c r="I41">
        <v>3.2033750339546101</v>
      </c>
      <c r="J41">
        <v>3.8414591489999999</v>
      </c>
      <c r="K41">
        <f>+H41*SUM(E41:H41)/(G41*F41)</f>
        <v>1.1648245196586835</v>
      </c>
    </row>
    <row r="42" spans="1:11">
      <c r="A42">
        <v>113</v>
      </c>
      <c r="B42" t="s">
        <v>4</v>
      </c>
      <c r="C42" t="s">
        <v>5</v>
      </c>
      <c r="D42" t="s">
        <v>3</v>
      </c>
      <c r="E42">
        <v>409343</v>
      </c>
      <c r="F42">
        <v>11743</v>
      </c>
      <c r="G42">
        <v>9398</v>
      </c>
      <c r="H42">
        <v>247</v>
      </c>
      <c r="I42">
        <v>1.80855988274524</v>
      </c>
      <c r="J42">
        <v>3.8414591489999999</v>
      </c>
      <c r="K42">
        <f>+H42*SUM(E42:H42)/(G42*F42)</f>
        <v>0.96402563143982556</v>
      </c>
    </row>
    <row r="43" spans="1:11">
      <c r="A43">
        <v>114</v>
      </c>
      <c r="B43" t="s">
        <v>0</v>
      </c>
      <c r="C43" t="s">
        <v>5</v>
      </c>
      <c r="D43" t="s">
        <v>2</v>
      </c>
      <c r="E43">
        <v>403299</v>
      </c>
      <c r="F43">
        <v>15442</v>
      </c>
      <c r="G43">
        <v>11439</v>
      </c>
      <c r="H43">
        <v>551</v>
      </c>
      <c r="I43">
        <v>26.867277264995099</v>
      </c>
      <c r="J43">
        <v>3.8414591489999999</v>
      </c>
      <c r="K43">
        <f>+H43*SUM(E43:H43)/(G43*F43)</f>
        <v>1.3435880115242529</v>
      </c>
    </row>
    <row r="44" spans="1:11">
      <c r="A44">
        <v>115</v>
      </c>
      <c r="B44" t="s">
        <v>1</v>
      </c>
      <c r="C44" t="s">
        <v>25</v>
      </c>
      <c r="D44" t="s">
        <v>2</v>
      </c>
      <c r="E44">
        <v>413486</v>
      </c>
      <c r="F44">
        <v>4999</v>
      </c>
      <c r="G44">
        <v>12050</v>
      </c>
      <c r="H44">
        <v>196</v>
      </c>
      <c r="I44">
        <v>16.457290484595301</v>
      </c>
      <c r="J44">
        <v>3.8414591489999999</v>
      </c>
      <c r="K44">
        <f>+H44*SUM(E44:H44)/(G44*F44)</f>
        <v>1.4014964984698184</v>
      </c>
    </row>
    <row r="45" spans="1:11">
      <c r="A45">
        <v>116</v>
      </c>
      <c r="B45" t="s">
        <v>4</v>
      </c>
      <c r="C45" t="s">
        <v>25</v>
      </c>
      <c r="D45" t="s">
        <v>3</v>
      </c>
      <c r="E45">
        <v>415999</v>
      </c>
      <c r="F45">
        <v>5087</v>
      </c>
      <c r="G45">
        <v>9537</v>
      </c>
      <c r="H45">
        <v>108</v>
      </c>
      <c r="I45">
        <v>0.61720878164049897</v>
      </c>
      <c r="J45">
        <v>3.8414591489999999</v>
      </c>
      <c r="K45">
        <f>+H45*SUM(E45:H45)/(G45*F45)</f>
        <v>0.95886256704898154</v>
      </c>
    </row>
    <row r="46" spans="1:11">
      <c r="A46">
        <v>117</v>
      </c>
      <c r="B46" t="s">
        <v>0</v>
      </c>
      <c r="C46" t="s">
        <v>25</v>
      </c>
      <c r="D46" t="s">
        <v>2</v>
      </c>
      <c r="E46">
        <v>409688</v>
      </c>
      <c r="F46">
        <v>15848</v>
      </c>
      <c r="G46">
        <v>5050</v>
      </c>
      <c r="H46">
        <v>145</v>
      </c>
      <c r="I46">
        <v>12.499124413871</v>
      </c>
      <c r="J46">
        <v>3.8414591489999999</v>
      </c>
      <c r="K46">
        <f>+H46*SUM(E46:H46)/(G46*F46)</f>
        <v>0.78038388202777875</v>
      </c>
    </row>
    <row r="47" spans="1:11">
      <c r="A47">
        <v>118</v>
      </c>
      <c r="B47" t="s">
        <v>5</v>
      </c>
      <c r="C47" t="s">
        <v>25</v>
      </c>
      <c r="D47" t="s">
        <v>3</v>
      </c>
      <c r="E47">
        <v>413669</v>
      </c>
      <c r="F47">
        <v>11867</v>
      </c>
      <c r="G47">
        <v>5072</v>
      </c>
      <c r="H47">
        <v>123</v>
      </c>
      <c r="I47">
        <v>3.36236715812626</v>
      </c>
      <c r="J47">
        <v>3.8414591489999999</v>
      </c>
      <c r="K47">
        <f>+H47*SUM(E47:H47)/(G47*F47)</f>
        <v>0.88021963792177182</v>
      </c>
    </row>
    <row r="48" spans="1:11">
      <c r="A48">
        <v>119</v>
      </c>
      <c r="B48" t="s">
        <v>1</v>
      </c>
      <c r="C48" t="s">
        <v>6</v>
      </c>
      <c r="D48" t="s">
        <v>2</v>
      </c>
      <c r="E48">
        <v>412673</v>
      </c>
      <c r="F48">
        <v>5812</v>
      </c>
      <c r="G48">
        <v>12187</v>
      </c>
      <c r="H48">
        <v>59</v>
      </c>
      <c r="I48">
        <v>72.805621279776304</v>
      </c>
      <c r="J48">
        <v>3.8414591489999999</v>
      </c>
      <c r="K48">
        <f>+H48*SUM(E48:H48)/(G48*F48)</f>
        <v>0.35878619489554581</v>
      </c>
    </row>
    <row r="49" spans="1:11">
      <c r="A49">
        <v>120</v>
      </c>
      <c r="B49" t="s">
        <v>4</v>
      </c>
      <c r="C49" t="s">
        <v>6</v>
      </c>
      <c r="D49" t="s">
        <v>2</v>
      </c>
      <c r="E49">
        <v>415252</v>
      </c>
      <c r="F49">
        <v>5834</v>
      </c>
      <c r="G49">
        <v>9608</v>
      </c>
      <c r="H49">
        <v>37</v>
      </c>
      <c r="I49">
        <v>70.392084040641194</v>
      </c>
      <c r="J49">
        <v>3.8414591489999999</v>
      </c>
      <c r="K49">
        <f>+H49*SUM(E49:H49)/(G49*F49)</f>
        <v>0.28432067023909058</v>
      </c>
    </row>
    <row r="50" spans="1:11">
      <c r="A50">
        <v>121</v>
      </c>
      <c r="B50" t="s">
        <v>0</v>
      </c>
      <c r="C50" t="s">
        <v>6</v>
      </c>
      <c r="D50" t="s">
        <v>2</v>
      </c>
      <c r="E50">
        <v>408984</v>
      </c>
      <c r="F50">
        <v>5754</v>
      </c>
      <c r="G50">
        <v>15876</v>
      </c>
      <c r="H50">
        <v>117</v>
      </c>
      <c r="I50">
        <v>49.261824422168303</v>
      </c>
      <c r="J50">
        <v>3.8414591489999999</v>
      </c>
      <c r="K50">
        <f>+H50*SUM(E50:H50)/(G50*F50)</f>
        <v>0.55167212870549676</v>
      </c>
    </row>
    <row r="51" spans="1:11">
      <c r="A51">
        <v>122</v>
      </c>
      <c r="B51" t="s">
        <v>5</v>
      </c>
      <c r="C51" t="s">
        <v>6</v>
      </c>
      <c r="D51" t="s">
        <v>2</v>
      </c>
      <c r="E51">
        <v>412952</v>
      </c>
      <c r="F51">
        <v>5789</v>
      </c>
      <c r="G51">
        <v>11908</v>
      </c>
      <c r="H51">
        <v>82</v>
      </c>
      <c r="I51">
        <v>42.309508859949901</v>
      </c>
      <c r="J51">
        <v>3.8414591489999999</v>
      </c>
      <c r="K51">
        <f>+H51*SUM(E51:H51)/(G51*F51)</f>
        <v>0.51236281869179223</v>
      </c>
    </row>
    <row r="52" spans="1:11">
      <c r="A52">
        <v>123</v>
      </c>
      <c r="B52" t="s">
        <v>25</v>
      </c>
      <c r="C52" t="s">
        <v>6</v>
      </c>
      <c r="D52" t="s">
        <v>2</v>
      </c>
      <c r="E52">
        <v>419694</v>
      </c>
      <c r="F52">
        <v>5842</v>
      </c>
      <c r="G52">
        <v>5166</v>
      </c>
      <c r="H52">
        <v>29</v>
      </c>
      <c r="I52">
        <v>25.3331075939427</v>
      </c>
      <c r="J52">
        <v>3.8414591489999999</v>
      </c>
      <c r="K52">
        <f>+H52*SUM(E52:H52)/(G52*F52)</f>
        <v>0.41389308706507127</v>
      </c>
    </row>
    <row r="53" spans="1:11">
      <c r="A53">
        <v>124</v>
      </c>
      <c r="B53" t="s">
        <v>1</v>
      </c>
      <c r="C53" t="s">
        <v>7</v>
      </c>
      <c r="D53" t="s">
        <v>2</v>
      </c>
      <c r="E53">
        <v>414474</v>
      </c>
      <c r="F53">
        <v>4011</v>
      </c>
      <c r="G53">
        <v>12219</v>
      </c>
      <c r="H53">
        <v>27</v>
      </c>
      <c r="I53">
        <v>69.772496174678906</v>
      </c>
      <c r="J53">
        <v>3.8414591489999999</v>
      </c>
      <c r="K53">
        <f>+H53*SUM(E53:H53)/(G53*F53)</f>
        <v>0.23729116400558911</v>
      </c>
    </row>
    <row r="54" spans="1:11">
      <c r="A54">
        <v>125</v>
      </c>
      <c r="B54" t="s">
        <v>4</v>
      </c>
      <c r="C54" t="s">
        <v>7</v>
      </c>
      <c r="D54" t="s">
        <v>2</v>
      </c>
      <c r="E54">
        <v>417107</v>
      </c>
      <c r="F54">
        <v>3979</v>
      </c>
      <c r="G54">
        <v>9586</v>
      </c>
      <c r="H54">
        <v>59</v>
      </c>
      <c r="I54">
        <v>11.2736326444188</v>
      </c>
      <c r="J54">
        <v>3.8414591489999999</v>
      </c>
      <c r="K54">
        <f>+H54*SUM(E54:H54)/(G54*F54)</f>
        <v>0.66626465870501961</v>
      </c>
    </row>
    <row r="55" spans="1:11">
      <c r="A55">
        <v>126</v>
      </c>
      <c r="B55" t="s">
        <v>0</v>
      </c>
      <c r="C55" t="s">
        <v>7</v>
      </c>
      <c r="D55" t="s">
        <v>2</v>
      </c>
      <c r="E55">
        <v>410788</v>
      </c>
      <c r="F55">
        <v>15905</v>
      </c>
      <c r="G55">
        <v>3950</v>
      </c>
      <c r="H55">
        <v>88</v>
      </c>
      <c r="I55">
        <v>26.8190016181468</v>
      </c>
      <c r="J55">
        <v>3.8414591489999999</v>
      </c>
      <c r="K55">
        <f>+H55*SUM(E55:H55)/(G55*F55)</f>
        <v>0.60333432285842759</v>
      </c>
    </row>
    <row r="56" spans="1:11">
      <c r="A56">
        <v>127</v>
      </c>
      <c r="B56" t="s">
        <v>5</v>
      </c>
      <c r="C56" t="s">
        <v>7</v>
      </c>
      <c r="D56" t="s">
        <v>2</v>
      </c>
      <c r="E56">
        <v>414763</v>
      </c>
      <c r="F56">
        <v>11930</v>
      </c>
      <c r="G56">
        <v>3978</v>
      </c>
      <c r="H56">
        <v>60</v>
      </c>
      <c r="I56">
        <v>25.368248036667602</v>
      </c>
      <c r="J56">
        <v>3.8414591489999999</v>
      </c>
      <c r="K56">
        <f>+H56*SUM(E56:H56)/(G56*F56)</f>
        <v>0.54456804967134831</v>
      </c>
    </row>
    <row r="57" spans="1:11">
      <c r="A57">
        <v>128</v>
      </c>
      <c r="B57" t="s">
        <v>25</v>
      </c>
      <c r="C57" t="s">
        <v>7</v>
      </c>
      <c r="D57" t="s">
        <v>2</v>
      </c>
      <c r="E57">
        <v>421525</v>
      </c>
      <c r="F57">
        <v>5168</v>
      </c>
      <c r="G57">
        <v>4011</v>
      </c>
      <c r="H57">
        <v>27</v>
      </c>
      <c r="I57">
        <v>9.8811947902239705</v>
      </c>
      <c r="J57">
        <v>3.8414591489999999</v>
      </c>
      <c r="K57">
        <f>+H57*SUM(E57:H57)/(G57*F57)</f>
        <v>0.5610411635031527</v>
      </c>
    </row>
    <row r="58" spans="1:11">
      <c r="A58">
        <v>129</v>
      </c>
      <c r="B58" t="s">
        <v>6</v>
      </c>
      <c r="C58" t="s">
        <v>7</v>
      </c>
      <c r="D58" t="s">
        <v>2</v>
      </c>
      <c r="E58">
        <v>420834</v>
      </c>
      <c r="F58">
        <v>5859</v>
      </c>
      <c r="G58">
        <v>4026</v>
      </c>
      <c r="H58">
        <v>12</v>
      </c>
      <c r="I58">
        <v>34.443509938184</v>
      </c>
      <c r="J58">
        <v>3.8414591489999999</v>
      </c>
      <c r="K58">
        <f>+H58*SUM(E58:H58)/(G58*F58)</f>
        <v>0.21912408057304938</v>
      </c>
    </row>
    <row r="59" spans="1:11">
      <c r="A59">
        <v>130</v>
      </c>
      <c r="B59" t="s">
        <v>1</v>
      </c>
      <c r="C59" t="s">
        <v>8</v>
      </c>
      <c r="D59" t="s">
        <v>2</v>
      </c>
      <c r="E59">
        <v>404791</v>
      </c>
      <c r="F59">
        <v>13694</v>
      </c>
      <c r="G59">
        <v>11679</v>
      </c>
      <c r="H59">
        <v>567</v>
      </c>
      <c r="I59">
        <v>68.520486677834498</v>
      </c>
      <c r="J59">
        <v>3.8414591489999999</v>
      </c>
      <c r="K59">
        <f>+H59*SUM(E59:H59)/(G59*F59)</f>
        <v>1.5270498204658265</v>
      </c>
    </row>
    <row r="60" spans="1:11">
      <c r="A60">
        <v>131</v>
      </c>
      <c r="B60" t="s">
        <v>4</v>
      </c>
      <c r="C60" t="s">
        <v>8</v>
      </c>
      <c r="D60" t="s">
        <v>2</v>
      </c>
      <c r="E60">
        <v>407381</v>
      </c>
      <c r="F60">
        <v>13705</v>
      </c>
      <c r="G60">
        <v>9089</v>
      </c>
      <c r="H60">
        <v>556</v>
      </c>
      <c r="I60">
        <v>185.558522294581</v>
      </c>
      <c r="J60">
        <v>3.8414591489999999</v>
      </c>
      <c r="K60">
        <f>+H60*SUM(E60:H60)/(G60*F60)</f>
        <v>1.9225860093881297</v>
      </c>
    </row>
    <row r="61" spans="1:11">
      <c r="A61">
        <v>132</v>
      </c>
      <c r="B61" t="s">
        <v>0</v>
      </c>
      <c r="C61" t="s">
        <v>8</v>
      </c>
      <c r="D61" t="s">
        <v>2</v>
      </c>
      <c r="E61">
        <v>401110</v>
      </c>
      <c r="F61">
        <v>15360</v>
      </c>
      <c r="G61">
        <v>13628</v>
      </c>
      <c r="H61">
        <v>633</v>
      </c>
      <c r="I61">
        <v>21.726089625762501</v>
      </c>
      <c r="J61">
        <v>3.8414591489999999</v>
      </c>
      <c r="K61">
        <f>+H61*SUM(E61:H61)/(G61*F61)</f>
        <v>1.3025262929492589</v>
      </c>
    </row>
    <row r="62" spans="1:11">
      <c r="A62">
        <v>133</v>
      </c>
      <c r="B62" t="s">
        <v>5</v>
      </c>
      <c r="C62" t="s">
        <v>8</v>
      </c>
      <c r="D62" t="s">
        <v>2</v>
      </c>
      <c r="E62">
        <v>404928</v>
      </c>
      <c r="F62">
        <v>11542</v>
      </c>
      <c r="G62">
        <v>13813</v>
      </c>
      <c r="H62">
        <v>448</v>
      </c>
      <c r="I62">
        <v>6.9773091927489697</v>
      </c>
      <c r="J62">
        <v>3.8414591489999999</v>
      </c>
      <c r="K62">
        <f>+H62*SUM(E62:H62)/(G62*F62)</f>
        <v>1.2103613903777972</v>
      </c>
    </row>
    <row r="63" spans="1:11">
      <c r="A63">
        <v>134</v>
      </c>
      <c r="B63" t="s">
        <v>25</v>
      </c>
      <c r="C63" t="s">
        <v>8</v>
      </c>
      <c r="D63" t="s">
        <v>2</v>
      </c>
      <c r="E63">
        <v>411545</v>
      </c>
      <c r="F63">
        <v>4925</v>
      </c>
      <c r="G63">
        <v>13991</v>
      </c>
      <c r="H63">
        <v>270</v>
      </c>
      <c r="I63">
        <v>58.453648511430103</v>
      </c>
      <c r="J63">
        <v>3.8414591489999999</v>
      </c>
      <c r="K63">
        <f>+H63*SUM(E63:H63)/(G63*F63)</f>
        <v>1.6877763696531527</v>
      </c>
    </row>
    <row r="64" spans="1:11">
      <c r="A64">
        <v>135</v>
      </c>
      <c r="B64" t="s">
        <v>6</v>
      </c>
      <c r="C64" t="s">
        <v>8</v>
      </c>
      <c r="D64" t="s">
        <v>2</v>
      </c>
      <c r="E64">
        <v>410695</v>
      </c>
      <c r="F64">
        <v>5775</v>
      </c>
      <c r="G64">
        <v>14165</v>
      </c>
      <c r="H64">
        <v>96</v>
      </c>
      <c r="I64">
        <v>52.210469468475097</v>
      </c>
      <c r="J64">
        <v>3.8414591489999999</v>
      </c>
      <c r="K64">
        <f>+H64*SUM(E64:H64)/(G64*F64)</f>
        <v>0.50548560793248398</v>
      </c>
    </row>
    <row r="65" spans="1:11">
      <c r="A65">
        <v>136</v>
      </c>
      <c r="B65" t="s">
        <v>7</v>
      </c>
      <c r="C65" t="s">
        <v>8</v>
      </c>
      <c r="D65" t="s">
        <v>2</v>
      </c>
      <c r="E65">
        <v>412438</v>
      </c>
      <c r="F65">
        <v>14255</v>
      </c>
      <c r="G65">
        <v>4032</v>
      </c>
      <c r="H65">
        <v>6</v>
      </c>
      <c r="I65">
        <v>127.332764053933</v>
      </c>
      <c r="J65">
        <v>3.8414591489999999</v>
      </c>
      <c r="K65">
        <f>+H65*SUM(E65:H65)/(G65*F65)</f>
        <v>4.4964486145212208E-2</v>
      </c>
    </row>
    <row r="66" spans="1:11">
      <c r="A66">
        <v>137</v>
      </c>
      <c r="B66" t="s">
        <v>1</v>
      </c>
      <c r="C66" t="s">
        <v>9</v>
      </c>
      <c r="D66" t="s">
        <v>2</v>
      </c>
      <c r="E66">
        <v>342010</v>
      </c>
      <c r="F66">
        <v>76475</v>
      </c>
      <c r="G66">
        <v>9601</v>
      </c>
      <c r="H66">
        <v>2645</v>
      </c>
      <c r="I66">
        <v>87.704190972500598</v>
      </c>
      <c r="J66">
        <v>3.8414591489999999</v>
      </c>
      <c r="K66">
        <f>+H66*SUM(E66:H66)/(G66*F66)</f>
        <v>1.5516574479632055</v>
      </c>
    </row>
    <row r="67" spans="1:11">
      <c r="A67">
        <v>138</v>
      </c>
      <c r="B67" t="s">
        <v>4</v>
      </c>
      <c r="C67" t="s">
        <v>9</v>
      </c>
      <c r="D67" t="s">
        <v>2</v>
      </c>
      <c r="E67">
        <v>343845</v>
      </c>
      <c r="F67">
        <v>77241</v>
      </c>
      <c r="G67">
        <v>7766</v>
      </c>
      <c r="H67">
        <v>1879</v>
      </c>
      <c r="I67">
        <v>8.1480509773407608</v>
      </c>
      <c r="J67">
        <v>3.8414591489999999</v>
      </c>
      <c r="K67">
        <f>+H67*SUM(E67:H67)/(G67*F67)</f>
        <v>1.3492351148756785</v>
      </c>
    </row>
    <row r="68" spans="1:11">
      <c r="A68">
        <v>139</v>
      </c>
      <c r="B68" t="s">
        <v>0</v>
      </c>
      <c r="C68" t="s">
        <v>9</v>
      </c>
      <c r="D68" t="s">
        <v>2</v>
      </c>
      <c r="E68">
        <v>338771</v>
      </c>
      <c r="F68">
        <v>75967</v>
      </c>
      <c r="G68">
        <v>12840</v>
      </c>
      <c r="H68">
        <v>3153</v>
      </c>
      <c r="I68">
        <v>20.0715917268361</v>
      </c>
      <c r="J68">
        <v>3.8414591489999999</v>
      </c>
      <c r="K68">
        <f>+H68*SUM(E68:H68)/(G68*F68)</f>
        <v>1.3923233298915207</v>
      </c>
    </row>
    <row r="69" spans="1:11">
      <c r="A69">
        <v>140</v>
      </c>
      <c r="B69" t="s">
        <v>5</v>
      </c>
      <c r="C69" t="s">
        <v>9</v>
      </c>
      <c r="D69" t="s">
        <v>2</v>
      </c>
      <c r="E69">
        <v>341550</v>
      </c>
      <c r="F69">
        <v>77191</v>
      </c>
      <c r="G69">
        <v>10061</v>
      </c>
      <c r="H69">
        <v>1929</v>
      </c>
      <c r="I69">
        <v>42.771304680518099</v>
      </c>
      <c r="J69">
        <v>3.8414591489999999</v>
      </c>
      <c r="K69">
        <f>+H69*SUM(E69:H69)/(G69*F69)</f>
        <v>1.0698688448057887</v>
      </c>
    </row>
    <row r="70" spans="1:11">
      <c r="A70">
        <v>141</v>
      </c>
      <c r="B70" t="s">
        <v>25</v>
      </c>
      <c r="C70" t="s">
        <v>9</v>
      </c>
      <c r="D70" t="s">
        <v>2</v>
      </c>
      <c r="E70">
        <v>346884</v>
      </c>
      <c r="F70">
        <v>78652</v>
      </c>
      <c r="G70">
        <v>4727</v>
      </c>
      <c r="H70">
        <v>468</v>
      </c>
      <c r="I70">
        <v>307.24221739290698</v>
      </c>
      <c r="J70">
        <v>3.8414591489999999</v>
      </c>
      <c r="K70">
        <f>+H70*SUM(E70:H70)/(G70*F70)</f>
        <v>0.54219637489971306</v>
      </c>
    </row>
    <row r="71" spans="1:11">
      <c r="A71">
        <v>142</v>
      </c>
      <c r="B71" t="s">
        <v>6</v>
      </c>
      <c r="C71" t="s">
        <v>9</v>
      </c>
      <c r="D71" t="s">
        <v>2</v>
      </c>
      <c r="E71">
        <v>346467</v>
      </c>
      <c r="F71">
        <v>5144</v>
      </c>
      <c r="G71">
        <v>78393</v>
      </c>
      <c r="H71">
        <v>727</v>
      </c>
      <c r="I71">
        <v>142.22994650548301</v>
      </c>
      <c r="J71">
        <v>3.8414591489999999</v>
      </c>
      <c r="K71">
        <f>+H71*SUM(E71:H71)/(G71*F71)</f>
        <v>0.77653725400665496</v>
      </c>
    </row>
    <row r="72" spans="1:11">
      <c r="A72">
        <v>143</v>
      </c>
      <c r="B72" t="s">
        <v>7</v>
      </c>
      <c r="C72" t="s">
        <v>9</v>
      </c>
      <c r="D72" t="s">
        <v>2</v>
      </c>
      <c r="E72">
        <v>348624</v>
      </c>
      <c r="F72">
        <v>78069</v>
      </c>
      <c r="G72">
        <v>2987</v>
      </c>
      <c r="H72">
        <v>1051</v>
      </c>
      <c r="I72">
        <v>159.46318819893099</v>
      </c>
      <c r="J72">
        <v>3.8414591489999999</v>
      </c>
      <c r="K72">
        <f>+H72*SUM(E72:H72)/(G72*F72)</f>
        <v>1.941310512560539</v>
      </c>
    </row>
    <row r="73" spans="1:11">
      <c r="A73">
        <v>144</v>
      </c>
      <c r="B73" t="s">
        <v>8</v>
      </c>
      <c r="C73" t="s">
        <v>9</v>
      </c>
      <c r="D73" t="s">
        <v>2</v>
      </c>
      <c r="E73">
        <v>340302</v>
      </c>
      <c r="F73">
        <v>76168</v>
      </c>
      <c r="G73">
        <v>11309</v>
      </c>
      <c r="H73">
        <v>2952</v>
      </c>
      <c r="I73">
        <v>53.448370074905903</v>
      </c>
      <c r="J73">
        <v>3.8414591489999999</v>
      </c>
      <c r="K73">
        <f>+H73*SUM(E73:H73)/(G73*F73)</f>
        <v>1.4761338054802213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salidaRapidaExperimentosclas220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2010-06-14T04:38:46Z</dcterms:created>
  <dcterms:modified xsi:type="dcterms:W3CDTF">2010-07-10T18:16:42Z</dcterms:modified>
</cp:coreProperties>
</file>