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768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Print_Area" localSheetId="0">Sheet1!$A$1:$BD$60</definedName>
    <definedName name="_xlnm.Print_Titles" localSheetId="0">Sheet1!$A:$B,Sheet1!$1:$1</definedName>
  </definedNames>
  <calcPr calcId="145621"/>
</workbook>
</file>

<file path=xl/calcChain.xml><?xml version="1.0" encoding="utf-8"?>
<calcChain xmlns="http://schemas.openxmlformats.org/spreadsheetml/2006/main">
  <c r="AV57" i="4" l="1"/>
  <c r="AW57" i="4"/>
  <c r="AV58" i="4"/>
  <c r="AW58" i="4"/>
  <c r="AV59" i="4"/>
  <c r="AW59" i="4"/>
  <c r="AV60" i="4"/>
  <c r="AW60" i="4"/>
  <c r="AV61" i="4"/>
  <c r="AW61" i="4"/>
  <c r="AV62" i="4"/>
  <c r="AW62" i="4"/>
  <c r="AV63" i="4"/>
  <c r="AW63" i="4"/>
  <c r="AV64" i="4"/>
  <c r="AW64" i="4"/>
  <c r="AV65" i="4"/>
  <c r="AW65" i="4"/>
  <c r="AV66" i="4"/>
  <c r="AW66" i="4"/>
  <c r="AV67" i="4"/>
  <c r="AW67" i="4"/>
  <c r="AV68" i="4"/>
  <c r="AW68" i="4"/>
  <c r="AV69" i="4"/>
  <c r="AW69" i="4"/>
  <c r="AV70" i="4"/>
  <c r="AW70" i="4"/>
  <c r="AV71" i="4"/>
  <c r="AW71" i="4"/>
  <c r="AV72" i="4"/>
  <c r="AW72" i="4"/>
  <c r="AV73" i="4"/>
  <c r="AW73" i="4"/>
  <c r="AV74" i="4"/>
  <c r="AW74" i="4"/>
  <c r="AV75" i="4"/>
  <c r="AW75" i="4"/>
  <c r="AV76" i="4"/>
  <c r="AW76" i="4"/>
  <c r="AV77" i="4"/>
  <c r="AW77" i="4"/>
  <c r="AV78" i="4"/>
  <c r="AW78" i="4"/>
  <c r="AV79" i="4"/>
  <c r="AW79" i="4"/>
  <c r="AV80" i="4"/>
  <c r="AW80" i="4"/>
  <c r="AV81" i="4"/>
  <c r="AW81" i="4"/>
  <c r="AV82" i="4"/>
  <c r="AW82" i="4"/>
  <c r="AV83" i="4"/>
  <c r="AW83" i="4"/>
  <c r="AV84" i="4"/>
  <c r="AW84" i="4"/>
  <c r="AV85" i="4"/>
  <c r="AW85" i="4"/>
  <c r="AV86" i="4"/>
  <c r="AW86" i="4"/>
  <c r="AV87" i="4"/>
  <c r="AW87" i="4"/>
  <c r="AV88" i="4"/>
  <c r="AW88" i="4"/>
  <c r="AV89" i="4"/>
  <c r="AW89" i="4"/>
  <c r="AV90" i="4"/>
  <c r="AW90" i="4"/>
  <c r="AV91" i="4"/>
  <c r="AW91" i="4"/>
  <c r="AV92" i="4"/>
  <c r="AW92" i="4"/>
  <c r="AV93" i="4"/>
  <c r="AW93" i="4"/>
  <c r="AV94" i="4"/>
  <c r="AW94" i="4"/>
  <c r="AV95" i="4"/>
  <c r="AW95" i="4"/>
  <c r="AV96" i="4"/>
  <c r="AW96" i="4"/>
  <c r="AV97" i="4"/>
  <c r="AW97" i="4"/>
  <c r="AV98" i="4"/>
  <c r="AW98" i="4"/>
  <c r="AV99" i="4"/>
  <c r="AW99" i="4"/>
  <c r="AV100" i="4"/>
  <c r="AW100" i="4"/>
  <c r="AV101" i="4"/>
  <c r="AW101" i="4"/>
  <c r="AV102" i="4"/>
  <c r="AW102" i="4"/>
  <c r="AV103" i="4"/>
  <c r="AW103" i="4"/>
  <c r="AV104" i="4"/>
  <c r="AW104" i="4"/>
  <c r="AV105" i="4"/>
  <c r="AW105" i="4"/>
  <c r="AV106" i="4"/>
  <c r="AW106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57" i="4"/>
  <c r="AU58" i="4"/>
  <c r="AU59" i="4"/>
  <c r="AU60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T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T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T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T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T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T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T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T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T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T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T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T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T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T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T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T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T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T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T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T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T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T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T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T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T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T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T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T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T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T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T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T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T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T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T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T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T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T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T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T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T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T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T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T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T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T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T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T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T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T10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57" i="4"/>
  <c r="BF55" i="3" l="1"/>
  <c r="BC55" i="3"/>
  <c r="BA55" i="3"/>
  <c r="AZ55" i="3"/>
  <c r="AY55" i="3"/>
  <c r="AX55" i="3"/>
  <c r="AT55" i="3"/>
  <c r="AS55" i="3"/>
  <c r="AR55" i="3"/>
  <c r="AQ55" i="3"/>
  <c r="AU55" i="3" s="1"/>
  <c r="AN55" i="3"/>
  <c r="AL55" i="3"/>
  <c r="AK55" i="3"/>
  <c r="AJ55" i="3"/>
  <c r="AI55" i="3"/>
  <c r="AH55" i="3"/>
  <c r="AF55" i="3"/>
  <c r="AD55" i="3"/>
  <c r="AC55" i="3"/>
  <c r="Z55" i="3"/>
  <c r="X55" i="3"/>
  <c r="W55" i="3"/>
  <c r="V55" i="3"/>
  <c r="U55" i="3"/>
  <c r="T55" i="3"/>
  <c r="S55" i="3"/>
  <c r="Q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H53" i="3"/>
  <c r="BB53" i="3"/>
  <c r="AU53" i="3"/>
  <c r="AM53" i="3"/>
  <c r="AE53" i="3"/>
  <c r="P53" i="3"/>
  <c r="BB52" i="3"/>
  <c r="AU52" i="3"/>
  <c r="AM52" i="3"/>
  <c r="AE52" i="3"/>
  <c r="P52" i="3"/>
  <c r="BH52" i="3" s="1"/>
  <c r="BH51" i="3"/>
  <c r="BB51" i="3"/>
  <c r="AU51" i="3"/>
  <c r="AM51" i="3"/>
  <c r="AE51" i="3"/>
  <c r="P51" i="3"/>
  <c r="BB50" i="3"/>
  <c r="AU50" i="3"/>
  <c r="AM50" i="3"/>
  <c r="AE50" i="3"/>
  <c r="P50" i="3"/>
  <c r="BH50" i="3" s="1"/>
  <c r="BH49" i="3"/>
  <c r="BB49" i="3"/>
  <c r="AU49" i="3"/>
  <c r="AM49" i="3"/>
  <c r="AE49" i="3"/>
  <c r="P49" i="3"/>
  <c r="BB48" i="3"/>
  <c r="AU48" i="3"/>
  <c r="AM48" i="3"/>
  <c r="AE48" i="3"/>
  <c r="P48" i="3"/>
  <c r="BH48" i="3" s="1"/>
  <c r="BH47" i="3"/>
  <c r="BB47" i="3"/>
  <c r="AU47" i="3"/>
  <c r="AM47" i="3"/>
  <c r="AE47" i="3"/>
  <c r="P47" i="3"/>
  <c r="BB46" i="3"/>
  <c r="AU46" i="3"/>
  <c r="AM46" i="3"/>
  <c r="AE46" i="3"/>
  <c r="P46" i="3"/>
  <c r="BH46" i="3" s="1"/>
  <c r="BH45" i="3"/>
  <c r="BB45" i="3"/>
  <c r="AU45" i="3"/>
  <c r="AM45" i="3"/>
  <c r="AE45" i="3"/>
  <c r="P45" i="3"/>
  <c r="BB44" i="3"/>
  <c r="AU44" i="3"/>
  <c r="AM44" i="3"/>
  <c r="AE44" i="3"/>
  <c r="P44" i="3"/>
  <c r="BH44" i="3" s="1"/>
  <c r="BH43" i="3"/>
  <c r="BB43" i="3"/>
  <c r="AU43" i="3"/>
  <c r="AM43" i="3"/>
  <c r="AE43" i="3"/>
  <c r="P43" i="3"/>
  <c r="BB42" i="3"/>
  <c r="AU42" i="3"/>
  <c r="AM42" i="3"/>
  <c r="AE42" i="3"/>
  <c r="P42" i="3"/>
  <c r="BH42" i="3" s="1"/>
  <c r="BH41" i="3"/>
  <c r="BB41" i="3"/>
  <c r="AU41" i="3"/>
  <c r="AM41" i="3"/>
  <c r="AE41" i="3"/>
  <c r="P41" i="3"/>
  <c r="BB40" i="3"/>
  <c r="AU40" i="3"/>
  <c r="AM40" i="3"/>
  <c r="AE40" i="3"/>
  <c r="P40" i="3"/>
  <c r="BH40" i="3" s="1"/>
  <c r="BH39" i="3"/>
  <c r="BB39" i="3"/>
  <c r="AU39" i="3"/>
  <c r="AM39" i="3"/>
  <c r="AE39" i="3"/>
  <c r="P39" i="3"/>
  <c r="BB38" i="3"/>
  <c r="AU38" i="3"/>
  <c r="AM38" i="3"/>
  <c r="AE38" i="3"/>
  <c r="P38" i="3"/>
  <c r="BH38" i="3" s="1"/>
  <c r="BH37" i="3"/>
  <c r="BB37" i="3"/>
  <c r="AU37" i="3"/>
  <c r="AM37" i="3"/>
  <c r="AE37" i="3"/>
  <c r="P37" i="3"/>
  <c r="BB36" i="3"/>
  <c r="AU36" i="3"/>
  <c r="AM36" i="3"/>
  <c r="AE36" i="3"/>
  <c r="P36" i="3"/>
  <c r="BH36" i="3" s="1"/>
  <c r="BH35" i="3"/>
  <c r="BB35" i="3"/>
  <c r="AU35" i="3"/>
  <c r="AM35" i="3"/>
  <c r="AE35" i="3"/>
  <c r="P35" i="3"/>
  <c r="BB34" i="3"/>
  <c r="AU34" i="3"/>
  <c r="AM34" i="3"/>
  <c r="AE34" i="3"/>
  <c r="P34" i="3"/>
  <c r="BH34" i="3" s="1"/>
  <c r="BH33" i="3"/>
  <c r="BB33" i="3"/>
  <c r="AU33" i="3"/>
  <c r="AM33" i="3"/>
  <c r="AE33" i="3"/>
  <c r="P33" i="3"/>
  <c r="BB32" i="3"/>
  <c r="AU32" i="3"/>
  <c r="AM32" i="3"/>
  <c r="AE32" i="3"/>
  <c r="P32" i="3"/>
  <c r="BH32" i="3" s="1"/>
  <c r="BH31" i="3"/>
  <c r="BB31" i="3"/>
  <c r="AU31" i="3"/>
  <c r="AM31" i="3"/>
  <c r="AE31" i="3"/>
  <c r="P31" i="3"/>
  <c r="BB30" i="3"/>
  <c r="AU30" i="3"/>
  <c r="AM30" i="3"/>
  <c r="AE30" i="3"/>
  <c r="P30" i="3"/>
  <c r="BH30" i="3" s="1"/>
  <c r="BH29" i="3"/>
  <c r="BB29" i="3"/>
  <c r="AU29" i="3"/>
  <c r="AM29" i="3"/>
  <c r="AE29" i="3"/>
  <c r="P29" i="3"/>
  <c r="BB28" i="3"/>
  <c r="AU28" i="3"/>
  <c r="AM28" i="3"/>
  <c r="AE28" i="3"/>
  <c r="P28" i="3"/>
  <c r="BH28" i="3" s="1"/>
  <c r="BH27" i="3"/>
  <c r="BB27" i="3"/>
  <c r="AU27" i="3"/>
  <c r="AM27" i="3"/>
  <c r="AE27" i="3"/>
  <c r="P27" i="3"/>
  <c r="BB26" i="3"/>
  <c r="AU26" i="3"/>
  <c r="AM26" i="3"/>
  <c r="AE26" i="3"/>
  <c r="P26" i="3"/>
  <c r="BH26" i="3" s="1"/>
  <c r="BH25" i="3"/>
  <c r="BB25" i="3"/>
  <c r="AU25" i="3"/>
  <c r="AM25" i="3"/>
  <c r="AE25" i="3"/>
  <c r="P25" i="3"/>
  <c r="BB24" i="3"/>
  <c r="AU24" i="3"/>
  <c r="AM24" i="3"/>
  <c r="AE24" i="3"/>
  <c r="P24" i="3"/>
  <c r="BH24" i="3" s="1"/>
  <c r="BH23" i="3"/>
  <c r="BB23" i="3"/>
  <c r="AU23" i="3"/>
  <c r="AM23" i="3"/>
  <c r="AE23" i="3"/>
  <c r="P23" i="3"/>
  <c r="BB22" i="3"/>
  <c r="AU22" i="3"/>
  <c r="AM22" i="3"/>
  <c r="AE22" i="3"/>
  <c r="P22" i="3"/>
  <c r="BH22" i="3" s="1"/>
  <c r="BH21" i="3"/>
  <c r="BB21" i="3"/>
  <c r="AU21" i="3"/>
  <c r="AM21" i="3"/>
  <c r="AE21" i="3"/>
  <c r="P21" i="3"/>
  <c r="BB20" i="3"/>
  <c r="AU20" i="3"/>
  <c r="AM20" i="3"/>
  <c r="AE20" i="3"/>
  <c r="P20" i="3"/>
  <c r="BH20" i="3" s="1"/>
  <c r="BH19" i="3"/>
  <c r="BB19" i="3"/>
  <c r="AU19" i="3"/>
  <c r="AM19" i="3"/>
  <c r="AE19" i="3"/>
  <c r="P19" i="3"/>
  <c r="BB18" i="3"/>
  <c r="AU18" i="3"/>
  <c r="AM18" i="3"/>
  <c r="AE18" i="3"/>
  <c r="P18" i="3"/>
  <c r="BH18" i="3" s="1"/>
  <c r="BH17" i="3"/>
  <c r="BB17" i="3"/>
  <c r="AU17" i="3"/>
  <c r="AM17" i="3"/>
  <c r="AE17" i="3"/>
  <c r="P17" i="3"/>
  <c r="BB16" i="3"/>
  <c r="AU16" i="3"/>
  <c r="AM16" i="3"/>
  <c r="AE16" i="3"/>
  <c r="P16" i="3"/>
  <c r="BH16" i="3" s="1"/>
  <c r="BH15" i="3"/>
  <c r="BB15" i="3"/>
  <c r="AU15" i="3"/>
  <c r="AM15" i="3"/>
  <c r="AE15" i="3"/>
  <c r="P15" i="3"/>
  <c r="BB14" i="3"/>
  <c r="AU14" i="3"/>
  <c r="AM14" i="3"/>
  <c r="AE14" i="3"/>
  <c r="P14" i="3"/>
  <c r="BH14" i="3" s="1"/>
  <c r="BH13" i="3"/>
  <c r="BB13" i="3"/>
  <c r="AU13" i="3"/>
  <c r="AM13" i="3"/>
  <c r="AE13" i="3"/>
  <c r="P13" i="3"/>
  <c r="BB12" i="3"/>
  <c r="AU12" i="3"/>
  <c r="AM12" i="3"/>
  <c r="AE12" i="3"/>
  <c r="P12" i="3"/>
  <c r="BH12" i="3" s="1"/>
  <c r="BH11" i="3"/>
  <c r="BB11" i="3"/>
  <c r="AU11" i="3"/>
  <c r="AM11" i="3"/>
  <c r="AE11" i="3"/>
  <c r="P11" i="3"/>
  <c r="BB10" i="3"/>
  <c r="AU10" i="3"/>
  <c r="AM10" i="3"/>
  <c r="AE10" i="3"/>
  <c r="P10" i="3"/>
  <c r="BH10" i="3" s="1"/>
  <c r="BH9" i="3"/>
  <c r="BB9" i="3"/>
  <c r="AU9" i="3"/>
  <c r="AM9" i="3"/>
  <c r="AE9" i="3"/>
  <c r="P9" i="3"/>
  <c r="BB8" i="3"/>
  <c r="AU8" i="3"/>
  <c r="AM8" i="3"/>
  <c r="AE8" i="3"/>
  <c r="P8" i="3"/>
  <c r="BH8" i="3" s="1"/>
  <c r="BH7" i="3"/>
  <c r="BB7" i="3"/>
  <c r="AU7" i="3"/>
  <c r="AM7" i="3"/>
  <c r="AE7" i="3"/>
  <c r="P7" i="3"/>
  <c r="BB6" i="3"/>
  <c r="AU6" i="3"/>
  <c r="AM6" i="3"/>
  <c r="AE6" i="3"/>
  <c r="P6" i="3"/>
  <c r="BH6" i="3" s="1"/>
  <c r="BH5" i="3"/>
  <c r="BB5" i="3"/>
  <c r="AU5" i="3"/>
  <c r="AM5" i="3"/>
  <c r="AE5" i="3"/>
  <c r="P5" i="3"/>
  <c r="BB4" i="3"/>
  <c r="AU4" i="3"/>
  <c r="AM4" i="3"/>
  <c r="AE4" i="3"/>
  <c r="P4" i="3"/>
  <c r="BH4" i="3" s="1"/>
  <c r="BA60" i="2"/>
  <c r="AP60" i="2"/>
  <c r="AO60" i="2"/>
  <c r="AD60" i="2"/>
  <c r="AC60" i="2"/>
  <c r="R60" i="2"/>
  <c r="Q60" i="2"/>
  <c r="F60" i="2"/>
  <c r="E60" i="2"/>
  <c r="BC58" i="2"/>
  <c r="BC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C53" i="2"/>
  <c r="BC52" i="2"/>
  <c r="BC51" i="2"/>
  <c r="BC50" i="2"/>
  <c r="BC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C46" i="2"/>
  <c r="BC45" i="2"/>
  <c r="BC44" i="2"/>
  <c r="BC43" i="2"/>
  <c r="BC40" i="2"/>
  <c r="BA39" i="2"/>
  <c r="AZ39" i="2"/>
  <c r="AY39" i="2"/>
  <c r="AX39" i="2"/>
  <c r="AW39" i="2"/>
  <c r="AV39" i="2"/>
  <c r="AV60" i="2" s="1"/>
  <c r="AU39" i="2"/>
  <c r="AT39" i="2"/>
  <c r="AS39" i="2"/>
  <c r="AR39" i="2"/>
  <c r="AQ39" i="2"/>
  <c r="AP39" i="2"/>
  <c r="AO39" i="2"/>
  <c r="AN39" i="2"/>
  <c r="AM39" i="2"/>
  <c r="AL39" i="2"/>
  <c r="AK39" i="2"/>
  <c r="AJ39" i="2"/>
  <c r="AJ60" i="2" s="1"/>
  <c r="AI39" i="2"/>
  <c r="AH39" i="2"/>
  <c r="AG39" i="2"/>
  <c r="AF39" i="2"/>
  <c r="AE39" i="2"/>
  <c r="AD39" i="2"/>
  <c r="AC39" i="2"/>
  <c r="AB39" i="2"/>
  <c r="AA39" i="2"/>
  <c r="Z39" i="2"/>
  <c r="Y39" i="2"/>
  <c r="X39" i="2"/>
  <c r="X60" i="2" s="1"/>
  <c r="W39" i="2"/>
  <c r="V39" i="2"/>
  <c r="U39" i="2"/>
  <c r="T39" i="2"/>
  <c r="S39" i="2"/>
  <c r="R39" i="2"/>
  <c r="Q39" i="2"/>
  <c r="P39" i="2"/>
  <c r="O39" i="2"/>
  <c r="N39" i="2"/>
  <c r="M39" i="2"/>
  <c r="L39" i="2"/>
  <c r="L60" i="2" s="1"/>
  <c r="K39" i="2"/>
  <c r="J39" i="2"/>
  <c r="I39" i="2"/>
  <c r="H39" i="2"/>
  <c r="G39" i="2"/>
  <c r="F39" i="2"/>
  <c r="E39" i="2"/>
  <c r="D39" i="2"/>
  <c r="BC38" i="2"/>
  <c r="BC37" i="2"/>
  <c r="BC36" i="2"/>
  <c r="BC35" i="2"/>
  <c r="BC34" i="2"/>
  <c r="B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C30" i="2"/>
  <c r="BC29" i="2"/>
  <c r="BC26" i="2"/>
  <c r="BC24" i="2"/>
  <c r="BC23" i="2"/>
  <c r="BC22" i="2"/>
  <c r="BC21" i="2"/>
  <c r="BC20" i="2"/>
  <c r="BC19" i="2"/>
  <c r="BC17" i="2"/>
  <c r="BA16" i="2"/>
  <c r="AZ16" i="2"/>
  <c r="AZ60" i="2" s="1"/>
  <c r="AY16" i="2"/>
  <c r="AY60" i="2" s="1"/>
  <c r="AX16" i="2"/>
  <c r="AX60" i="2" s="1"/>
  <c r="AW16" i="2"/>
  <c r="AW60" i="2" s="1"/>
  <c r="AV16" i="2"/>
  <c r="AU16" i="2"/>
  <c r="AU60" i="2" s="1"/>
  <c r="AT16" i="2"/>
  <c r="AT60" i="2" s="1"/>
  <c r="AS16" i="2"/>
  <c r="AS60" i="2" s="1"/>
  <c r="AR16" i="2"/>
  <c r="AR60" i="2" s="1"/>
  <c r="AQ16" i="2"/>
  <c r="AQ60" i="2" s="1"/>
  <c r="AP16" i="2"/>
  <c r="AO16" i="2"/>
  <c r="AN16" i="2"/>
  <c r="AN60" i="2" s="1"/>
  <c r="AM16" i="2"/>
  <c r="AM60" i="2" s="1"/>
  <c r="AL16" i="2"/>
  <c r="AL60" i="2" s="1"/>
  <c r="AK16" i="2"/>
  <c r="AK60" i="2" s="1"/>
  <c r="AJ16" i="2"/>
  <c r="AI16" i="2"/>
  <c r="AI60" i="2" s="1"/>
  <c r="AH16" i="2"/>
  <c r="AH60" i="2" s="1"/>
  <c r="AG16" i="2"/>
  <c r="AG60" i="2" s="1"/>
  <c r="AF16" i="2"/>
  <c r="AF60" i="2" s="1"/>
  <c r="AE16" i="2"/>
  <c r="AE60" i="2" s="1"/>
  <c r="AD16" i="2"/>
  <c r="AC16" i="2"/>
  <c r="AB16" i="2"/>
  <c r="AB60" i="2" s="1"/>
  <c r="AA16" i="2"/>
  <c r="AA60" i="2" s="1"/>
  <c r="Z16" i="2"/>
  <c r="Z60" i="2" s="1"/>
  <c r="Y16" i="2"/>
  <c r="Y60" i="2" s="1"/>
  <c r="X16" i="2"/>
  <c r="W16" i="2"/>
  <c r="W60" i="2" s="1"/>
  <c r="V16" i="2"/>
  <c r="V60" i="2" s="1"/>
  <c r="U16" i="2"/>
  <c r="U60" i="2" s="1"/>
  <c r="T16" i="2"/>
  <c r="T60" i="2" s="1"/>
  <c r="S16" i="2"/>
  <c r="S60" i="2" s="1"/>
  <c r="R16" i="2"/>
  <c r="Q16" i="2"/>
  <c r="P16" i="2"/>
  <c r="P60" i="2" s="1"/>
  <c r="O16" i="2"/>
  <c r="O60" i="2" s="1"/>
  <c r="N16" i="2"/>
  <c r="N60" i="2" s="1"/>
  <c r="M16" i="2"/>
  <c r="M60" i="2" s="1"/>
  <c r="L16" i="2"/>
  <c r="K16" i="2"/>
  <c r="K60" i="2" s="1"/>
  <c r="J16" i="2"/>
  <c r="J60" i="2" s="1"/>
  <c r="I16" i="2"/>
  <c r="I60" i="2" s="1"/>
  <c r="H16" i="2"/>
  <c r="H60" i="2" s="1"/>
  <c r="G16" i="2"/>
  <c r="G60" i="2" s="1"/>
  <c r="F16" i="2"/>
  <c r="E16" i="2"/>
  <c r="D16" i="2"/>
  <c r="D60" i="2" s="1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58" i="1" l="1"/>
  <c r="BC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C53" i="1"/>
  <c r="BC52" i="1"/>
  <c r="BC51" i="1"/>
  <c r="BC50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C46" i="1"/>
  <c r="BC45" i="1"/>
  <c r="BC44" i="1"/>
  <c r="BC43" i="1"/>
  <c r="BC47" i="1" s="1"/>
  <c r="BC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C38" i="1"/>
  <c r="BC37" i="1"/>
  <c r="BC36" i="1"/>
  <c r="BC35" i="1"/>
  <c r="BC34" i="1"/>
  <c r="BC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C30" i="1"/>
  <c r="BC29" i="1"/>
  <c r="BC26" i="1"/>
  <c r="BC24" i="1"/>
  <c r="BC23" i="1"/>
  <c r="BC22" i="1"/>
  <c r="BC21" i="1"/>
  <c r="BC20" i="1"/>
  <c r="BC19" i="1"/>
  <c r="BC17" i="1"/>
  <c r="BA16" i="1"/>
  <c r="BA60" i="1" s="1"/>
  <c r="AZ16" i="1"/>
  <c r="AZ60" i="1" s="1"/>
  <c r="AY16" i="1"/>
  <c r="AY60" i="1" s="1"/>
  <c r="AX16" i="1"/>
  <c r="AX60" i="1" s="1"/>
  <c r="AW16" i="1"/>
  <c r="AW60" i="1" s="1"/>
  <c r="AV16" i="1"/>
  <c r="AV60" i="1" s="1"/>
  <c r="AU16" i="1"/>
  <c r="AU60" i="1" s="1"/>
  <c r="AT16" i="1"/>
  <c r="AT60" i="1" s="1"/>
  <c r="AS16" i="1"/>
  <c r="AS60" i="1" s="1"/>
  <c r="AR16" i="1"/>
  <c r="AR60" i="1" s="1"/>
  <c r="AQ16" i="1"/>
  <c r="AQ60" i="1" s="1"/>
  <c r="AP16" i="1"/>
  <c r="AP60" i="1" s="1"/>
  <c r="AO16" i="1"/>
  <c r="AO60" i="1" s="1"/>
  <c r="AN16" i="1"/>
  <c r="AN60" i="1" s="1"/>
  <c r="AM16" i="1"/>
  <c r="AM60" i="1" s="1"/>
  <c r="AL16" i="1"/>
  <c r="AL60" i="1" s="1"/>
  <c r="AK16" i="1"/>
  <c r="AK60" i="1" s="1"/>
  <c r="AJ16" i="1"/>
  <c r="AJ60" i="1" s="1"/>
  <c r="AI16" i="1"/>
  <c r="AI60" i="1" s="1"/>
  <c r="AH16" i="1"/>
  <c r="AH60" i="1" s="1"/>
  <c r="AG16" i="1"/>
  <c r="AG60" i="1" s="1"/>
  <c r="AF16" i="1"/>
  <c r="AF60" i="1" s="1"/>
  <c r="AE16" i="1"/>
  <c r="AE60" i="1" s="1"/>
  <c r="AD16" i="1"/>
  <c r="AD60" i="1" s="1"/>
  <c r="AC16" i="1"/>
  <c r="AB16" i="1"/>
  <c r="AB60" i="1" s="1"/>
  <c r="AA16" i="1"/>
  <c r="AA60" i="1" s="1"/>
  <c r="Z16" i="1"/>
  <c r="Z60" i="1" s="1"/>
  <c r="Y16" i="1"/>
  <c r="Y60" i="1" s="1"/>
  <c r="X16" i="1"/>
  <c r="X60" i="1" s="1"/>
  <c r="W16" i="1"/>
  <c r="W60" i="1" s="1"/>
  <c r="V16" i="1"/>
  <c r="V60" i="1" s="1"/>
  <c r="U16" i="1"/>
  <c r="U60" i="1" s="1"/>
  <c r="T16" i="1"/>
  <c r="T60" i="1" s="1"/>
  <c r="S16" i="1"/>
  <c r="S60" i="1" s="1"/>
  <c r="R16" i="1"/>
  <c r="R60" i="1" s="1"/>
  <c r="Q16" i="1"/>
  <c r="Q60" i="1" s="1"/>
  <c r="P16" i="1"/>
  <c r="P60" i="1" s="1"/>
  <c r="O16" i="1"/>
  <c r="O60" i="1" s="1"/>
  <c r="N16" i="1"/>
  <c r="N60" i="1" s="1"/>
  <c r="M16" i="1"/>
  <c r="M60" i="1" s="1"/>
  <c r="L16" i="1"/>
  <c r="L60" i="1" s="1"/>
  <c r="K16" i="1"/>
  <c r="K60" i="1" s="1"/>
  <c r="J16" i="1"/>
  <c r="J60" i="1" s="1"/>
  <c r="I16" i="1"/>
  <c r="I60" i="1" s="1"/>
  <c r="H16" i="1"/>
  <c r="H60" i="1" s="1"/>
  <c r="G16" i="1"/>
  <c r="G60" i="1" s="1"/>
  <c r="F16" i="1"/>
  <c r="F60" i="1" s="1"/>
  <c r="E16" i="1"/>
  <c r="E60" i="1" s="1"/>
  <c r="D16" i="1"/>
  <c r="D60" i="1" s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AC60" i="1" l="1"/>
</calcChain>
</file>

<file path=xl/sharedStrings.xml><?xml version="1.0" encoding="utf-8"?>
<sst xmlns="http://schemas.openxmlformats.org/spreadsheetml/2006/main" count="5840" uniqueCount="240">
  <si>
    <t xml:space="preserve"> </t>
  </si>
  <si>
    <t>Pts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</si>
  <si>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</si>
  <si>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</si>
  <si>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</si>
  <si>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</si>
  <si>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</si>
  <si>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</si>
  <si>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</si>
  <si>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</si>
  <si>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</si>
  <si>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</si>
  <si>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</si>
  <si>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</si>
  <si>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</si>
  <si>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</si>
  <si>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</si>
  <si>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</si>
  <si>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</si>
  <si>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</si>
  <si>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</si>
  <si>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</si>
  <si>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</si>
  <si>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</si>
  <si>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</si>
  <si>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</si>
  <si>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</si>
  <si>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</si>
  <si>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</si>
  <si>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</si>
  <si>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</si>
  <si>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</si>
  <si>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</si>
  <si>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</si>
  <si>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</si>
  <si>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</si>
  <si>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</si>
  <si>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</si>
  <si>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</si>
  <si>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</si>
  <si>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</si>
  <si>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</si>
  <si>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</si>
  <si>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</si>
  <si>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</si>
  <si>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</si>
  <si>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</si>
  <si>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</si>
  <si>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</si>
  <si>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</si>
  <si>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</si>
  <si>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</si>
  <si>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Totals</t>
  </si>
  <si>
    <t>CURB FIREARM TRAFFICKING (35 Points)</t>
  </si>
  <si>
    <t>Gun Dealer Regulations                                   (12 Points)</t>
  </si>
  <si>
    <t>State license required</t>
  </si>
  <si>
    <t>Record keeping and retention</t>
  </si>
  <si>
    <t>Report records to the state, and state retains records</t>
  </si>
  <si>
    <t>Mandatory theft reporting of all firearms</t>
  </si>
  <si>
    <t>At least 1 store security precaution required</t>
  </si>
  <si>
    <t>Inspections by police allowed</t>
  </si>
  <si>
    <t>2</t>
  </si>
  <si>
    <t>Limit Bulk Purchases                           (5 Points)</t>
  </si>
  <si>
    <t>One handgun per month</t>
  </si>
  <si>
    <t>One handgun per month, 1 or more exceptions</t>
  </si>
  <si>
    <t>Record Retention</t>
  </si>
  <si>
    <t>All Firearms</t>
  </si>
  <si>
    <t>(5 points)</t>
  </si>
  <si>
    <t>Handguns Only</t>
  </si>
  <si>
    <t>Crime Gun Identification
(10 Points)</t>
  </si>
  <si>
    <t>Ballistic fingerprinting</t>
  </si>
  <si>
    <t>Require microstamping on semi-auto handguns</t>
  </si>
  <si>
    <t>Report Lost/Stolen Guns                     (3 Points)</t>
  </si>
  <si>
    <t>Mandatory reporting by firearm owners</t>
  </si>
  <si>
    <t xml:space="preserve">                                                                                                       Total Maximum Points:   35</t>
  </si>
  <si>
    <t>STRENGTHEN BRADY BACKGROUND CHECKS (40 Points)</t>
  </si>
  <si>
    <r>
      <t xml:space="preserve">Background checks on all gun sales </t>
    </r>
    <r>
      <rPr>
        <sz val="7"/>
        <rFont val="Arial"/>
        <family val="2"/>
      </rPr>
      <t>(includes gun shows)</t>
    </r>
  </si>
  <si>
    <t>All firearms</t>
  </si>
  <si>
    <t>Handguns only</t>
  </si>
  <si>
    <t>(17 Points)</t>
  </si>
  <si>
    <t>Closed Gun Show Loophole (checks on all gun show sales)</t>
  </si>
  <si>
    <t>Background checks on long guns at gun shows</t>
  </si>
  <si>
    <t>Permit to Purchase                            (21 Points)</t>
  </si>
  <si>
    <t>Safety training/testing required</t>
  </si>
  <si>
    <t>License to Possess</t>
  </si>
  <si>
    <t>Extend three-day limit for background checks</t>
  </si>
  <si>
    <t>Permit required for ammunition purchases</t>
  </si>
  <si>
    <t>Fingerprinting required</t>
  </si>
  <si>
    <t>Permit process involves law enforcement</t>
  </si>
  <si>
    <t>Ammunition Records (2 points)</t>
  </si>
  <si>
    <t>Ammunition Purchaser Records Kept/Vendor License Req</t>
  </si>
  <si>
    <t xml:space="preserve">                                                                                                       Total Maximum Points:   40</t>
  </si>
  <si>
    <t>BAN ASSAULT WEAPONS (10 Points)</t>
  </si>
  <si>
    <t>Assault Weapons Ban
(5 Points)</t>
  </si>
  <si>
    <t>1 feature test</t>
  </si>
  <si>
    <t>2 feature test</t>
  </si>
  <si>
    <t>2 feature test on assault pistols only</t>
  </si>
  <si>
    <t>Large Capacity Magazine Ban                                            (5 Points)</t>
  </si>
  <si>
    <t>10 rounds or less</t>
  </si>
  <si>
    <t>15 rounds or less</t>
  </si>
  <si>
    <t xml:space="preserve">                                                                                                       Total Maximum Points:   10</t>
  </si>
  <si>
    <t>CHILD SAFETY (7 Points)</t>
  </si>
  <si>
    <t>Child Safety Locks                              (5 Points)</t>
  </si>
  <si>
    <t>Integrated locks sold on all handguns (Childrpoof)</t>
  </si>
  <si>
    <t>External locks sold with all handguns</t>
  </si>
  <si>
    <t>Standards on all external locks</t>
  </si>
  <si>
    <t>Child Access Prevention                     (2 Points)</t>
  </si>
  <si>
    <t>Ages 16/17 and under</t>
  </si>
  <si>
    <t>Ages 14/15 and under</t>
  </si>
  <si>
    <t xml:space="preserve">                                                                                                       Total Maximum Points:    7</t>
  </si>
  <si>
    <t xml:space="preserve">GUNS IN PUBLIC PLACES AND LOCAL CONTROL (8 Points)                                      </t>
  </si>
  <si>
    <t xml:space="preserve">No Guns in Workplace                        (2 Points)                               </t>
  </si>
  <si>
    <t>Employers not forced to allow firearms in parking lots</t>
  </si>
  <si>
    <t>Colleges are not forced to allow firearms on campus</t>
  </si>
  <si>
    <t>Not A CCW Shall Issue State              (2 Points)</t>
  </si>
  <si>
    <t>Law enforcement discretion when issuing CCW permits</t>
  </si>
  <si>
    <t xml:space="preserve">No State Preemption                                    (2 Points)                                  </t>
  </si>
  <si>
    <t>Local control of firearm regulations(2)/Partial (1)</t>
  </si>
  <si>
    <t>2/1</t>
  </si>
  <si>
    <t xml:space="preserve">                                                                                                       Total Maximum Points:    8</t>
  </si>
  <si>
    <t xml:space="preserve">EXTRA CREDIT </t>
  </si>
  <si>
    <t>Disarm Prohibited Handgun Possesors  (2 points)</t>
  </si>
  <si>
    <t>DEMERIT</t>
  </si>
  <si>
    <t xml:space="preserve">Gag Rule on Doctors (-2 points) </t>
  </si>
  <si>
    <t>No Permit Requied for CCW  (-2 points)</t>
  </si>
  <si>
    <t>OVERALL POINTS: 100</t>
  </si>
  <si>
    <t xml:space="preserve">No Guns on College Campuses 
(2 Pts/1 point no guns in buildings)                   </t>
  </si>
  <si>
    <t>No Permit Required for CCW  (-2 points)</t>
  </si>
  <si>
    <t>Curb Firearm Trafficking (35 points)</t>
  </si>
  <si>
    <t>2/2</t>
  </si>
  <si>
    <t>0/2</t>
  </si>
  <si>
    <t>0/5</t>
  </si>
  <si>
    <t>0/3</t>
  </si>
  <si>
    <t>0/4</t>
  </si>
  <si>
    <t>8/35</t>
  </si>
  <si>
    <t>0/17</t>
  </si>
  <si>
    <t>0/10</t>
  </si>
  <si>
    <t>0/7</t>
  </si>
  <si>
    <t>0/40</t>
  </si>
  <si>
    <t>0/1</t>
  </si>
  <si>
    <t>6/8</t>
  </si>
  <si>
    <t>0/35</t>
  </si>
  <si>
    <t>2/8</t>
  </si>
  <si>
    <t>4/8</t>
  </si>
  <si>
    <t>5/5</t>
  </si>
  <si>
    <t>27/35</t>
  </si>
  <si>
    <t>17/17</t>
  </si>
  <si>
    <t>3/3</t>
  </si>
  <si>
    <t>28/40</t>
  </si>
  <si>
    <t>10/10</t>
  </si>
  <si>
    <t>1/1</t>
  </si>
  <si>
    <t>6/7</t>
  </si>
  <si>
    <t>8/8</t>
  </si>
  <si>
    <t>4/35</t>
  </si>
  <si>
    <t>7/7</t>
  </si>
  <si>
    <t>7/40</t>
  </si>
  <si>
    <t>13/35</t>
  </si>
  <si>
    <t>30/40</t>
  </si>
  <si>
    <t>3/10</t>
  </si>
  <si>
    <t>4/7</t>
  </si>
  <si>
    <t>6/35</t>
  </si>
  <si>
    <t>1/7</t>
  </si>
  <si>
    <t>2/7</t>
  </si>
  <si>
    <t>1/2</t>
  </si>
  <si>
    <t>3/8</t>
  </si>
  <si>
    <t>9/35</t>
  </si>
  <si>
    <t>25/40</t>
  </si>
  <si>
    <t>6/10</t>
  </si>
  <si>
    <t>19/40</t>
  </si>
  <si>
    <t>2/35</t>
  </si>
  <si>
    <t>3/40</t>
  </si>
  <si>
    <t>16/35</t>
  </si>
  <si>
    <t>15/40</t>
  </si>
  <si>
    <t>1/10</t>
  </si>
  <si>
    <t>20/35</t>
  </si>
  <si>
    <t>23/40</t>
  </si>
  <si>
    <t>8/10</t>
  </si>
  <si>
    <t>9/40</t>
  </si>
  <si>
    <t>3/7</t>
  </si>
  <si>
    <t>6/40</t>
  </si>
  <si>
    <t>0/8</t>
  </si>
  <si>
    <t>5/8</t>
  </si>
  <si>
    <t>4/4</t>
  </si>
  <si>
    <t>24/35</t>
  </si>
  <si>
    <t>22/40</t>
  </si>
  <si>
    <t>3/35</t>
  </si>
  <si>
    <t>10/40</t>
  </si>
  <si>
    <t>11/35</t>
  </si>
  <si>
    <t>7/35</t>
  </si>
  <si>
    <t>5/40</t>
  </si>
  <si>
    <t>1/8</t>
  </si>
  <si>
    <t>Abbrev</t>
  </si>
  <si>
    <t>Total</t>
  </si>
  <si>
    <t>State</t>
  </si>
  <si>
    <t>State_license_required</t>
  </si>
  <si>
    <t>Record_keeping_and_retention</t>
  </si>
  <si>
    <t>Report_records_to_the_state,_and_state_retains_records</t>
  </si>
  <si>
    <t>Mandatory_theft_reporting_of_all_firearms</t>
  </si>
  <si>
    <t>At_least_1_store_security_precaution_required</t>
  </si>
  <si>
    <t>Inspections_by_police_allowed</t>
  </si>
  <si>
    <t>One_handgun_per_month</t>
  </si>
  <si>
    <t>One_handgun_per_month,_1_or_more_exceptions</t>
  </si>
  <si>
    <t>All_Firearms</t>
  </si>
  <si>
    <t>Handguns_Only</t>
  </si>
  <si>
    <t>Ballistic_fingerprinting</t>
  </si>
  <si>
    <t>Mandatory_reporting_by_firearm_owners</t>
  </si>
  <si>
    <t>All_firearms</t>
  </si>
  <si>
    <t>Handguns_only</t>
  </si>
  <si>
    <t>Background_checks_on_long_guns_at_gun_shows</t>
  </si>
  <si>
    <t>License_to_Possess</t>
  </si>
  <si>
    <t>Permit_required_for_ammunition_purchases</t>
  </si>
  <si>
    <t>Fingerprinting_required</t>
  </si>
  <si>
    <t>Permit_process_involves_law_enforcement</t>
  </si>
  <si>
    <t>1_feature_test</t>
  </si>
  <si>
    <t>2_feature_test</t>
  </si>
  <si>
    <t>2_feature_test_on_assault_pistols_only</t>
  </si>
  <si>
    <t>10_rounds_or_less</t>
  </si>
  <si>
    <t>15_rounds_or_less</t>
  </si>
  <si>
    <t>External_locks_sold_with_all_handguns</t>
  </si>
  <si>
    <t>Standards_on_all_external_locks</t>
  </si>
  <si>
    <t>Employers_not_forced_to_allow_firearms_in_parking_lots</t>
  </si>
  <si>
    <t>Colleges_are_not_forced_to_allow_firearms_on_campus</t>
  </si>
  <si>
    <t>Law_enforcement_discretion_when_issuing_CCW_permits</t>
  </si>
  <si>
    <t>Require_microstamping_on_semi_auto_handguns</t>
  </si>
  <si>
    <t>Extend_three_day_limit_for_background_checks</t>
  </si>
  <si>
    <t>Safety_training_testing_required</t>
  </si>
  <si>
    <t>Ammunition_Purchaser_Records_Kept_Vendor_License_Req</t>
  </si>
  <si>
    <t>Ages_16_17_and_under</t>
  </si>
  <si>
    <t>Ages_14_15_and_under</t>
  </si>
  <si>
    <t>Closed_Gun_Show_Loophole__checks_on_all_gun_show_sales_</t>
  </si>
  <si>
    <t>GUNS_IN_PUBLIC_PLACES_AND_LOCAL_CONTROL__8_Points</t>
  </si>
  <si>
    <t>Gag_Rule_on_Doctors___2_points</t>
  </si>
  <si>
    <t>No_Permit_Required_for_CCW____2_points</t>
  </si>
  <si>
    <t>Disarm_Prohibited_Handgun_Possesors___2_points</t>
  </si>
  <si>
    <t>Local_control_of_firearm_regulations_2__Partial__1</t>
  </si>
  <si>
    <t>CHILD_SAFETY__7_Points</t>
  </si>
  <si>
    <t>Integrated_locks_sold_on_all_handguns__Childproof</t>
  </si>
  <si>
    <t>BAN_ASSAULT_WEAPONS__10_Points</t>
  </si>
  <si>
    <t>STRENGTHEN_BRADY_BACKGROUND_CHECKS__40_Points</t>
  </si>
  <si>
    <t>Curb_Firearm_Trafficking__35_points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</si>
</sst>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9"/>
      <color indexed="12"/>
      <name val="Arial"/>
      <family val="2"/>
    </font>
    <font>
      <sz val="7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A36C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3" borderId="37" xfId="0" applyFont="1" applyFill="1" applyBorder="1" applyAlignment="1">
      <alignment horizontal="left" wrapText="1"/>
    </xf>
    <xf numFmtId="0" fontId="4" fillId="3" borderId="16" xfId="0" applyFont="1" applyFill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3" borderId="16" xfId="0" applyFont="1" applyFill="1" applyBorder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wrapText="1"/>
    </xf>
    <xf numFmtId="0" fontId="4" fillId="3" borderId="38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center" wrapText="1"/>
    </xf>
    <xf numFmtId="0" fontId="4" fillId="0" borderId="23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left"/>
    </xf>
    <xf numFmtId="0" fontId="4" fillId="0" borderId="39" xfId="0" applyFont="1" applyBorder="1" applyAlignment="1">
      <alignment horizontal="center"/>
    </xf>
    <xf numFmtId="0" fontId="4" fillId="3" borderId="38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19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/>
    </xf>
    <xf numFmtId="0" fontId="4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2" fillId="2" borderId="0" xfId="0" applyFont="1" applyFill="1"/>
    <xf numFmtId="0" fontId="10" fillId="0" borderId="0" xfId="0" applyFont="1"/>
    <xf numFmtId="0" fontId="4" fillId="0" borderId="2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49" fontId="4" fillId="0" borderId="25" xfId="0" applyNumberFormat="1" applyFont="1" applyBorder="1" applyAlignment="1">
      <alignment horizontal="center"/>
    </xf>
    <xf numFmtId="0" fontId="9" fillId="2" borderId="25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horizontal="left" vertical="center" wrapText="1"/>
    </xf>
    <xf numFmtId="0" fontId="4" fillId="0" borderId="41" xfId="0" applyFont="1" applyBorder="1" applyAlignment="1">
      <alignment horizontal="center"/>
    </xf>
    <xf numFmtId="0" fontId="9" fillId="6" borderId="25" xfId="0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0" xfId="0" applyFont="1"/>
    <xf numFmtId="0" fontId="11" fillId="0" borderId="8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31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 wrapText="1"/>
    </xf>
    <xf numFmtId="0" fontId="13" fillId="5" borderId="26" xfId="0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7" borderId="46" xfId="0" applyFont="1" applyFill="1" applyBorder="1" applyAlignment="1">
      <alignment horizontal="center" wrapText="1"/>
    </xf>
    <xf numFmtId="0" fontId="4" fillId="5" borderId="47" xfId="0" applyFont="1" applyFill="1" applyBorder="1" applyAlignment="1">
      <alignment horizontal="center" wrapText="1"/>
    </xf>
    <xf numFmtId="0" fontId="4" fillId="5" borderId="48" xfId="0" applyFont="1" applyFill="1" applyBorder="1" applyAlignment="1">
      <alignment horizontal="center" wrapText="1"/>
    </xf>
    <xf numFmtId="0" fontId="4" fillId="0" borderId="41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2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1" fillId="0" borderId="25" xfId="0" applyFont="1" applyFill="1" applyBorder="1" applyAlignment="1">
      <alignment horizontal="center"/>
    </xf>
    <xf numFmtId="0" fontId="2" fillId="0" borderId="25" xfId="0" applyFont="1" applyBorder="1"/>
    <xf numFmtId="0" fontId="1" fillId="0" borderId="25" xfId="0" applyFont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2" fillId="0" borderId="25" xfId="0" applyFont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2" fillId="0" borderId="25" xfId="0" applyFont="1" applyBorder="1"/>
    <xf numFmtId="0" fontId="11" fillId="0" borderId="25" xfId="0" applyFont="1" applyBorder="1" applyAlignment="1">
      <alignment horizontal="center"/>
    </xf>
    <xf numFmtId="0" fontId="14" fillId="7" borderId="25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4" fillId="0" borderId="19" xfId="0" applyFont="1" applyFill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49" fontId="4" fillId="0" borderId="54" xfId="0" applyNumberFormat="1" applyFont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 wrapText="1"/>
    </xf>
    <xf numFmtId="0" fontId="9" fillId="2" borderId="53" xfId="0" applyFont="1" applyFill="1" applyBorder="1" applyAlignment="1">
      <alignment horizontal="center"/>
    </xf>
    <xf numFmtId="0" fontId="4" fillId="7" borderId="54" xfId="0" applyFont="1" applyFill="1" applyBorder="1" applyAlignment="1">
      <alignment horizontal="center" wrapText="1"/>
    </xf>
    <xf numFmtId="0" fontId="4" fillId="5" borderId="54" xfId="0" applyFont="1" applyFill="1" applyBorder="1" applyAlignment="1">
      <alignment horizontal="center" wrapText="1"/>
    </xf>
    <xf numFmtId="0" fontId="4" fillId="0" borderId="54" xfId="0" applyFont="1" applyFill="1" applyBorder="1" applyAlignment="1">
      <alignment horizontal="center"/>
    </xf>
    <xf numFmtId="0" fontId="0" fillId="0" borderId="5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8" borderId="0" xfId="0" applyFill="1" applyAlignment="1">
      <alignment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4" borderId="31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6" xfId="0" applyFont="1" applyFill="1" applyBorder="1" applyAlignment="1">
      <alignment horizontal="left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4" borderId="32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wrapText="1"/>
    </xf>
    <xf numFmtId="0" fontId="4" fillId="0" borderId="25" xfId="0" applyFont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49" fontId="0" fillId="8" borderId="0" xfId="0" applyNumberForma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A36C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0"/>
  <sheetViews>
    <sheetView view="pageLayout" topLeftCell="AV16" zoomScaleNormal="100" workbookViewId="0">
      <selection activeCell="BC37" sqref="BC37:BC40"/>
    </sheetView>
  </sheetViews>
  <sheetFormatPr defaultRowHeight="11.25" x14ac:dyDescent="0.2"/>
  <cols>
    <col min="1" max="1" width="25.85546875" style="119" customWidth="1"/>
    <col min="2" max="2" width="40.7109375" style="119" customWidth="1"/>
    <col min="3" max="3" width="2.85546875" style="82" customWidth="1"/>
    <col min="4" max="4" width="3.7109375" style="29" customWidth="1"/>
    <col min="5" max="7" width="3.7109375" style="82" customWidth="1"/>
    <col min="8" max="8" width="3.7109375" style="29" customWidth="1"/>
    <col min="9" max="11" width="3.7109375" style="82" customWidth="1"/>
    <col min="12" max="12" width="3.7109375" style="29" customWidth="1"/>
    <col min="13" max="15" width="3.7109375" style="82" customWidth="1"/>
    <col min="16" max="16" width="3.7109375" style="29" customWidth="1"/>
    <col min="17" max="19" width="3.7109375" style="82" customWidth="1"/>
    <col min="20" max="20" width="3.7109375" style="29" customWidth="1"/>
    <col min="21" max="23" width="3.7109375" style="82" customWidth="1"/>
    <col min="24" max="24" width="3.7109375" style="29" customWidth="1"/>
    <col min="25" max="27" width="3.7109375" style="82" customWidth="1"/>
    <col min="28" max="28" width="3.7109375" style="31" customWidth="1"/>
    <col min="29" max="31" width="3.7109375" style="29" customWidth="1"/>
    <col min="32" max="32" width="3.7109375" style="31" customWidth="1"/>
    <col min="33" max="35" width="3.7109375" style="29" customWidth="1"/>
    <col min="36" max="36" width="3.7109375" style="31" customWidth="1"/>
    <col min="37" max="53" width="3.7109375" style="29" customWidth="1"/>
    <col min="54" max="54" width="9.140625" style="82"/>
    <col min="55" max="55" width="9.140625" style="83"/>
    <col min="56" max="67" width="9.140625" style="82"/>
    <col min="68" max="256" width="9.140625" style="32"/>
    <col min="257" max="257" width="25.85546875" style="32" customWidth="1"/>
    <col min="258" max="258" width="40.7109375" style="32" customWidth="1"/>
    <col min="259" max="259" width="2.85546875" style="32" customWidth="1"/>
    <col min="260" max="309" width="3.7109375" style="32" customWidth="1"/>
    <col min="310" max="512" width="9.140625" style="32"/>
    <col min="513" max="513" width="25.85546875" style="32" customWidth="1"/>
    <col min="514" max="514" width="40.7109375" style="32" customWidth="1"/>
    <col min="515" max="515" width="2.85546875" style="32" customWidth="1"/>
    <col min="516" max="565" width="3.7109375" style="32" customWidth="1"/>
    <col min="566" max="768" width="9.140625" style="32"/>
    <col min="769" max="769" width="25.85546875" style="32" customWidth="1"/>
    <col min="770" max="770" width="40.7109375" style="32" customWidth="1"/>
    <col min="771" max="771" width="2.85546875" style="32" customWidth="1"/>
    <col min="772" max="821" width="3.7109375" style="32" customWidth="1"/>
    <col min="822" max="1024" width="9.140625" style="32"/>
    <col min="1025" max="1025" width="25.85546875" style="32" customWidth="1"/>
    <col min="1026" max="1026" width="40.7109375" style="32" customWidth="1"/>
    <col min="1027" max="1027" width="2.85546875" style="32" customWidth="1"/>
    <col min="1028" max="1077" width="3.7109375" style="32" customWidth="1"/>
    <col min="1078" max="1280" width="9.140625" style="32"/>
    <col min="1281" max="1281" width="25.85546875" style="32" customWidth="1"/>
    <col min="1282" max="1282" width="40.7109375" style="32" customWidth="1"/>
    <col min="1283" max="1283" width="2.85546875" style="32" customWidth="1"/>
    <col min="1284" max="1333" width="3.7109375" style="32" customWidth="1"/>
    <col min="1334" max="1536" width="9.140625" style="32"/>
    <col min="1537" max="1537" width="25.85546875" style="32" customWidth="1"/>
    <col min="1538" max="1538" width="40.7109375" style="32" customWidth="1"/>
    <col min="1539" max="1539" width="2.85546875" style="32" customWidth="1"/>
    <col min="1540" max="1589" width="3.7109375" style="32" customWidth="1"/>
    <col min="1590" max="1792" width="9.140625" style="32"/>
    <col min="1793" max="1793" width="25.85546875" style="32" customWidth="1"/>
    <col min="1794" max="1794" width="40.7109375" style="32" customWidth="1"/>
    <col min="1795" max="1795" width="2.85546875" style="32" customWidth="1"/>
    <col min="1796" max="1845" width="3.7109375" style="32" customWidth="1"/>
    <col min="1846" max="2048" width="9.140625" style="32"/>
    <col min="2049" max="2049" width="25.85546875" style="32" customWidth="1"/>
    <col min="2050" max="2050" width="40.7109375" style="32" customWidth="1"/>
    <col min="2051" max="2051" width="2.85546875" style="32" customWidth="1"/>
    <col min="2052" max="2101" width="3.7109375" style="32" customWidth="1"/>
    <col min="2102" max="2304" width="9.140625" style="32"/>
    <col min="2305" max="2305" width="25.85546875" style="32" customWidth="1"/>
    <col min="2306" max="2306" width="40.7109375" style="32" customWidth="1"/>
    <col min="2307" max="2307" width="2.85546875" style="32" customWidth="1"/>
    <col min="2308" max="2357" width="3.7109375" style="32" customWidth="1"/>
    <col min="2358" max="2560" width="9.140625" style="32"/>
    <col min="2561" max="2561" width="25.85546875" style="32" customWidth="1"/>
    <col min="2562" max="2562" width="40.7109375" style="32" customWidth="1"/>
    <col min="2563" max="2563" width="2.85546875" style="32" customWidth="1"/>
    <col min="2564" max="2613" width="3.7109375" style="32" customWidth="1"/>
    <col min="2614" max="2816" width="9.140625" style="32"/>
    <col min="2817" max="2817" width="25.85546875" style="32" customWidth="1"/>
    <col min="2818" max="2818" width="40.7109375" style="32" customWidth="1"/>
    <col min="2819" max="2819" width="2.85546875" style="32" customWidth="1"/>
    <col min="2820" max="2869" width="3.7109375" style="32" customWidth="1"/>
    <col min="2870" max="3072" width="9.140625" style="32"/>
    <col min="3073" max="3073" width="25.85546875" style="32" customWidth="1"/>
    <col min="3074" max="3074" width="40.7109375" style="32" customWidth="1"/>
    <col min="3075" max="3075" width="2.85546875" style="32" customWidth="1"/>
    <col min="3076" max="3125" width="3.7109375" style="32" customWidth="1"/>
    <col min="3126" max="3328" width="9.140625" style="32"/>
    <col min="3329" max="3329" width="25.85546875" style="32" customWidth="1"/>
    <col min="3330" max="3330" width="40.7109375" style="32" customWidth="1"/>
    <col min="3331" max="3331" width="2.85546875" style="32" customWidth="1"/>
    <col min="3332" max="3381" width="3.7109375" style="32" customWidth="1"/>
    <col min="3382" max="3584" width="9.140625" style="32"/>
    <col min="3585" max="3585" width="25.85546875" style="32" customWidth="1"/>
    <col min="3586" max="3586" width="40.7109375" style="32" customWidth="1"/>
    <col min="3587" max="3587" width="2.85546875" style="32" customWidth="1"/>
    <col min="3588" max="3637" width="3.7109375" style="32" customWidth="1"/>
    <col min="3638" max="3840" width="9.140625" style="32"/>
    <col min="3841" max="3841" width="25.85546875" style="32" customWidth="1"/>
    <col min="3842" max="3842" width="40.7109375" style="32" customWidth="1"/>
    <col min="3843" max="3843" width="2.85546875" style="32" customWidth="1"/>
    <col min="3844" max="3893" width="3.7109375" style="32" customWidth="1"/>
    <col min="3894" max="4096" width="9.140625" style="32"/>
    <col min="4097" max="4097" width="25.85546875" style="32" customWidth="1"/>
    <col min="4098" max="4098" width="40.7109375" style="32" customWidth="1"/>
    <col min="4099" max="4099" width="2.85546875" style="32" customWidth="1"/>
    <col min="4100" max="4149" width="3.7109375" style="32" customWidth="1"/>
    <col min="4150" max="4352" width="9.140625" style="32"/>
    <col min="4353" max="4353" width="25.85546875" style="32" customWidth="1"/>
    <col min="4354" max="4354" width="40.7109375" style="32" customWidth="1"/>
    <col min="4355" max="4355" width="2.85546875" style="32" customWidth="1"/>
    <col min="4356" max="4405" width="3.7109375" style="32" customWidth="1"/>
    <col min="4406" max="4608" width="9.140625" style="32"/>
    <col min="4609" max="4609" width="25.85546875" style="32" customWidth="1"/>
    <col min="4610" max="4610" width="40.7109375" style="32" customWidth="1"/>
    <col min="4611" max="4611" width="2.85546875" style="32" customWidth="1"/>
    <col min="4612" max="4661" width="3.7109375" style="32" customWidth="1"/>
    <col min="4662" max="4864" width="9.140625" style="32"/>
    <col min="4865" max="4865" width="25.85546875" style="32" customWidth="1"/>
    <col min="4866" max="4866" width="40.7109375" style="32" customWidth="1"/>
    <col min="4867" max="4867" width="2.85546875" style="32" customWidth="1"/>
    <col min="4868" max="4917" width="3.7109375" style="32" customWidth="1"/>
    <col min="4918" max="5120" width="9.140625" style="32"/>
    <col min="5121" max="5121" width="25.85546875" style="32" customWidth="1"/>
    <col min="5122" max="5122" width="40.7109375" style="32" customWidth="1"/>
    <col min="5123" max="5123" width="2.85546875" style="32" customWidth="1"/>
    <col min="5124" max="5173" width="3.7109375" style="32" customWidth="1"/>
    <col min="5174" max="5376" width="9.140625" style="32"/>
    <col min="5377" max="5377" width="25.85546875" style="32" customWidth="1"/>
    <col min="5378" max="5378" width="40.7109375" style="32" customWidth="1"/>
    <col min="5379" max="5379" width="2.85546875" style="32" customWidth="1"/>
    <col min="5380" max="5429" width="3.7109375" style="32" customWidth="1"/>
    <col min="5430" max="5632" width="9.140625" style="32"/>
    <col min="5633" max="5633" width="25.85546875" style="32" customWidth="1"/>
    <col min="5634" max="5634" width="40.7109375" style="32" customWidth="1"/>
    <col min="5635" max="5635" width="2.85546875" style="32" customWidth="1"/>
    <col min="5636" max="5685" width="3.7109375" style="32" customWidth="1"/>
    <col min="5686" max="5888" width="9.140625" style="32"/>
    <col min="5889" max="5889" width="25.85546875" style="32" customWidth="1"/>
    <col min="5890" max="5890" width="40.7109375" style="32" customWidth="1"/>
    <col min="5891" max="5891" width="2.85546875" style="32" customWidth="1"/>
    <col min="5892" max="5941" width="3.7109375" style="32" customWidth="1"/>
    <col min="5942" max="6144" width="9.140625" style="32"/>
    <col min="6145" max="6145" width="25.85546875" style="32" customWidth="1"/>
    <col min="6146" max="6146" width="40.7109375" style="32" customWidth="1"/>
    <col min="6147" max="6147" width="2.85546875" style="32" customWidth="1"/>
    <col min="6148" max="6197" width="3.7109375" style="32" customWidth="1"/>
    <col min="6198" max="6400" width="9.140625" style="32"/>
    <col min="6401" max="6401" width="25.85546875" style="32" customWidth="1"/>
    <col min="6402" max="6402" width="40.7109375" style="32" customWidth="1"/>
    <col min="6403" max="6403" width="2.85546875" style="32" customWidth="1"/>
    <col min="6404" max="6453" width="3.7109375" style="32" customWidth="1"/>
    <col min="6454" max="6656" width="9.140625" style="32"/>
    <col min="6657" max="6657" width="25.85546875" style="32" customWidth="1"/>
    <col min="6658" max="6658" width="40.7109375" style="32" customWidth="1"/>
    <col min="6659" max="6659" width="2.85546875" style="32" customWidth="1"/>
    <col min="6660" max="6709" width="3.7109375" style="32" customWidth="1"/>
    <col min="6710" max="6912" width="9.140625" style="32"/>
    <col min="6913" max="6913" width="25.85546875" style="32" customWidth="1"/>
    <col min="6914" max="6914" width="40.7109375" style="32" customWidth="1"/>
    <col min="6915" max="6915" width="2.85546875" style="32" customWidth="1"/>
    <col min="6916" max="6965" width="3.7109375" style="32" customWidth="1"/>
    <col min="6966" max="7168" width="9.140625" style="32"/>
    <col min="7169" max="7169" width="25.85546875" style="32" customWidth="1"/>
    <col min="7170" max="7170" width="40.7109375" style="32" customWidth="1"/>
    <col min="7171" max="7171" width="2.85546875" style="32" customWidth="1"/>
    <col min="7172" max="7221" width="3.7109375" style="32" customWidth="1"/>
    <col min="7222" max="7424" width="9.140625" style="32"/>
    <col min="7425" max="7425" width="25.85546875" style="32" customWidth="1"/>
    <col min="7426" max="7426" width="40.7109375" style="32" customWidth="1"/>
    <col min="7427" max="7427" width="2.85546875" style="32" customWidth="1"/>
    <col min="7428" max="7477" width="3.7109375" style="32" customWidth="1"/>
    <col min="7478" max="7680" width="9.140625" style="32"/>
    <col min="7681" max="7681" width="25.85546875" style="32" customWidth="1"/>
    <col min="7682" max="7682" width="40.7109375" style="32" customWidth="1"/>
    <col min="7683" max="7683" width="2.85546875" style="32" customWidth="1"/>
    <col min="7684" max="7733" width="3.7109375" style="32" customWidth="1"/>
    <col min="7734" max="7936" width="9.140625" style="32"/>
    <col min="7937" max="7937" width="25.85546875" style="32" customWidth="1"/>
    <col min="7938" max="7938" width="40.7109375" style="32" customWidth="1"/>
    <col min="7939" max="7939" width="2.85546875" style="32" customWidth="1"/>
    <col min="7940" max="7989" width="3.7109375" style="32" customWidth="1"/>
    <col min="7990" max="8192" width="9.140625" style="32"/>
    <col min="8193" max="8193" width="25.85546875" style="32" customWidth="1"/>
    <col min="8194" max="8194" width="40.7109375" style="32" customWidth="1"/>
    <col min="8195" max="8195" width="2.85546875" style="32" customWidth="1"/>
    <col min="8196" max="8245" width="3.7109375" style="32" customWidth="1"/>
    <col min="8246" max="8448" width="9.140625" style="32"/>
    <col min="8449" max="8449" width="25.85546875" style="32" customWidth="1"/>
    <col min="8450" max="8450" width="40.7109375" style="32" customWidth="1"/>
    <col min="8451" max="8451" width="2.85546875" style="32" customWidth="1"/>
    <col min="8452" max="8501" width="3.7109375" style="32" customWidth="1"/>
    <col min="8502" max="8704" width="9.140625" style="32"/>
    <col min="8705" max="8705" width="25.85546875" style="32" customWidth="1"/>
    <col min="8706" max="8706" width="40.7109375" style="32" customWidth="1"/>
    <col min="8707" max="8707" width="2.85546875" style="32" customWidth="1"/>
    <col min="8708" max="8757" width="3.7109375" style="32" customWidth="1"/>
    <col min="8758" max="8960" width="9.140625" style="32"/>
    <col min="8961" max="8961" width="25.85546875" style="32" customWidth="1"/>
    <col min="8962" max="8962" width="40.7109375" style="32" customWidth="1"/>
    <col min="8963" max="8963" width="2.85546875" style="32" customWidth="1"/>
    <col min="8964" max="9013" width="3.7109375" style="32" customWidth="1"/>
    <col min="9014" max="9216" width="9.140625" style="32"/>
    <col min="9217" max="9217" width="25.85546875" style="32" customWidth="1"/>
    <col min="9218" max="9218" width="40.7109375" style="32" customWidth="1"/>
    <col min="9219" max="9219" width="2.85546875" style="32" customWidth="1"/>
    <col min="9220" max="9269" width="3.7109375" style="32" customWidth="1"/>
    <col min="9270" max="9472" width="9.140625" style="32"/>
    <col min="9473" max="9473" width="25.85546875" style="32" customWidth="1"/>
    <col min="9474" max="9474" width="40.7109375" style="32" customWidth="1"/>
    <col min="9475" max="9475" width="2.85546875" style="32" customWidth="1"/>
    <col min="9476" max="9525" width="3.7109375" style="32" customWidth="1"/>
    <col min="9526" max="9728" width="9.140625" style="32"/>
    <col min="9729" max="9729" width="25.85546875" style="32" customWidth="1"/>
    <col min="9730" max="9730" width="40.7109375" style="32" customWidth="1"/>
    <col min="9731" max="9731" width="2.85546875" style="32" customWidth="1"/>
    <col min="9732" max="9781" width="3.7109375" style="32" customWidth="1"/>
    <col min="9782" max="9984" width="9.140625" style="32"/>
    <col min="9985" max="9985" width="25.85546875" style="32" customWidth="1"/>
    <col min="9986" max="9986" width="40.7109375" style="32" customWidth="1"/>
    <col min="9987" max="9987" width="2.85546875" style="32" customWidth="1"/>
    <col min="9988" max="10037" width="3.7109375" style="32" customWidth="1"/>
    <col min="10038" max="10240" width="9.140625" style="32"/>
    <col min="10241" max="10241" width="25.85546875" style="32" customWidth="1"/>
    <col min="10242" max="10242" width="40.7109375" style="32" customWidth="1"/>
    <col min="10243" max="10243" width="2.85546875" style="32" customWidth="1"/>
    <col min="10244" max="10293" width="3.7109375" style="32" customWidth="1"/>
    <col min="10294" max="10496" width="9.140625" style="32"/>
    <col min="10497" max="10497" width="25.85546875" style="32" customWidth="1"/>
    <col min="10498" max="10498" width="40.7109375" style="32" customWidth="1"/>
    <col min="10499" max="10499" width="2.85546875" style="32" customWidth="1"/>
    <col min="10500" max="10549" width="3.7109375" style="32" customWidth="1"/>
    <col min="10550" max="10752" width="9.140625" style="32"/>
    <col min="10753" max="10753" width="25.85546875" style="32" customWidth="1"/>
    <col min="10754" max="10754" width="40.7109375" style="32" customWidth="1"/>
    <col min="10755" max="10755" width="2.85546875" style="32" customWidth="1"/>
    <col min="10756" max="10805" width="3.7109375" style="32" customWidth="1"/>
    <col min="10806" max="11008" width="9.140625" style="32"/>
    <col min="11009" max="11009" width="25.85546875" style="32" customWidth="1"/>
    <col min="11010" max="11010" width="40.7109375" style="32" customWidth="1"/>
    <col min="11011" max="11011" width="2.85546875" style="32" customWidth="1"/>
    <col min="11012" max="11061" width="3.7109375" style="32" customWidth="1"/>
    <col min="11062" max="11264" width="9.140625" style="32"/>
    <col min="11265" max="11265" width="25.85546875" style="32" customWidth="1"/>
    <col min="11266" max="11266" width="40.7109375" style="32" customWidth="1"/>
    <col min="11267" max="11267" width="2.85546875" style="32" customWidth="1"/>
    <col min="11268" max="11317" width="3.7109375" style="32" customWidth="1"/>
    <col min="11318" max="11520" width="9.140625" style="32"/>
    <col min="11521" max="11521" width="25.85546875" style="32" customWidth="1"/>
    <col min="11522" max="11522" width="40.7109375" style="32" customWidth="1"/>
    <col min="11523" max="11523" width="2.85546875" style="32" customWidth="1"/>
    <col min="11524" max="11573" width="3.7109375" style="32" customWidth="1"/>
    <col min="11574" max="11776" width="9.140625" style="32"/>
    <col min="11777" max="11777" width="25.85546875" style="32" customWidth="1"/>
    <col min="11778" max="11778" width="40.7109375" style="32" customWidth="1"/>
    <col min="11779" max="11779" width="2.85546875" style="32" customWidth="1"/>
    <col min="11780" max="11829" width="3.7109375" style="32" customWidth="1"/>
    <col min="11830" max="12032" width="9.140625" style="32"/>
    <col min="12033" max="12033" width="25.85546875" style="32" customWidth="1"/>
    <col min="12034" max="12034" width="40.7109375" style="32" customWidth="1"/>
    <col min="12035" max="12035" width="2.85546875" style="32" customWidth="1"/>
    <col min="12036" max="12085" width="3.7109375" style="32" customWidth="1"/>
    <col min="12086" max="12288" width="9.140625" style="32"/>
    <col min="12289" max="12289" width="25.85546875" style="32" customWidth="1"/>
    <col min="12290" max="12290" width="40.7109375" style="32" customWidth="1"/>
    <col min="12291" max="12291" width="2.85546875" style="32" customWidth="1"/>
    <col min="12292" max="12341" width="3.7109375" style="32" customWidth="1"/>
    <col min="12342" max="12544" width="9.140625" style="32"/>
    <col min="12545" max="12545" width="25.85546875" style="32" customWidth="1"/>
    <col min="12546" max="12546" width="40.7109375" style="32" customWidth="1"/>
    <col min="12547" max="12547" width="2.85546875" style="32" customWidth="1"/>
    <col min="12548" max="12597" width="3.7109375" style="32" customWidth="1"/>
    <col min="12598" max="12800" width="9.140625" style="32"/>
    <col min="12801" max="12801" width="25.85546875" style="32" customWidth="1"/>
    <col min="12802" max="12802" width="40.7109375" style="32" customWidth="1"/>
    <col min="12803" max="12803" width="2.85546875" style="32" customWidth="1"/>
    <col min="12804" max="12853" width="3.7109375" style="32" customWidth="1"/>
    <col min="12854" max="13056" width="9.140625" style="32"/>
    <col min="13057" max="13057" width="25.85546875" style="32" customWidth="1"/>
    <col min="13058" max="13058" width="40.7109375" style="32" customWidth="1"/>
    <col min="13059" max="13059" width="2.85546875" style="32" customWidth="1"/>
    <col min="13060" max="13109" width="3.7109375" style="32" customWidth="1"/>
    <col min="13110" max="13312" width="9.140625" style="32"/>
    <col min="13313" max="13313" width="25.85546875" style="32" customWidth="1"/>
    <col min="13314" max="13314" width="40.7109375" style="32" customWidth="1"/>
    <col min="13315" max="13315" width="2.85546875" style="32" customWidth="1"/>
    <col min="13316" max="13365" width="3.7109375" style="32" customWidth="1"/>
    <col min="13366" max="13568" width="9.140625" style="32"/>
    <col min="13569" max="13569" width="25.85546875" style="32" customWidth="1"/>
    <col min="13570" max="13570" width="40.7109375" style="32" customWidth="1"/>
    <col min="13571" max="13571" width="2.85546875" style="32" customWidth="1"/>
    <col min="13572" max="13621" width="3.7109375" style="32" customWidth="1"/>
    <col min="13622" max="13824" width="9.140625" style="32"/>
    <col min="13825" max="13825" width="25.85546875" style="32" customWidth="1"/>
    <col min="13826" max="13826" width="40.7109375" style="32" customWidth="1"/>
    <col min="13827" max="13827" width="2.85546875" style="32" customWidth="1"/>
    <col min="13828" max="13877" width="3.7109375" style="32" customWidth="1"/>
    <col min="13878" max="14080" width="9.140625" style="32"/>
    <col min="14081" max="14081" width="25.85546875" style="32" customWidth="1"/>
    <col min="14082" max="14082" width="40.7109375" style="32" customWidth="1"/>
    <col min="14083" max="14083" width="2.85546875" style="32" customWidth="1"/>
    <col min="14084" max="14133" width="3.7109375" style="32" customWidth="1"/>
    <col min="14134" max="14336" width="9.140625" style="32"/>
    <col min="14337" max="14337" width="25.85546875" style="32" customWidth="1"/>
    <col min="14338" max="14338" width="40.7109375" style="32" customWidth="1"/>
    <col min="14339" max="14339" width="2.85546875" style="32" customWidth="1"/>
    <col min="14340" max="14389" width="3.7109375" style="32" customWidth="1"/>
    <col min="14390" max="14592" width="9.140625" style="32"/>
    <col min="14593" max="14593" width="25.85546875" style="32" customWidth="1"/>
    <col min="14594" max="14594" width="40.7109375" style="32" customWidth="1"/>
    <col min="14595" max="14595" width="2.85546875" style="32" customWidth="1"/>
    <col min="14596" max="14645" width="3.7109375" style="32" customWidth="1"/>
    <col min="14646" max="14848" width="9.140625" style="32"/>
    <col min="14849" max="14849" width="25.85546875" style="32" customWidth="1"/>
    <col min="14850" max="14850" width="40.7109375" style="32" customWidth="1"/>
    <col min="14851" max="14851" width="2.85546875" style="32" customWidth="1"/>
    <col min="14852" max="14901" width="3.7109375" style="32" customWidth="1"/>
    <col min="14902" max="15104" width="9.140625" style="32"/>
    <col min="15105" max="15105" width="25.85546875" style="32" customWidth="1"/>
    <col min="15106" max="15106" width="40.7109375" style="32" customWidth="1"/>
    <col min="15107" max="15107" width="2.85546875" style="32" customWidth="1"/>
    <col min="15108" max="15157" width="3.7109375" style="32" customWidth="1"/>
    <col min="15158" max="15360" width="9.140625" style="32"/>
    <col min="15361" max="15361" width="25.85546875" style="32" customWidth="1"/>
    <col min="15362" max="15362" width="40.7109375" style="32" customWidth="1"/>
    <col min="15363" max="15363" width="2.85546875" style="32" customWidth="1"/>
    <col min="15364" max="15413" width="3.7109375" style="32" customWidth="1"/>
    <col min="15414" max="15616" width="9.140625" style="32"/>
    <col min="15617" max="15617" width="25.85546875" style="32" customWidth="1"/>
    <col min="15618" max="15618" width="40.7109375" style="32" customWidth="1"/>
    <col min="15619" max="15619" width="2.85546875" style="32" customWidth="1"/>
    <col min="15620" max="15669" width="3.7109375" style="32" customWidth="1"/>
    <col min="15670" max="15872" width="9.140625" style="32"/>
    <col min="15873" max="15873" width="25.85546875" style="32" customWidth="1"/>
    <col min="15874" max="15874" width="40.7109375" style="32" customWidth="1"/>
    <col min="15875" max="15875" width="2.85546875" style="32" customWidth="1"/>
    <col min="15876" max="15925" width="3.7109375" style="32" customWidth="1"/>
    <col min="15926" max="16128" width="9.140625" style="32"/>
    <col min="16129" max="16129" width="25.85546875" style="32" customWidth="1"/>
    <col min="16130" max="16130" width="40.7109375" style="32" customWidth="1"/>
    <col min="16131" max="16131" width="2.85546875" style="32" customWidth="1"/>
    <col min="16132" max="16181" width="3.7109375" style="32" customWidth="1"/>
    <col min="16182" max="16384" width="9.140625" style="32"/>
  </cols>
  <sheetData>
    <row r="1" spans="1:67" s="10" customFormat="1" ht="13.5" customHeight="1" thickBo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5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5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8"/>
      <c r="BC1" s="9" t="s">
        <v>52</v>
      </c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67" s="8" customFormat="1" ht="17.25" customHeight="1" thickBot="1" x14ac:dyDescent="0.25">
      <c r="A2" s="225" t="s">
        <v>53</v>
      </c>
      <c r="B2" s="207"/>
      <c r="C2" s="11"/>
      <c r="D2" s="12"/>
      <c r="E2" s="13"/>
      <c r="F2" s="13"/>
      <c r="G2" s="13"/>
      <c r="H2" s="14"/>
      <c r="I2" s="15"/>
      <c r="J2" s="13"/>
      <c r="K2" s="13"/>
      <c r="L2" s="13"/>
      <c r="M2" s="13"/>
      <c r="N2" s="16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3"/>
      <c r="AD2" s="13"/>
      <c r="AE2" s="13"/>
      <c r="AF2" s="15"/>
      <c r="AG2" s="13"/>
      <c r="AH2" s="13"/>
      <c r="AI2" s="13"/>
      <c r="AJ2" s="15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C2" s="9"/>
    </row>
    <row r="3" spans="1:67" s="8" customFormat="1" ht="11.1" customHeight="1" x14ac:dyDescent="0.2">
      <c r="A3" s="213" t="s">
        <v>54</v>
      </c>
      <c r="B3" s="18" t="s">
        <v>55</v>
      </c>
      <c r="C3" s="19">
        <v>2</v>
      </c>
      <c r="D3" s="20">
        <v>2</v>
      </c>
      <c r="E3" s="21">
        <v>0</v>
      </c>
      <c r="F3" s="21">
        <v>0</v>
      </c>
      <c r="G3" s="21">
        <v>0</v>
      </c>
      <c r="H3" s="22">
        <v>2</v>
      </c>
      <c r="I3" s="23">
        <v>0</v>
      </c>
      <c r="J3" s="21">
        <v>2</v>
      </c>
      <c r="K3" s="21">
        <v>2</v>
      </c>
      <c r="L3" s="21">
        <v>0</v>
      </c>
      <c r="M3" s="21">
        <v>2</v>
      </c>
      <c r="N3" s="23">
        <v>2</v>
      </c>
      <c r="O3" s="24">
        <v>0</v>
      </c>
      <c r="P3" s="21">
        <v>0</v>
      </c>
      <c r="Q3" s="21">
        <v>2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2</v>
      </c>
      <c r="X3" s="21">
        <v>2</v>
      </c>
      <c r="Y3" s="21">
        <v>0</v>
      </c>
      <c r="Z3" s="21">
        <v>0</v>
      </c>
      <c r="AA3" s="21">
        <v>0</v>
      </c>
      <c r="AB3" s="23">
        <v>0</v>
      </c>
      <c r="AC3" s="21">
        <v>0</v>
      </c>
      <c r="AD3" s="21">
        <v>0</v>
      </c>
      <c r="AE3" s="21">
        <v>0</v>
      </c>
      <c r="AF3" s="23">
        <v>2</v>
      </c>
      <c r="AG3" s="21">
        <v>2</v>
      </c>
      <c r="AH3" s="21">
        <v>0</v>
      </c>
      <c r="AI3" s="21">
        <v>2</v>
      </c>
      <c r="AJ3" s="23">
        <v>0</v>
      </c>
      <c r="AK3" s="21">
        <v>0</v>
      </c>
      <c r="AL3" s="21">
        <v>0</v>
      </c>
      <c r="AM3" s="21">
        <v>0</v>
      </c>
      <c r="AN3" s="21">
        <v>0</v>
      </c>
      <c r="AO3" s="21">
        <v>2</v>
      </c>
      <c r="AP3" s="21">
        <v>2</v>
      </c>
      <c r="AQ3" s="21">
        <v>2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2</v>
      </c>
      <c r="AY3" s="21">
        <v>0</v>
      </c>
      <c r="AZ3" s="21">
        <v>0</v>
      </c>
      <c r="BA3" s="25">
        <v>0</v>
      </c>
      <c r="BC3" s="9">
        <f>COUNTIF(D3:BA3,"&gt;0")</f>
        <v>16</v>
      </c>
    </row>
    <row r="4" spans="1:67" s="8" customFormat="1" ht="11.1" customHeight="1" x14ac:dyDescent="0.2">
      <c r="A4" s="222"/>
      <c r="B4" s="26" t="s">
        <v>56</v>
      </c>
      <c r="C4" s="27">
        <v>2</v>
      </c>
      <c r="D4" s="28">
        <v>2</v>
      </c>
      <c r="E4" s="29">
        <v>0</v>
      </c>
      <c r="F4" s="29">
        <v>0</v>
      </c>
      <c r="G4" s="29">
        <v>0</v>
      </c>
      <c r="H4" s="30">
        <v>2</v>
      </c>
      <c r="I4" s="31">
        <v>2</v>
      </c>
      <c r="J4" s="29">
        <v>2</v>
      </c>
      <c r="K4" s="29">
        <v>2</v>
      </c>
      <c r="L4" s="29">
        <v>0</v>
      </c>
      <c r="M4" s="29">
        <v>2</v>
      </c>
      <c r="N4" s="31">
        <v>0</v>
      </c>
      <c r="O4" s="32">
        <v>0</v>
      </c>
      <c r="P4" s="29">
        <v>2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2</v>
      </c>
      <c r="W4" s="29">
        <v>2</v>
      </c>
      <c r="X4" s="29">
        <v>2</v>
      </c>
      <c r="Y4" s="29">
        <v>2</v>
      </c>
      <c r="Z4" s="29">
        <v>0</v>
      </c>
      <c r="AA4" s="29">
        <v>2</v>
      </c>
      <c r="AB4" s="31">
        <v>0</v>
      </c>
      <c r="AC4" s="29">
        <v>0</v>
      </c>
      <c r="AD4" s="29">
        <v>0</v>
      </c>
      <c r="AE4" s="29">
        <v>0</v>
      </c>
      <c r="AF4" s="31">
        <v>0</v>
      </c>
      <c r="AG4" s="29">
        <v>2</v>
      </c>
      <c r="AH4" s="29">
        <v>0</v>
      </c>
      <c r="AI4" s="29">
        <v>2</v>
      </c>
      <c r="AJ4" s="31">
        <v>2</v>
      </c>
      <c r="AK4" s="29">
        <v>0</v>
      </c>
      <c r="AL4" s="29">
        <v>0</v>
      </c>
      <c r="AM4" s="29">
        <v>0</v>
      </c>
      <c r="AN4" s="29">
        <v>2</v>
      </c>
      <c r="AO4" s="29">
        <v>2</v>
      </c>
      <c r="AP4" s="29">
        <v>2</v>
      </c>
      <c r="AQ4" s="29">
        <v>0</v>
      </c>
      <c r="AR4" s="29">
        <v>0</v>
      </c>
      <c r="AS4" s="29">
        <v>2</v>
      </c>
      <c r="AT4" s="29">
        <v>0</v>
      </c>
      <c r="AU4" s="29">
        <v>0</v>
      </c>
      <c r="AV4" s="29">
        <v>2</v>
      </c>
      <c r="AW4" s="29">
        <v>2</v>
      </c>
      <c r="AX4" s="29">
        <v>2</v>
      </c>
      <c r="AY4" s="29">
        <v>0</v>
      </c>
      <c r="AZ4" s="29">
        <v>2</v>
      </c>
      <c r="BA4" s="33">
        <v>2</v>
      </c>
      <c r="BC4" s="9">
        <f t="shared" ref="BC4:BC58" si="0">COUNTIF(D4:BA4,"&gt;0")</f>
        <v>24</v>
      </c>
    </row>
    <row r="5" spans="1:67" s="8" customFormat="1" ht="11.1" customHeight="1" x14ac:dyDescent="0.2">
      <c r="A5" s="222"/>
      <c r="B5" s="26" t="s">
        <v>57</v>
      </c>
      <c r="C5" s="27">
        <v>2</v>
      </c>
      <c r="D5" s="28">
        <v>2</v>
      </c>
      <c r="E5" s="29">
        <v>0</v>
      </c>
      <c r="F5" s="29">
        <v>0</v>
      </c>
      <c r="G5" s="29">
        <v>0</v>
      </c>
      <c r="H5" s="30">
        <v>2</v>
      </c>
      <c r="I5" s="31">
        <v>0</v>
      </c>
      <c r="J5" s="29">
        <v>2</v>
      </c>
      <c r="K5" s="29">
        <v>0</v>
      </c>
      <c r="L5" s="29">
        <v>0</v>
      </c>
      <c r="M5" s="29">
        <v>0</v>
      </c>
      <c r="N5" s="31">
        <v>0</v>
      </c>
      <c r="O5" s="32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2</v>
      </c>
      <c r="X5" s="29">
        <v>2</v>
      </c>
      <c r="Y5" s="29">
        <v>2</v>
      </c>
      <c r="Z5" s="29">
        <v>0</v>
      </c>
      <c r="AA5" s="29">
        <v>0</v>
      </c>
      <c r="AB5" s="31">
        <v>0</v>
      </c>
      <c r="AC5" s="29">
        <v>0</v>
      </c>
      <c r="AD5" s="29">
        <v>0</v>
      </c>
      <c r="AE5" s="29">
        <v>0</v>
      </c>
      <c r="AF5" s="31">
        <v>0</v>
      </c>
      <c r="AG5" s="29">
        <v>2</v>
      </c>
      <c r="AH5" s="29">
        <v>0</v>
      </c>
      <c r="AI5" s="29">
        <v>2</v>
      </c>
      <c r="AJ5" s="31">
        <v>0</v>
      </c>
      <c r="AK5" s="29">
        <v>0</v>
      </c>
      <c r="AL5" s="29">
        <v>0</v>
      </c>
      <c r="AM5" s="29">
        <v>0</v>
      </c>
      <c r="AN5" s="29">
        <v>2</v>
      </c>
      <c r="AO5" s="29">
        <v>2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2</v>
      </c>
      <c r="AY5" s="29">
        <v>0</v>
      </c>
      <c r="AZ5" s="29">
        <v>0</v>
      </c>
      <c r="BA5" s="33">
        <v>0</v>
      </c>
      <c r="BC5" s="9">
        <f t="shared" si="0"/>
        <v>11</v>
      </c>
    </row>
    <row r="6" spans="1:67" s="8" customFormat="1" ht="11.1" customHeight="1" x14ac:dyDescent="0.2">
      <c r="A6" s="222"/>
      <c r="B6" s="26" t="s">
        <v>58</v>
      </c>
      <c r="C6" s="27">
        <v>2</v>
      </c>
      <c r="D6" s="28">
        <v>0</v>
      </c>
      <c r="E6" s="29">
        <v>0</v>
      </c>
      <c r="F6" s="29">
        <v>0</v>
      </c>
      <c r="G6" s="29">
        <v>0</v>
      </c>
      <c r="H6" s="30">
        <v>2</v>
      </c>
      <c r="I6" s="31">
        <v>0</v>
      </c>
      <c r="J6" s="29">
        <v>0</v>
      </c>
      <c r="K6" s="29">
        <v>0</v>
      </c>
      <c r="L6" s="29">
        <v>0</v>
      </c>
      <c r="M6" s="29">
        <v>0</v>
      </c>
      <c r="N6" s="31">
        <v>0</v>
      </c>
      <c r="O6" s="32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2</v>
      </c>
      <c r="Y6" s="29">
        <v>0</v>
      </c>
      <c r="Z6" s="29">
        <v>0</v>
      </c>
      <c r="AA6" s="29">
        <v>0</v>
      </c>
      <c r="AB6" s="31">
        <v>0</v>
      </c>
      <c r="AC6" s="29">
        <v>0</v>
      </c>
      <c r="AD6" s="29">
        <v>0</v>
      </c>
      <c r="AE6" s="29">
        <v>0</v>
      </c>
      <c r="AF6" s="31">
        <v>0</v>
      </c>
      <c r="AG6" s="29">
        <v>2</v>
      </c>
      <c r="AH6" s="29">
        <v>0</v>
      </c>
      <c r="AI6" s="29">
        <v>0</v>
      </c>
      <c r="AJ6" s="31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33">
        <v>0</v>
      </c>
      <c r="BC6" s="9">
        <f t="shared" si="0"/>
        <v>3</v>
      </c>
    </row>
    <row r="7" spans="1:67" s="8" customFormat="1" ht="11.1" customHeight="1" x14ac:dyDescent="0.2">
      <c r="A7" s="222"/>
      <c r="B7" s="26" t="s">
        <v>59</v>
      </c>
      <c r="C7" s="27">
        <v>2</v>
      </c>
      <c r="D7" s="28">
        <v>2</v>
      </c>
      <c r="E7" s="29">
        <v>0</v>
      </c>
      <c r="F7" s="29">
        <v>0</v>
      </c>
      <c r="G7" s="29">
        <v>0</v>
      </c>
      <c r="H7" s="30">
        <v>2</v>
      </c>
      <c r="I7" s="31">
        <v>0</v>
      </c>
      <c r="J7" s="29">
        <v>2</v>
      </c>
      <c r="K7" s="29">
        <v>0</v>
      </c>
      <c r="L7" s="29">
        <v>0</v>
      </c>
      <c r="M7" s="29">
        <v>0</v>
      </c>
      <c r="N7" s="31">
        <v>0</v>
      </c>
      <c r="O7" s="32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2</v>
      </c>
      <c r="Y7" s="29">
        <v>0</v>
      </c>
      <c r="Z7" s="29">
        <v>2</v>
      </c>
      <c r="AA7" s="29">
        <v>0</v>
      </c>
      <c r="AB7" s="31">
        <v>0</v>
      </c>
      <c r="AC7" s="29">
        <v>0</v>
      </c>
      <c r="AD7" s="29">
        <v>0</v>
      </c>
      <c r="AE7" s="29">
        <v>0</v>
      </c>
      <c r="AF7" s="31">
        <v>0</v>
      </c>
      <c r="AG7" s="29">
        <v>2</v>
      </c>
      <c r="AH7" s="29">
        <v>0</v>
      </c>
      <c r="AI7" s="29">
        <v>0</v>
      </c>
      <c r="AJ7" s="31">
        <v>0</v>
      </c>
      <c r="AK7" s="29">
        <v>0</v>
      </c>
      <c r="AL7" s="29">
        <v>0</v>
      </c>
      <c r="AM7" s="29">
        <v>0</v>
      </c>
      <c r="AN7" s="29">
        <v>0</v>
      </c>
      <c r="AO7" s="29">
        <v>2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33">
        <v>0</v>
      </c>
      <c r="BC7" s="9">
        <f t="shared" si="0"/>
        <v>8</v>
      </c>
    </row>
    <row r="8" spans="1:67" s="8" customFormat="1" ht="11.1" customHeight="1" thickBot="1" x14ac:dyDescent="0.25">
      <c r="A8" s="222"/>
      <c r="B8" s="26" t="s">
        <v>60</v>
      </c>
      <c r="C8" s="34" t="s">
        <v>61</v>
      </c>
      <c r="D8" s="35">
        <v>0</v>
      </c>
      <c r="E8" s="36">
        <v>0</v>
      </c>
      <c r="F8" s="36">
        <v>0</v>
      </c>
      <c r="G8" s="36">
        <v>0</v>
      </c>
      <c r="H8" s="37">
        <v>2</v>
      </c>
      <c r="I8" s="38">
        <v>2</v>
      </c>
      <c r="J8" s="36">
        <v>2</v>
      </c>
      <c r="K8" s="36">
        <v>2</v>
      </c>
      <c r="L8" s="36">
        <v>0</v>
      </c>
      <c r="M8" s="36">
        <v>2</v>
      </c>
      <c r="N8" s="38">
        <v>2</v>
      </c>
      <c r="O8" s="39">
        <v>0</v>
      </c>
      <c r="P8" s="36">
        <v>2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2</v>
      </c>
      <c r="W8" s="36">
        <v>0</v>
      </c>
      <c r="X8" s="36">
        <v>2</v>
      </c>
      <c r="Y8" s="36">
        <v>2</v>
      </c>
      <c r="Z8" s="36">
        <v>2</v>
      </c>
      <c r="AA8" s="36">
        <v>2</v>
      </c>
      <c r="AB8" s="38">
        <v>0</v>
      </c>
      <c r="AC8" s="36">
        <v>0</v>
      </c>
      <c r="AD8" s="36">
        <v>0</v>
      </c>
      <c r="AE8" s="36">
        <v>0</v>
      </c>
      <c r="AF8" s="38">
        <v>0</v>
      </c>
      <c r="AG8" s="36">
        <v>2</v>
      </c>
      <c r="AH8" s="36">
        <v>0</v>
      </c>
      <c r="AI8" s="36">
        <v>2</v>
      </c>
      <c r="AJ8" s="38">
        <v>2</v>
      </c>
      <c r="AK8" s="36">
        <v>0</v>
      </c>
      <c r="AL8" s="36">
        <v>0</v>
      </c>
      <c r="AM8" s="36">
        <v>0</v>
      </c>
      <c r="AN8" s="36">
        <v>2</v>
      </c>
      <c r="AO8" s="36">
        <v>0</v>
      </c>
      <c r="AP8" s="36">
        <v>2</v>
      </c>
      <c r="AQ8" s="36">
        <v>2</v>
      </c>
      <c r="AR8" s="36">
        <v>0</v>
      </c>
      <c r="AS8" s="36">
        <v>2</v>
      </c>
      <c r="AT8" s="36">
        <v>0</v>
      </c>
      <c r="AU8" s="36">
        <v>0</v>
      </c>
      <c r="AV8" s="36">
        <v>2</v>
      </c>
      <c r="AW8" s="36">
        <v>2</v>
      </c>
      <c r="AX8" s="36">
        <v>0</v>
      </c>
      <c r="AY8" s="36">
        <v>0</v>
      </c>
      <c r="AZ8" s="36">
        <v>0</v>
      </c>
      <c r="BA8" s="40">
        <v>2</v>
      </c>
      <c r="BC8" s="9">
        <f t="shared" si="0"/>
        <v>22</v>
      </c>
    </row>
    <row r="9" spans="1:67" s="8" customFormat="1" ht="11.1" customHeight="1" x14ac:dyDescent="0.2">
      <c r="A9" s="219" t="s">
        <v>62</v>
      </c>
      <c r="B9" s="41" t="s">
        <v>63</v>
      </c>
      <c r="C9" s="42">
        <v>5</v>
      </c>
      <c r="D9" s="20">
        <v>0</v>
      </c>
      <c r="E9" s="21">
        <v>0</v>
      </c>
      <c r="F9" s="21">
        <v>0</v>
      </c>
      <c r="G9" s="21">
        <v>0</v>
      </c>
      <c r="H9" s="22">
        <v>5</v>
      </c>
      <c r="I9" s="23">
        <v>0</v>
      </c>
      <c r="J9" s="21">
        <v>0</v>
      </c>
      <c r="K9" s="21">
        <v>0</v>
      </c>
      <c r="L9" s="21">
        <v>0</v>
      </c>
      <c r="M9" s="21">
        <v>0</v>
      </c>
      <c r="N9" s="23">
        <v>0</v>
      </c>
      <c r="O9" s="24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5</v>
      </c>
      <c r="X9" s="21">
        <v>0</v>
      </c>
      <c r="Y9" s="21">
        <v>0</v>
      </c>
      <c r="Z9" s="21">
        <v>0</v>
      </c>
      <c r="AA9" s="21">
        <v>0</v>
      </c>
      <c r="AB9" s="23">
        <v>0</v>
      </c>
      <c r="AC9" s="21">
        <v>0</v>
      </c>
      <c r="AD9" s="21">
        <v>0</v>
      </c>
      <c r="AE9" s="21">
        <v>0</v>
      </c>
      <c r="AF9" s="23">
        <v>0</v>
      </c>
      <c r="AG9" s="21">
        <v>5</v>
      </c>
      <c r="AH9" s="21">
        <v>0</v>
      </c>
      <c r="AI9" s="21">
        <v>0</v>
      </c>
      <c r="AJ9" s="23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 t="s">
        <v>0</v>
      </c>
      <c r="AX9" s="21">
        <v>0</v>
      </c>
      <c r="AY9" s="21">
        <v>0</v>
      </c>
      <c r="AZ9" s="21">
        <v>0</v>
      </c>
      <c r="BA9" s="25">
        <v>0</v>
      </c>
      <c r="BC9" s="9">
        <f t="shared" si="0"/>
        <v>3</v>
      </c>
    </row>
    <row r="10" spans="1:67" s="8" customFormat="1" ht="11.1" customHeight="1" thickBot="1" x14ac:dyDescent="0.25">
      <c r="A10" s="221"/>
      <c r="B10" s="43" t="s">
        <v>64</v>
      </c>
      <c r="C10" s="44">
        <v>3</v>
      </c>
      <c r="D10" s="35">
        <v>0</v>
      </c>
      <c r="E10" s="36">
        <v>0</v>
      </c>
      <c r="F10" s="36">
        <v>0</v>
      </c>
      <c r="G10" s="36">
        <v>0</v>
      </c>
      <c r="H10" s="37" t="s">
        <v>0</v>
      </c>
      <c r="I10" s="38">
        <v>0</v>
      </c>
      <c r="J10" s="36">
        <v>0</v>
      </c>
      <c r="K10" s="36">
        <v>0</v>
      </c>
      <c r="L10" s="36">
        <v>0</v>
      </c>
      <c r="M10" s="36">
        <v>0</v>
      </c>
      <c r="N10" s="38">
        <v>0</v>
      </c>
      <c r="O10" s="39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 t="s">
        <v>0</v>
      </c>
      <c r="X10" s="36">
        <v>0</v>
      </c>
      <c r="Y10" s="36">
        <v>0</v>
      </c>
      <c r="Z10" s="36">
        <v>0</v>
      </c>
      <c r="AA10" s="36">
        <v>0</v>
      </c>
      <c r="AB10" s="38">
        <v>0</v>
      </c>
      <c r="AC10" s="36">
        <v>0</v>
      </c>
      <c r="AD10" s="36">
        <v>0</v>
      </c>
      <c r="AE10" s="36">
        <v>0</v>
      </c>
      <c r="AF10" s="38">
        <v>0</v>
      </c>
      <c r="AG10" s="36" t="s">
        <v>0</v>
      </c>
      <c r="AH10" s="36">
        <v>0</v>
      </c>
      <c r="AI10" s="36">
        <v>0</v>
      </c>
      <c r="AJ10" s="38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3</v>
      </c>
      <c r="AX10" s="36">
        <v>0</v>
      </c>
      <c r="AY10" s="36">
        <v>0</v>
      </c>
      <c r="AZ10" s="36">
        <v>0</v>
      </c>
      <c r="BA10" s="40">
        <v>0</v>
      </c>
      <c r="BC10" s="9">
        <f t="shared" si="0"/>
        <v>1</v>
      </c>
    </row>
    <row r="11" spans="1:67" s="8" customFormat="1" ht="11.1" customHeight="1" x14ac:dyDescent="0.2">
      <c r="A11" s="45" t="s">
        <v>65</v>
      </c>
      <c r="B11" s="41" t="s">
        <v>66</v>
      </c>
      <c r="C11" s="42">
        <v>5</v>
      </c>
      <c r="D11" s="20">
        <v>0</v>
      </c>
      <c r="E11" s="21">
        <v>0</v>
      </c>
      <c r="F11" s="21">
        <v>0</v>
      </c>
      <c r="G11" s="21">
        <v>0</v>
      </c>
      <c r="H11" s="127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5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5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0</v>
      </c>
      <c r="AH11" s="21">
        <v>0</v>
      </c>
      <c r="AI11" s="21"/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5">
        <v>0</v>
      </c>
      <c r="BC11" s="9">
        <f t="shared" si="0"/>
        <v>3</v>
      </c>
    </row>
    <row r="12" spans="1:67" s="8" customFormat="1" ht="11.1" customHeight="1" thickBot="1" x14ac:dyDescent="0.25">
      <c r="A12" s="46" t="s">
        <v>67</v>
      </c>
      <c r="B12" s="43" t="s">
        <v>68</v>
      </c>
      <c r="C12" s="44">
        <v>4</v>
      </c>
      <c r="D12" s="35">
        <v>0</v>
      </c>
      <c r="E12" s="36">
        <v>0</v>
      </c>
      <c r="F12" s="36">
        <v>0</v>
      </c>
      <c r="G12" s="36">
        <v>0</v>
      </c>
      <c r="H12" s="37" t="s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 t="s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/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4</v>
      </c>
      <c r="AH12" s="36">
        <v>0</v>
      </c>
      <c r="AI12" s="36">
        <v>4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40">
        <v>0</v>
      </c>
      <c r="BC12" s="9">
        <f t="shared" si="0"/>
        <v>2</v>
      </c>
    </row>
    <row r="13" spans="1:67" s="8" customFormat="1" ht="11.1" customHeight="1" x14ac:dyDescent="0.2">
      <c r="A13" s="213" t="s">
        <v>69</v>
      </c>
      <c r="B13" s="26" t="s">
        <v>70</v>
      </c>
      <c r="C13" s="19">
        <v>5</v>
      </c>
      <c r="D13" s="20">
        <v>0</v>
      </c>
      <c r="E13" s="21">
        <v>0</v>
      </c>
      <c r="F13" s="21">
        <v>0</v>
      </c>
      <c r="G13" s="21">
        <v>0</v>
      </c>
      <c r="H13" s="22">
        <v>0</v>
      </c>
      <c r="I13" s="23">
        <v>0</v>
      </c>
      <c r="J13" s="21">
        <v>0</v>
      </c>
      <c r="K13" s="21">
        <v>0</v>
      </c>
      <c r="L13" s="21">
        <v>0</v>
      </c>
      <c r="M13" s="21">
        <v>0</v>
      </c>
      <c r="N13" s="23">
        <v>0</v>
      </c>
      <c r="O13" s="24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5</v>
      </c>
      <c r="X13" s="21">
        <v>0</v>
      </c>
      <c r="Y13" s="21">
        <v>0</v>
      </c>
      <c r="Z13" s="21">
        <v>0</v>
      </c>
      <c r="AA13" s="21">
        <v>0</v>
      </c>
      <c r="AB13" s="23">
        <v>0</v>
      </c>
      <c r="AC13" s="21">
        <v>0</v>
      </c>
      <c r="AD13" s="21">
        <v>0</v>
      </c>
      <c r="AE13" s="21">
        <v>0</v>
      </c>
      <c r="AF13" s="23">
        <v>0</v>
      </c>
      <c r="AG13" s="21">
        <v>0</v>
      </c>
      <c r="AH13" s="21">
        <v>0</v>
      </c>
      <c r="AI13" s="21">
        <v>5</v>
      </c>
      <c r="AJ13" s="23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5">
        <v>0</v>
      </c>
      <c r="BC13" s="9">
        <f t="shared" si="0"/>
        <v>2</v>
      </c>
    </row>
    <row r="14" spans="1:67" s="8" customFormat="1" ht="11.1" customHeight="1" thickBot="1" x14ac:dyDescent="0.25">
      <c r="A14" s="226"/>
      <c r="B14" s="47" t="s">
        <v>71</v>
      </c>
      <c r="C14" s="48">
        <v>5</v>
      </c>
      <c r="D14" s="35">
        <v>0</v>
      </c>
      <c r="E14" s="36">
        <v>0</v>
      </c>
      <c r="F14" s="36">
        <v>0</v>
      </c>
      <c r="G14" s="36">
        <v>0</v>
      </c>
      <c r="H14" s="37">
        <v>5</v>
      </c>
      <c r="I14" s="38">
        <v>0</v>
      </c>
      <c r="J14" s="36">
        <v>0</v>
      </c>
      <c r="K14" s="36">
        <v>0</v>
      </c>
      <c r="L14" s="36">
        <v>0</v>
      </c>
      <c r="M14" s="36">
        <v>0</v>
      </c>
      <c r="N14" s="38">
        <v>0</v>
      </c>
      <c r="O14" s="39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8">
        <v>0</v>
      </c>
      <c r="AC14" s="36">
        <v>0</v>
      </c>
      <c r="AD14" s="36">
        <v>0</v>
      </c>
      <c r="AE14" s="36">
        <v>0</v>
      </c>
      <c r="AF14" s="38">
        <v>0</v>
      </c>
      <c r="AG14" s="36">
        <v>0</v>
      </c>
      <c r="AH14" s="36">
        <v>0</v>
      </c>
      <c r="AI14" s="36">
        <v>0</v>
      </c>
      <c r="AJ14" s="38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40">
        <v>0</v>
      </c>
      <c r="BC14" s="9">
        <f t="shared" si="0"/>
        <v>1</v>
      </c>
    </row>
    <row r="15" spans="1:67" s="8" customFormat="1" ht="20.25" customHeight="1" thickBot="1" x14ac:dyDescent="0.25">
      <c r="A15" s="49" t="s">
        <v>72</v>
      </c>
      <c r="B15" s="50" t="s">
        <v>73</v>
      </c>
      <c r="C15" s="51">
        <v>3</v>
      </c>
      <c r="D15" s="52">
        <v>0</v>
      </c>
      <c r="E15" s="53">
        <v>0</v>
      </c>
      <c r="F15" s="53">
        <v>0</v>
      </c>
      <c r="G15" s="53">
        <v>0</v>
      </c>
      <c r="H15" s="54">
        <v>0</v>
      </c>
      <c r="I15" s="55">
        <v>0</v>
      </c>
      <c r="J15" s="53">
        <v>3</v>
      </c>
      <c r="K15" s="53">
        <v>0</v>
      </c>
      <c r="L15" s="53">
        <v>0</v>
      </c>
      <c r="M15" s="53">
        <v>0</v>
      </c>
      <c r="N15" s="55">
        <v>0</v>
      </c>
      <c r="O15" s="56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3</v>
      </c>
      <c r="Y15" s="53">
        <v>3</v>
      </c>
      <c r="Z15" s="53">
        <v>0</v>
      </c>
      <c r="AA15" s="53">
        <v>0</v>
      </c>
      <c r="AB15" s="55">
        <v>0</v>
      </c>
      <c r="AC15" s="53">
        <v>0</v>
      </c>
      <c r="AD15" s="53">
        <v>0</v>
      </c>
      <c r="AE15" s="53">
        <v>0</v>
      </c>
      <c r="AF15" s="55">
        <v>0</v>
      </c>
      <c r="AG15" s="53">
        <v>3</v>
      </c>
      <c r="AH15" s="53">
        <v>0</v>
      </c>
      <c r="AI15" s="53">
        <v>3</v>
      </c>
      <c r="AJ15" s="55">
        <v>0</v>
      </c>
      <c r="AK15" s="53">
        <v>0</v>
      </c>
      <c r="AL15" s="53">
        <v>3</v>
      </c>
      <c r="AM15" s="53">
        <v>0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7">
        <v>0</v>
      </c>
      <c r="BC15" s="9">
        <f t="shared" si="0"/>
        <v>7</v>
      </c>
    </row>
    <row r="16" spans="1:67" s="8" customFormat="1" ht="11.25" customHeight="1" thickBot="1" x14ac:dyDescent="0.25">
      <c r="A16" s="208" t="s">
        <v>74</v>
      </c>
      <c r="B16" s="209"/>
      <c r="C16" s="209"/>
      <c r="D16" s="52">
        <f t="shared" ref="D16:BA16" si="1">SUM(D3:D15)</f>
        <v>8</v>
      </c>
      <c r="E16" s="55">
        <f t="shared" si="1"/>
        <v>0</v>
      </c>
      <c r="F16" s="55">
        <f t="shared" si="1"/>
        <v>0</v>
      </c>
      <c r="G16" s="53">
        <f t="shared" si="1"/>
        <v>0</v>
      </c>
      <c r="H16" s="55">
        <f t="shared" si="1"/>
        <v>27</v>
      </c>
      <c r="I16" s="55">
        <f t="shared" si="1"/>
        <v>4</v>
      </c>
      <c r="J16" s="55">
        <f t="shared" si="1"/>
        <v>13</v>
      </c>
      <c r="K16" s="53">
        <f t="shared" si="1"/>
        <v>6</v>
      </c>
      <c r="L16" s="55">
        <f t="shared" si="1"/>
        <v>0</v>
      </c>
      <c r="M16" s="55">
        <f t="shared" si="1"/>
        <v>6</v>
      </c>
      <c r="N16" s="55">
        <f t="shared" si="1"/>
        <v>9</v>
      </c>
      <c r="O16" s="53">
        <f t="shared" si="1"/>
        <v>0</v>
      </c>
      <c r="P16" s="55">
        <f t="shared" si="1"/>
        <v>4</v>
      </c>
      <c r="Q16" s="55">
        <f t="shared" si="1"/>
        <v>2</v>
      </c>
      <c r="R16" s="55">
        <f t="shared" si="1"/>
        <v>0</v>
      </c>
      <c r="S16" s="53">
        <f t="shared" si="1"/>
        <v>0</v>
      </c>
      <c r="T16" s="55">
        <f t="shared" si="1"/>
        <v>0</v>
      </c>
      <c r="U16" s="55">
        <f t="shared" si="1"/>
        <v>0</v>
      </c>
      <c r="V16" s="55">
        <f t="shared" si="1"/>
        <v>4</v>
      </c>
      <c r="W16" s="53">
        <f t="shared" si="1"/>
        <v>16</v>
      </c>
      <c r="X16" s="55">
        <f t="shared" si="1"/>
        <v>20</v>
      </c>
      <c r="Y16" s="55">
        <f t="shared" si="1"/>
        <v>9</v>
      </c>
      <c r="Z16" s="55">
        <f t="shared" si="1"/>
        <v>4</v>
      </c>
      <c r="AA16" s="53">
        <f t="shared" si="1"/>
        <v>4</v>
      </c>
      <c r="AB16" s="55">
        <f t="shared" si="1"/>
        <v>0</v>
      </c>
      <c r="AC16" s="53">
        <f t="shared" si="1"/>
        <v>0</v>
      </c>
      <c r="AD16" s="53">
        <f t="shared" si="1"/>
        <v>0</v>
      </c>
      <c r="AE16" s="53">
        <f t="shared" si="1"/>
        <v>0</v>
      </c>
      <c r="AF16" s="55">
        <f t="shared" si="1"/>
        <v>2</v>
      </c>
      <c r="AG16" s="53">
        <f t="shared" si="1"/>
        <v>24</v>
      </c>
      <c r="AH16" s="53">
        <f t="shared" si="1"/>
        <v>0</v>
      </c>
      <c r="AI16" s="53">
        <f t="shared" si="1"/>
        <v>20</v>
      </c>
      <c r="AJ16" s="55">
        <f t="shared" si="1"/>
        <v>4</v>
      </c>
      <c r="AK16" s="53">
        <f t="shared" si="1"/>
        <v>0</v>
      </c>
      <c r="AL16" s="53">
        <f t="shared" si="1"/>
        <v>3</v>
      </c>
      <c r="AM16" s="53">
        <f t="shared" si="1"/>
        <v>0</v>
      </c>
      <c r="AN16" s="53">
        <f t="shared" si="1"/>
        <v>6</v>
      </c>
      <c r="AO16" s="53">
        <f t="shared" si="1"/>
        <v>8</v>
      </c>
      <c r="AP16" s="53">
        <f t="shared" si="1"/>
        <v>11</v>
      </c>
      <c r="AQ16" s="53">
        <f t="shared" si="1"/>
        <v>4</v>
      </c>
      <c r="AR16" s="53">
        <f t="shared" si="1"/>
        <v>0</v>
      </c>
      <c r="AS16" s="53">
        <f t="shared" si="1"/>
        <v>4</v>
      </c>
      <c r="AT16" s="53">
        <f t="shared" si="1"/>
        <v>0</v>
      </c>
      <c r="AU16" s="53">
        <f t="shared" si="1"/>
        <v>0</v>
      </c>
      <c r="AV16" s="53">
        <f t="shared" si="1"/>
        <v>4</v>
      </c>
      <c r="AW16" s="53">
        <f t="shared" si="1"/>
        <v>7</v>
      </c>
      <c r="AX16" s="53">
        <f t="shared" si="1"/>
        <v>6</v>
      </c>
      <c r="AY16" s="53">
        <f t="shared" si="1"/>
        <v>0</v>
      </c>
      <c r="AZ16" s="53">
        <f t="shared" si="1"/>
        <v>2</v>
      </c>
      <c r="BA16" s="57">
        <f t="shared" si="1"/>
        <v>4</v>
      </c>
      <c r="BC16" s="9"/>
    </row>
    <row r="17" spans="1:55" s="8" customFormat="1" ht="3.6" customHeight="1" thickBot="1" x14ac:dyDescent="0.25">
      <c r="A17" s="215"/>
      <c r="B17" s="215"/>
      <c r="C17" s="215"/>
      <c r="D17" s="204"/>
      <c r="E17" s="204"/>
      <c r="F17" s="204"/>
      <c r="G17" s="204"/>
      <c r="H17" s="204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C17" s="9">
        <f t="shared" si="0"/>
        <v>0</v>
      </c>
    </row>
    <row r="18" spans="1:55" s="8" customFormat="1" ht="17.25" customHeight="1" thickBot="1" x14ac:dyDescent="0.3">
      <c r="A18" s="218" t="s">
        <v>75</v>
      </c>
      <c r="B18" s="207"/>
      <c r="C18" s="11"/>
      <c r="D18" s="58"/>
      <c r="E18" s="13"/>
      <c r="F18" s="59"/>
      <c r="G18" s="59"/>
      <c r="H18" s="59"/>
      <c r="I18" s="59"/>
      <c r="J18" s="59"/>
      <c r="K18" s="59"/>
      <c r="L18" s="13"/>
      <c r="M18" s="59"/>
      <c r="N18" s="16"/>
      <c r="O18" s="17"/>
      <c r="P18" s="13"/>
      <c r="Q18" s="59"/>
      <c r="R18" s="59"/>
      <c r="S18" s="59"/>
      <c r="T18" s="13"/>
      <c r="U18" s="59"/>
      <c r="V18" s="59"/>
      <c r="W18" s="59"/>
      <c r="X18" s="13"/>
      <c r="Y18" s="59"/>
      <c r="Z18" s="59"/>
      <c r="AA18" s="59"/>
      <c r="AB18" s="15"/>
      <c r="AC18" s="13"/>
      <c r="AD18" s="13"/>
      <c r="AE18" s="13"/>
      <c r="AF18" s="15"/>
      <c r="AG18" s="13"/>
      <c r="AH18" s="13"/>
      <c r="AI18" s="13"/>
      <c r="AJ18" s="15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9"/>
    </row>
    <row r="19" spans="1:55" s="8" customFormat="1" ht="11.1" customHeight="1" x14ac:dyDescent="0.2">
      <c r="A19" s="219" t="s">
        <v>76</v>
      </c>
      <c r="B19" s="60" t="s">
        <v>77</v>
      </c>
      <c r="C19" s="61">
        <v>17</v>
      </c>
      <c r="D19" s="20">
        <v>0</v>
      </c>
      <c r="E19" s="23">
        <v>0</v>
      </c>
      <c r="F19" s="23">
        <v>0</v>
      </c>
      <c r="G19" s="23">
        <v>0</v>
      </c>
      <c r="H19" s="23">
        <v>17</v>
      </c>
      <c r="I19" s="23" t="s">
        <v>0</v>
      </c>
      <c r="J19" s="23" t="s">
        <v>0</v>
      </c>
      <c r="K19" s="23">
        <v>0</v>
      </c>
      <c r="L19" s="145">
        <v>0</v>
      </c>
      <c r="M19" s="23">
        <v>0</v>
      </c>
      <c r="N19" s="23" t="s">
        <v>0</v>
      </c>
      <c r="O19" s="145">
        <v>0</v>
      </c>
      <c r="P19" s="145" t="s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 t="s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24">
        <v>0</v>
      </c>
      <c r="AD19" s="145">
        <v>0</v>
      </c>
      <c r="AE19" s="145">
        <v>0</v>
      </c>
      <c r="AF19" s="145">
        <v>0</v>
      </c>
      <c r="AG19" s="145" t="s">
        <v>0</v>
      </c>
      <c r="AH19" s="145">
        <v>0</v>
      </c>
      <c r="AI19" s="145" t="s">
        <v>0</v>
      </c>
      <c r="AJ19" s="146">
        <v>0</v>
      </c>
      <c r="AK19" s="146">
        <v>0</v>
      </c>
      <c r="AL19" s="145">
        <v>0</v>
      </c>
      <c r="AM19" s="145">
        <v>0</v>
      </c>
      <c r="AN19" s="145" t="s">
        <v>0</v>
      </c>
      <c r="AO19" s="145" t="s">
        <v>0</v>
      </c>
      <c r="AP19" s="145">
        <v>17</v>
      </c>
      <c r="AQ19" s="145">
        <v>0</v>
      </c>
      <c r="AR19" s="145">
        <v>0</v>
      </c>
      <c r="AS19" s="145">
        <v>0</v>
      </c>
      <c r="AT19" s="145">
        <v>0</v>
      </c>
      <c r="AU19" s="145">
        <v>0</v>
      </c>
      <c r="AV19" s="145">
        <v>0</v>
      </c>
      <c r="AW19" s="145">
        <v>0</v>
      </c>
      <c r="AX19" s="145">
        <v>0</v>
      </c>
      <c r="AY19" s="145">
        <v>0</v>
      </c>
      <c r="AZ19" s="145">
        <v>0</v>
      </c>
      <c r="BA19" s="99">
        <v>0</v>
      </c>
      <c r="BB19" s="137"/>
      <c r="BC19" s="9">
        <f t="shared" si="0"/>
        <v>2</v>
      </c>
    </row>
    <row r="20" spans="1:55" s="8" customFormat="1" ht="11.1" customHeight="1" x14ac:dyDescent="0.2">
      <c r="A20" s="220"/>
      <c r="B20" s="63" t="s">
        <v>78</v>
      </c>
      <c r="C20" s="64">
        <v>10</v>
      </c>
      <c r="D20" s="28">
        <v>0</v>
      </c>
      <c r="E20" s="31">
        <v>0</v>
      </c>
      <c r="F20" s="31">
        <v>0</v>
      </c>
      <c r="G20" s="31">
        <v>0</v>
      </c>
      <c r="H20" s="31" t="s">
        <v>0</v>
      </c>
      <c r="I20" s="31" t="s">
        <v>0</v>
      </c>
      <c r="J20" s="31">
        <v>10</v>
      </c>
      <c r="K20" s="31">
        <v>0</v>
      </c>
      <c r="L20" s="31">
        <v>0</v>
      </c>
      <c r="M20" s="31">
        <v>0</v>
      </c>
      <c r="N20" s="31">
        <v>10</v>
      </c>
      <c r="O20" s="31">
        <v>0</v>
      </c>
      <c r="P20" s="31" t="s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10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2">
        <v>0</v>
      </c>
      <c r="AD20" s="31">
        <v>0</v>
      </c>
      <c r="AE20" s="31">
        <v>0</v>
      </c>
      <c r="AF20" s="31">
        <v>0</v>
      </c>
      <c r="AG20" s="31">
        <v>10</v>
      </c>
      <c r="AH20" s="31">
        <v>0</v>
      </c>
      <c r="AI20" s="31" t="s">
        <v>0</v>
      </c>
      <c r="AJ20" s="29">
        <v>0</v>
      </c>
      <c r="AK20" s="29">
        <v>0</v>
      </c>
      <c r="AL20" s="31">
        <v>0</v>
      </c>
      <c r="AM20" s="31">
        <v>0</v>
      </c>
      <c r="AN20" s="31" t="s">
        <v>0</v>
      </c>
      <c r="AO20" s="31">
        <v>10</v>
      </c>
      <c r="AP20" s="31" t="s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74">
        <v>0</v>
      </c>
      <c r="BB20" s="121"/>
      <c r="BC20" s="9">
        <f t="shared" si="0"/>
        <v>5</v>
      </c>
    </row>
    <row r="21" spans="1:55" s="8" customFormat="1" ht="11.1" customHeight="1" x14ac:dyDescent="0.2">
      <c r="A21" s="66" t="s">
        <v>79</v>
      </c>
      <c r="B21" s="67" t="s">
        <v>80</v>
      </c>
      <c r="C21" s="64">
        <v>7</v>
      </c>
      <c r="D21" s="131">
        <v>0</v>
      </c>
      <c r="E21" s="68">
        <v>0</v>
      </c>
      <c r="F21" s="68">
        <v>0</v>
      </c>
      <c r="G21" s="68">
        <v>0</v>
      </c>
      <c r="H21" s="69" t="s">
        <v>0</v>
      </c>
      <c r="I21" s="68">
        <v>7</v>
      </c>
      <c r="J21" s="68" t="s">
        <v>0</v>
      </c>
      <c r="K21" s="68">
        <v>0</v>
      </c>
      <c r="L21" s="68">
        <v>0</v>
      </c>
      <c r="M21" s="68">
        <v>0</v>
      </c>
      <c r="N21" s="68" t="s">
        <v>0</v>
      </c>
      <c r="O21" s="68">
        <v>0</v>
      </c>
      <c r="P21" s="68">
        <v>7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 t="s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8">
        <v>0</v>
      </c>
      <c r="AD21" s="68">
        <v>0</v>
      </c>
      <c r="AE21" s="68">
        <v>0</v>
      </c>
      <c r="AF21" s="68">
        <v>0</v>
      </c>
      <c r="AG21" s="68" t="s">
        <v>0</v>
      </c>
      <c r="AH21" s="68">
        <v>0</v>
      </c>
      <c r="AI21" s="68">
        <v>7</v>
      </c>
      <c r="AJ21" s="147">
        <v>0</v>
      </c>
      <c r="AK21" s="147">
        <v>0</v>
      </c>
      <c r="AL21" s="68">
        <v>0</v>
      </c>
      <c r="AM21" s="68">
        <v>0</v>
      </c>
      <c r="AN21" s="68">
        <v>7</v>
      </c>
      <c r="AO21" s="68" t="s">
        <v>0</v>
      </c>
      <c r="AP21" s="68" t="s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121">
        <v>0</v>
      </c>
      <c r="BB21" s="121"/>
      <c r="BC21" s="9">
        <f>COUNTIF(D21:BA21,"&gt;0")</f>
        <v>4</v>
      </c>
    </row>
    <row r="22" spans="1:55" s="8" customFormat="1" ht="12" customHeight="1" thickBot="1" x14ac:dyDescent="0.25">
      <c r="A22" s="46" t="s">
        <v>0</v>
      </c>
      <c r="B22" s="70" t="s">
        <v>81</v>
      </c>
      <c r="C22" s="71">
        <v>5</v>
      </c>
      <c r="D22" s="35">
        <v>0</v>
      </c>
      <c r="E22" s="77">
        <v>0</v>
      </c>
      <c r="F22" s="77">
        <v>0</v>
      </c>
      <c r="G22" s="77">
        <v>0</v>
      </c>
      <c r="H22" s="38"/>
      <c r="I22" s="38"/>
      <c r="J22" s="77">
        <v>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38"/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2">
        <v>0</v>
      </c>
      <c r="AD22" s="77">
        <v>0</v>
      </c>
      <c r="AE22" s="77">
        <v>0</v>
      </c>
      <c r="AF22" s="77">
        <v>0</v>
      </c>
      <c r="AG22" s="38">
        <v>0</v>
      </c>
      <c r="AH22" s="77">
        <v>0</v>
      </c>
      <c r="AI22" s="38"/>
      <c r="AJ22" s="148">
        <v>0</v>
      </c>
      <c r="AK22" s="148">
        <v>0</v>
      </c>
      <c r="AL22" s="77">
        <v>0</v>
      </c>
      <c r="AM22" s="77">
        <v>0</v>
      </c>
      <c r="AN22" s="38"/>
      <c r="AO22" s="38">
        <v>0</v>
      </c>
      <c r="AP22" s="38"/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122">
        <v>0</v>
      </c>
      <c r="BB22" s="121"/>
      <c r="BC22" s="9">
        <f>COUNTIF(D22:BA22,"&gt;0")</f>
        <v>1</v>
      </c>
    </row>
    <row r="23" spans="1:55" s="8" customFormat="1" ht="10.5" customHeight="1" x14ac:dyDescent="0.2">
      <c r="A23" s="220" t="s">
        <v>82</v>
      </c>
      <c r="B23" s="73" t="s">
        <v>77</v>
      </c>
      <c r="C23" s="42">
        <v>3</v>
      </c>
      <c r="D23" s="20">
        <v>0</v>
      </c>
      <c r="E23" s="23">
        <v>0</v>
      </c>
      <c r="F23" s="23">
        <v>0</v>
      </c>
      <c r="G23" s="23">
        <v>0</v>
      </c>
      <c r="H23" s="132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3</v>
      </c>
      <c r="O23" s="23">
        <v>0</v>
      </c>
      <c r="P23" s="23">
        <v>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3</v>
      </c>
      <c r="Y23" s="23">
        <v>0</v>
      </c>
      <c r="Z23" s="23">
        <v>0</v>
      </c>
      <c r="AA23" s="23">
        <v>0</v>
      </c>
      <c r="AB23" s="23">
        <v>0</v>
      </c>
      <c r="AC23" s="24">
        <v>0</v>
      </c>
      <c r="AD23" s="23">
        <v>0</v>
      </c>
      <c r="AE23" s="23">
        <v>0</v>
      </c>
      <c r="AF23" s="23">
        <v>0</v>
      </c>
      <c r="AG23" s="23">
        <v>3</v>
      </c>
      <c r="AH23" s="23">
        <v>0</v>
      </c>
      <c r="AI23" s="23">
        <v>3</v>
      </c>
      <c r="AJ23" s="21">
        <v>0</v>
      </c>
      <c r="AK23" s="21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99">
        <v>0</v>
      </c>
      <c r="BB23" s="121"/>
      <c r="BC23" s="9">
        <f t="shared" si="0"/>
        <v>5</v>
      </c>
    </row>
    <row r="24" spans="1:55" s="8" customFormat="1" ht="11.1" customHeight="1" x14ac:dyDescent="0.2">
      <c r="A24" s="220"/>
      <c r="B24" s="67" t="s">
        <v>83</v>
      </c>
      <c r="C24" s="85">
        <v>3</v>
      </c>
      <c r="D24" s="28">
        <v>0</v>
      </c>
      <c r="E24" s="31">
        <v>0</v>
      </c>
      <c r="F24" s="31">
        <v>0</v>
      </c>
      <c r="G24" s="31">
        <v>0</v>
      </c>
      <c r="H24" s="133">
        <v>3</v>
      </c>
      <c r="I24" s="31">
        <v>0</v>
      </c>
      <c r="J24" s="31">
        <v>3</v>
      </c>
      <c r="K24" s="31">
        <v>0</v>
      </c>
      <c r="L24" s="31">
        <v>0</v>
      </c>
      <c r="M24" s="31">
        <v>0</v>
      </c>
      <c r="N24" s="31">
        <v>3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3</v>
      </c>
      <c r="Y24" s="31">
        <v>3</v>
      </c>
      <c r="Z24" s="31">
        <v>0</v>
      </c>
      <c r="AA24" s="31">
        <v>0</v>
      </c>
      <c r="AB24" s="31">
        <v>0</v>
      </c>
      <c r="AC24" s="32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29">
        <v>0</v>
      </c>
      <c r="AK24" s="29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3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74">
        <v>0</v>
      </c>
      <c r="BB24" s="121"/>
      <c r="BC24" s="9">
        <f t="shared" si="0"/>
        <v>6</v>
      </c>
    </row>
    <row r="25" spans="1:55" s="8" customFormat="1" ht="11.1" customHeight="1" x14ac:dyDescent="0.2">
      <c r="A25" s="220"/>
      <c r="B25" s="67" t="s">
        <v>84</v>
      </c>
      <c r="C25" s="85">
        <v>3</v>
      </c>
      <c r="D25" s="28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3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3</v>
      </c>
      <c r="Y25" s="31">
        <v>0</v>
      </c>
      <c r="Z25" s="31">
        <v>0</v>
      </c>
      <c r="AA25" s="31">
        <v>0</v>
      </c>
      <c r="AB25" s="31">
        <v>0</v>
      </c>
      <c r="AC25" s="32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3</v>
      </c>
      <c r="AJ25" s="29">
        <v>0</v>
      </c>
      <c r="AK25" s="29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74">
        <v>0</v>
      </c>
      <c r="BB25" s="121"/>
      <c r="BC25" s="9"/>
    </row>
    <row r="26" spans="1:55" s="8" customFormat="1" ht="11.1" customHeight="1" x14ac:dyDescent="0.2">
      <c r="A26" s="220"/>
      <c r="B26" s="67" t="s">
        <v>85</v>
      </c>
      <c r="C26" s="85">
        <v>3</v>
      </c>
      <c r="D26" s="28">
        <v>0</v>
      </c>
      <c r="E26" s="31">
        <v>0</v>
      </c>
      <c r="F26" s="31">
        <v>0</v>
      </c>
      <c r="G26" s="31">
        <v>0</v>
      </c>
      <c r="H26" s="133">
        <v>3</v>
      </c>
      <c r="I26" s="31">
        <v>0</v>
      </c>
      <c r="J26" s="31">
        <v>3</v>
      </c>
      <c r="K26" s="31">
        <v>0</v>
      </c>
      <c r="L26" s="31">
        <v>0</v>
      </c>
      <c r="M26" s="31">
        <v>0</v>
      </c>
      <c r="N26" s="31">
        <v>3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3</v>
      </c>
      <c r="X26" s="31">
        <v>3</v>
      </c>
      <c r="Y26" s="31">
        <v>0</v>
      </c>
      <c r="Z26" s="31">
        <v>3</v>
      </c>
      <c r="AA26" s="31">
        <v>0</v>
      </c>
      <c r="AB26" s="31">
        <v>0</v>
      </c>
      <c r="AC26" s="32">
        <v>0</v>
      </c>
      <c r="AD26" s="31">
        <v>0</v>
      </c>
      <c r="AE26" s="31">
        <v>0</v>
      </c>
      <c r="AF26" s="31">
        <v>0</v>
      </c>
      <c r="AG26" s="31">
        <v>3</v>
      </c>
      <c r="AH26" s="31">
        <v>0</v>
      </c>
      <c r="AI26" s="31">
        <v>3</v>
      </c>
      <c r="AJ26" s="29">
        <v>3</v>
      </c>
      <c r="AK26" s="29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3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3</v>
      </c>
      <c r="AY26" s="31">
        <v>0</v>
      </c>
      <c r="AZ26" s="31">
        <v>0</v>
      </c>
      <c r="BA26" s="74">
        <v>0</v>
      </c>
      <c r="BB26" s="121"/>
      <c r="BC26" s="9">
        <f t="shared" si="0"/>
        <v>11</v>
      </c>
    </row>
    <row r="27" spans="1:55" s="8" customFormat="1" ht="11.1" customHeight="1" x14ac:dyDescent="0.2">
      <c r="A27" s="220"/>
      <c r="B27" s="67" t="s">
        <v>86</v>
      </c>
      <c r="C27" s="85">
        <v>3</v>
      </c>
      <c r="D27" s="28">
        <v>0</v>
      </c>
      <c r="E27" s="31">
        <v>0</v>
      </c>
      <c r="F27" s="31">
        <v>0</v>
      </c>
      <c r="G27" s="31">
        <v>0</v>
      </c>
      <c r="H27" s="133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3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3</v>
      </c>
      <c r="Y27" s="31">
        <v>0</v>
      </c>
      <c r="Z27" s="31">
        <v>0</v>
      </c>
      <c r="AA27" s="31">
        <v>0</v>
      </c>
      <c r="AB27" s="31">
        <v>0</v>
      </c>
      <c r="AC27" s="32">
        <v>0</v>
      </c>
      <c r="AD27" s="31">
        <v>0</v>
      </c>
      <c r="AE27" s="31">
        <v>0</v>
      </c>
      <c r="AF27" s="31">
        <v>0</v>
      </c>
      <c r="AG27" s="31">
        <v>3</v>
      </c>
      <c r="AH27" s="31">
        <v>0</v>
      </c>
      <c r="AI27" s="31">
        <v>0</v>
      </c>
      <c r="AJ27" s="29">
        <v>0</v>
      </c>
      <c r="AK27" s="29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74">
        <v>0</v>
      </c>
      <c r="BB27" s="121"/>
      <c r="BC27" s="9"/>
    </row>
    <row r="28" spans="1:55" s="8" customFormat="1" ht="11.1" customHeight="1" x14ac:dyDescent="0.2">
      <c r="A28" s="220"/>
      <c r="B28" s="67" t="s">
        <v>87</v>
      </c>
      <c r="C28" s="85">
        <v>3</v>
      </c>
      <c r="D28" s="28">
        <v>0</v>
      </c>
      <c r="E28" s="31">
        <v>0</v>
      </c>
      <c r="F28" s="31">
        <v>0</v>
      </c>
      <c r="G28" s="31">
        <v>0</v>
      </c>
      <c r="H28" s="133">
        <v>3</v>
      </c>
      <c r="I28" s="31">
        <v>0</v>
      </c>
      <c r="J28" s="31">
        <v>3</v>
      </c>
      <c r="K28" s="31">
        <v>0</v>
      </c>
      <c r="L28" s="31">
        <v>0</v>
      </c>
      <c r="M28" s="31">
        <v>0</v>
      </c>
      <c r="N28" s="31">
        <v>3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3</v>
      </c>
      <c r="Y28" s="31">
        <v>3</v>
      </c>
      <c r="Z28" s="31">
        <v>0</v>
      </c>
      <c r="AA28" s="31">
        <v>0</v>
      </c>
      <c r="AB28" s="31">
        <v>0</v>
      </c>
      <c r="AC28" s="32">
        <v>0</v>
      </c>
      <c r="AD28" s="31">
        <v>0</v>
      </c>
      <c r="AE28" s="31">
        <v>0</v>
      </c>
      <c r="AF28" s="31">
        <v>0</v>
      </c>
      <c r="AG28" s="31">
        <v>3</v>
      </c>
      <c r="AH28" s="31">
        <v>0</v>
      </c>
      <c r="AI28" s="31">
        <v>3</v>
      </c>
      <c r="AJ28" s="29">
        <v>0</v>
      </c>
      <c r="AK28" s="29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74">
        <v>0</v>
      </c>
      <c r="BB28" s="121"/>
      <c r="BC28" s="9"/>
    </row>
    <row r="29" spans="1:55" s="8" customFormat="1" ht="11.1" customHeight="1" thickBot="1" x14ac:dyDescent="0.25">
      <c r="A29" s="221"/>
      <c r="B29" s="75" t="s">
        <v>88</v>
      </c>
      <c r="C29" s="44">
        <v>3</v>
      </c>
      <c r="D29" s="28">
        <v>0</v>
      </c>
      <c r="E29" s="31">
        <v>0</v>
      </c>
      <c r="F29" s="31">
        <v>0</v>
      </c>
      <c r="G29" s="31">
        <v>0</v>
      </c>
      <c r="H29" s="133">
        <v>0</v>
      </c>
      <c r="I29" s="31">
        <v>0</v>
      </c>
      <c r="J29" s="31">
        <v>3</v>
      </c>
      <c r="K29" s="31">
        <v>0</v>
      </c>
      <c r="L29" s="31">
        <v>0</v>
      </c>
      <c r="M29" s="31">
        <v>0</v>
      </c>
      <c r="N29" s="31">
        <v>3</v>
      </c>
      <c r="O29" s="31">
        <v>0</v>
      </c>
      <c r="P29" s="31">
        <v>3</v>
      </c>
      <c r="Q29" s="31">
        <v>0</v>
      </c>
      <c r="R29" s="31">
        <v>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3</v>
      </c>
      <c r="Y29" s="31">
        <v>3</v>
      </c>
      <c r="Z29" s="31">
        <v>3</v>
      </c>
      <c r="AA29" s="31">
        <v>0</v>
      </c>
      <c r="AB29" s="31">
        <v>0</v>
      </c>
      <c r="AC29" s="32">
        <v>0</v>
      </c>
      <c r="AD29" s="31">
        <v>0</v>
      </c>
      <c r="AE29" s="31">
        <v>0</v>
      </c>
      <c r="AF29" s="31">
        <v>0</v>
      </c>
      <c r="AG29" s="31">
        <v>3</v>
      </c>
      <c r="AH29" s="31">
        <v>0</v>
      </c>
      <c r="AI29" s="31">
        <v>3</v>
      </c>
      <c r="AJ29" s="29">
        <v>3</v>
      </c>
      <c r="AK29" s="29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74">
        <v>0</v>
      </c>
      <c r="BB29" s="121"/>
      <c r="BC29" s="9">
        <f t="shared" si="0"/>
        <v>10</v>
      </c>
    </row>
    <row r="30" spans="1:55" s="8" customFormat="1" ht="15" customHeight="1" thickBot="1" x14ac:dyDescent="0.25">
      <c r="A30" s="76" t="s">
        <v>89</v>
      </c>
      <c r="B30" s="43" t="s">
        <v>90</v>
      </c>
      <c r="C30" s="151">
        <v>2</v>
      </c>
      <c r="D30" s="152">
        <v>0</v>
      </c>
      <c r="E30" s="152">
        <v>0</v>
      </c>
      <c r="F30" s="152">
        <v>0</v>
      </c>
      <c r="G30" s="152">
        <v>0</v>
      </c>
      <c r="H30" s="153">
        <v>2</v>
      </c>
      <c r="I30" s="152">
        <v>0</v>
      </c>
      <c r="J30" s="154">
        <v>0</v>
      </c>
      <c r="K30" s="155">
        <v>0</v>
      </c>
      <c r="L30" s="156">
        <v>0</v>
      </c>
      <c r="M30" s="157">
        <v>0</v>
      </c>
      <c r="N30" s="156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2">
        <v>0</v>
      </c>
      <c r="U30" s="152">
        <v>0</v>
      </c>
      <c r="V30" s="152">
        <v>0</v>
      </c>
      <c r="W30" s="152">
        <v>2</v>
      </c>
      <c r="X30" s="152">
        <v>2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  <c r="AD30" s="154">
        <v>0</v>
      </c>
      <c r="AE30" s="154">
        <v>0</v>
      </c>
      <c r="AF30" s="154">
        <v>0</v>
      </c>
      <c r="AG30" s="154">
        <v>0</v>
      </c>
      <c r="AH30" s="154">
        <v>0</v>
      </c>
      <c r="AI30" s="154">
        <v>0</v>
      </c>
      <c r="AJ30" s="154">
        <v>0</v>
      </c>
      <c r="AK30" s="154">
        <v>0</v>
      </c>
      <c r="AL30" s="152">
        <v>0</v>
      </c>
      <c r="AM30" s="154">
        <v>0</v>
      </c>
      <c r="AN30" s="154">
        <v>0</v>
      </c>
      <c r="AO30" s="154">
        <v>0</v>
      </c>
      <c r="AP30" s="154">
        <v>0</v>
      </c>
      <c r="AQ30" s="154">
        <v>0</v>
      </c>
      <c r="AR30" s="154">
        <v>0</v>
      </c>
      <c r="AS30" s="154">
        <v>0</v>
      </c>
      <c r="AT30" s="154">
        <v>0</v>
      </c>
      <c r="AU30" s="152">
        <v>0</v>
      </c>
      <c r="AV30" s="152">
        <v>0</v>
      </c>
      <c r="AW30" s="152">
        <v>0</v>
      </c>
      <c r="AX30" s="152">
        <v>2</v>
      </c>
      <c r="AY30" s="152">
        <v>0</v>
      </c>
      <c r="AZ30" s="152">
        <v>0</v>
      </c>
      <c r="BA30" s="152">
        <v>0</v>
      </c>
      <c r="BB30" s="150"/>
      <c r="BC30" s="9">
        <f t="shared" si="0"/>
        <v>4</v>
      </c>
    </row>
    <row r="31" spans="1:55" s="8" customFormat="1" ht="11.25" customHeight="1" thickBot="1" x14ac:dyDescent="0.25">
      <c r="A31" s="208" t="s">
        <v>91</v>
      </c>
      <c r="B31" s="209"/>
      <c r="C31" s="209"/>
      <c r="D31" s="35">
        <f>SUM(D19:D30)</f>
        <v>0</v>
      </c>
      <c r="E31" s="38">
        <f>SUM(E19:E29)</f>
        <v>0</v>
      </c>
      <c r="F31" s="38">
        <f>SUM(F19:F29)</f>
        <v>0</v>
      </c>
      <c r="G31" s="38">
        <f>SUM(G19:G29)</f>
        <v>0</v>
      </c>
      <c r="H31" s="38">
        <f t="shared" ref="H31:BA31" si="2">SUM(H19:H30)</f>
        <v>28</v>
      </c>
      <c r="I31" s="38">
        <f t="shared" si="2"/>
        <v>7</v>
      </c>
      <c r="J31" s="38">
        <f t="shared" si="2"/>
        <v>30</v>
      </c>
      <c r="K31" s="38">
        <f t="shared" si="2"/>
        <v>0</v>
      </c>
      <c r="L31" s="38">
        <f t="shared" si="2"/>
        <v>0</v>
      </c>
      <c r="M31" s="38">
        <f t="shared" si="2"/>
        <v>0</v>
      </c>
      <c r="N31" s="38">
        <f t="shared" si="2"/>
        <v>25</v>
      </c>
      <c r="O31" s="149">
        <f t="shared" si="2"/>
        <v>0</v>
      </c>
      <c r="P31" s="38">
        <f t="shared" si="2"/>
        <v>19</v>
      </c>
      <c r="Q31" s="38">
        <f t="shared" si="2"/>
        <v>0</v>
      </c>
      <c r="R31" s="38">
        <f t="shared" si="2"/>
        <v>3</v>
      </c>
      <c r="S31" s="38">
        <f t="shared" si="2"/>
        <v>0</v>
      </c>
      <c r="T31" s="38">
        <f t="shared" si="2"/>
        <v>0</v>
      </c>
      <c r="U31" s="38">
        <f t="shared" si="2"/>
        <v>0</v>
      </c>
      <c r="V31" s="38">
        <f t="shared" si="2"/>
        <v>0</v>
      </c>
      <c r="W31" s="38">
        <f t="shared" si="2"/>
        <v>15</v>
      </c>
      <c r="X31" s="38">
        <f t="shared" si="2"/>
        <v>23</v>
      </c>
      <c r="Y31" s="38">
        <f t="shared" si="2"/>
        <v>9</v>
      </c>
      <c r="Z31" s="38">
        <f t="shared" si="2"/>
        <v>6</v>
      </c>
      <c r="AA31" s="38">
        <f t="shared" si="2"/>
        <v>0</v>
      </c>
      <c r="AB31" s="38">
        <f t="shared" si="2"/>
        <v>0</v>
      </c>
      <c r="AC31" s="38">
        <f t="shared" si="2"/>
        <v>0</v>
      </c>
      <c r="AD31" s="38">
        <f t="shared" si="2"/>
        <v>0</v>
      </c>
      <c r="AE31" s="38">
        <f t="shared" si="2"/>
        <v>0</v>
      </c>
      <c r="AF31" s="38">
        <f t="shared" si="2"/>
        <v>0</v>
      </c>
      <c r="AG31" s="38">
        <f t="shared" si="2"/>
        <v>25</v>
      </c>
      <c r="AH31" s="38">
        <f t="shared" si="2"/>
        <v>0</v>
      </c>
      <c r="AI31" s="38">
        <f t="shared" si="2"/>
        <v>22</v>
      </c>
      <c r="AJ31" s="38">
        <f t="shared" si="2"/>
        <v>6</v>
      </c>
      <c r="AK31" s="38">
        <f t="shared" si="2"/>
        <v>0</v>
      </c>
      <c r="AL31" s="38">
        <f t="shared" si="2"/>
        <v>0</v>
      </c>
      <c r="AM31" s="38">
        <f t="shared" si="2"/>
        <v>0</v>
      </c>
      <c r="AN31" s="38">
        <f t="shared" si="2"/>
        <v>7</v>
      </c>
      <c r="AO31" s="38">
        <f t="shared" si="2"/>
        <v>10</v>
      </c>
      <c r="AP31" s="38">
        <f t="shared" si="2"/>
        <v>23</v>
      </c>
      <c r="AQ31" s="38">
        <f t="shared" si="2"/>
        <v>0</v>
      </c>
      <c r="AR31" s="38">
        <f t="shared" si="2"/>
        <v>0</v>
      </c>
      <c r="AS31" s="38">
        <f t="shared" si="2"/>
        <v>0</v>
      </c>
      <c r="AT31" s="38">
        <f t="shared" si="2"/>
        <v>0</v>
      </c>
      <c r="AU31" s="40">
        <f t="shared" si="2"/>
        <v>0</v>
      </c>
      <c r="AV31" s="149">
        <f t="shared" si="2"/>
        <v>0</v>
      </c>
      <c r="AW31" s="38">
        <f t="shared" si="2"/>
        <v>0</v>
      </c>
      <c r="AX31" s="38">
        <f t="shared" si="2"/>
        <v>5</v>
      </c>
      <c r="AY31" s="38">
        <f t="shared" si="2"/>
        <v>0</v>
      </c>
      <c r="AZ31" s="38">
        <f t="shared" si="2"/>
        <v>0</v>
      </c>
      <c r="BA31" s="40">
        <f t="shared" si="2"/>
        <v>0</v>
      </c>
      <c r="BC31" s="9"/>
    </row>
    <row r="32" spans="1:55" s="8" customFormat="1" ht="3.6" customHeight="1" thickBot="1" x14ac:dyDescent="0.25">
      <c r="A32" s="215"/>
      <c r="B32" s="215"/>
      <c r="C32" s="215"/>
      <c r="D32" s="204"/>
      <c r="E32" s="204"/>
      <c r="F32" s="204"/>
      <c r="G32" s="204"/>
      <c r="H32" s="204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C32" s="9">
        <f t="shared" si="0"/>
        <v>0</v>
      </c>
    </row>
    <row r="33" spans="1:56" s="8" customFormat="1" ht="17.25" customHeight="1" thickBot="1" x14ac:dyDescent="0.3">
      <c r="A33" s="206" t="s">
        <v>92</v>
      </c>
      <c r="B33" s="207"/>
      <c r="C33" s="11"/>
      <c r="D33" s="12"/>
      <c r="E33" s="13"/>
      <c r="F33" s="13"/>
      <c r="G33" s="13"/>
      <c r="H33" s="14"/>
      <c r="I33" s="13"/>
      <c r="J33" s="13"/>
      <c r="K33" s="13"/>
      <c r="L33" s="13"/>
      <c r="M33" s="13"/>
      <c r="N33" s="15"/>
      <c r="O33" s="17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13"/>
      <c r="AD33" s="13"/>
      <c r="AE33" s="13"/>
      <c r="AF33" s="15"/>
      <c r="AG33" s="13"/>
      <c r="AH33" s="13"/>
      <c r="AI33" s="13"/>
      <c r="AJ33" s="1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C33" s="9"/>
    </row>
    <row r="34" spans="1:56" s="8" customFormat="1" ht="11.1" customHeight="1" x14ac:dyDescent="0.2">
      <c r="A34" s="213" t="s">
        <v>93</v>
      </c>
      <c r="B34" s="18" t="s">
        <v>94</v>
      </c>
      <c r="C34" s="19">
        <v>5</v>
      </c>
      <c r="D34" s="20">
        <v>0</v>
      </c>
      <c r="E34" s="21">
        <v>0</v>
      </c>
      <c r="F34" s="21">
        <v>0</v>
      </c>
      <c r="G34" s="21">
        <v>0</v>
      </c>
      <c r="H34" s="22">
        <v>5</v>
      </c>
      <c r="I34" s="21">
        <v>0</v>
      </c>
      <c r="J34" s="21" t="s">
        <v>0</v>
      </c>
      <c r="K34" s="21">
        <v>0</v>
      </c>
      <c r="L34" s="21">
        <v>0</v>
      </c>
      <c r="M34" s="21">
        <v>0</v>
      </c>
      <c r="N34" s="23" t="s">
        <v>0</v>
      </c>
      <c r="O34" s="24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 t="s">
        <v>0</v>
      </c>
      <c r="X34" s="21" t="s">
        <v>0</v>
      </c>
      <c r="Y34" s="21">
        <v>0</v>
      </c>
      <c r="Z34" s="21">
        <v>0</v>
      </c>
      <c r="AA34" s="21">
        <v>0</v>
      </c>
      <c r="AB34" s="23">
        <v>0</v>
      </c>
      <c r="AC34" s="21">
        <v>0</v>
      </c>
      <c r="AD34" s="21">
        <v>0</v>
      </c>
      <c r="AE34" s="21">
        <v>0</v>
      </c>
      <c r="AF34" s="23">
        <v>0</v>
      </c>
      <c r="AG34" s="21">
        <v>5</v>
      </c>
      <c r="AH34" s="21">
        <v>0</v>
      </c>
      <c r="AI34" s="21" t="s">
        <v>0</v>
      </c>
      <c r="AJ34" s="23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5">
        <v>0</v>
      </c>
      <c r="BC34" s="9">
        <f>COUNTIF(D34:BA34,"&gt;0")</f>
        <v>2</v>
      </c>
    </row>
    <row r="35" spans="1:56" s="8" customFormat="1" ht="11.1" customHeight="1" x14ac:dyDescent="0.2">
      <c r="A35" s="222"/>
      <c r="B35" s="26" t="s">
        <v>95</v>
      </c>
      <c r="C35" s="27">
        <v>3</v>
      </c>
      <c r="D35" s="28">
        <v>0</v>
      </c>
      <c r="E35" s="29">
        <v>0</v>
      </c>
      <c r="F35" s="29">
        <v>0</v>
      </c>
      <c r="G35" s="29">
        <v>0</v>
      </c>
      <c r="H35" s="30" t="s">
        <v>0</v>
      </c>
      <c r="I35" s="29">
        <v>0</v>
      </c>
      <c r="J35" s="29">
        <v>3</v>
      </c>
      <c r="K35" s="29">
        <v>0</v>
      </c>
      <c r="L35" s="29">
        <v>0</v>
      </c>
      <c r="M35" s="29">
        <v>0</v>
      </c>
      <c r="N35" s="31" t="s">
        <v>0</v>
      </c>
      <c r="O35" s="32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 t="s">
        <v>0</v>
      </c>
      <c r="X35" s="29">
        <v>3</v>
      </c>
      <c r="Y35" s="29">
        <v>0</v>
      </c>
      <c r="Z35" s="29">
        <v>0</v>
      </c>
      <c r="AA35" s="29">
        <v>0</v>
      </c>
      <c r="AB35" s="31">
        <v>0</v>
      </c>
      <c r="AC35" s="29">
        <v>0</v>
      </c>
      <c r="AD35" s="29">
        <v>0</v>
      </c>
      <c r="AE35" s="29">
        <v>0</v>
      </c>
      <c r="AF35" s="31">
        <v>0</v>
      </c>
      <c r="AG35" s="29" t="s">
        <v>0</v>
      </c>
      <c r="AH35" s="29">
        <v>0</v>
      </c>
      <c r="AI35" s="29">
        <v>3</v>
      </c>
      <c r="AJ35" s="31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33">
        <v>0</v>
      </c>
      <c r="BC35" s="9">
        <f>COUNTIF(D35:BA35,"&gt;0")</f>
        <v>3</v>
      </c>
    </row>
    <row r="36" spans="1:56" s="8" customFormat="1" ht="10.5" customHeight="1" thickBot="1" x14ac:dyDescent="0.25">
      <c r="A36" s="214"/>
      <c r="B36" s="79" t="s">
        <v>96</v>
      </c>
      <c r="C36" s="48">
        <v>1</v>
      </c>
      <c r="D36" s="35">
        <v>0</v>
      </c>
      <c r="E36" s="36">
        <v>0</v>
      </c>
      <c r="F36" s="36">
        <v>0</v>
      </c>
      <c r="G36" s="36">
        <v>0</v>
      </c>
      <c r="H36" s="37" t="s">
        <v>0</v>
      </c>
      <c r="I36" s="36">
        <v>0</v>
      </c>
      <c r="J36" s="36" t="s">
        <v>0</v>
      </c>
      <c r="K36" s="36">
        <v>0</v>
      </c>
      <c r="L36" s="36">
        <v>0</v>
      </c>
      <c r="M36" s="36">
        <v>0</v>
      </c>
      <c r="N36" s="38">
        <v>1</v>
      </c>
      <c r="O36" s="39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1</v>
      </c>
      <c r="X36" s="36" t="s">
        <v>0</v>
      </c>
      <c r="Y36" s="36">
        <v>0</v>
      </c>
      <c r="Z36" s="36">
        <v>0</v>
      </c>
      <c r="AA36" s="36">
        <v>0</v>
      </c>
      <c r="AB36" s="38">
        <v>0</v>
      </c>
      <c r="AC36" s="36">
        <v>0</v>
      </c>
      <c r="AD36" s="36">
        <v>0</v>
      </c>
      <c r="AE36" s="36">
        <v>0</v>
      </c>
      <c r="AF36" s="38">
        <v>0</v>
      </c>
      <c r="AG36" s="36" t="s">
        <v>0</v>
      </c>
      <c r="AH36" s="36">
        <v>0</v>
      </c>
      <c r="AI36" s="36" t="s">
        <v>0</v>
      </c>
      <c r="AJ36" s="38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40">
        <v>0</v>
      </c>
      <c r="BC36" s="9">
        <f>COUNTIF(D36:BA36,"&gt;0")</f>
        <v>2</v>
      </c>
    </row>
    <row r="37" spans="1:56" s="8" customFormat="1" ht="11.1" customHeight="1" x14ac:dyDescent="0.2">
      <c r="A37" s="213" t="s">
        <v>97</v>
      </c>
      <c r="B37" s="26" t="s">
        <v>98</v>
      </c>
      <c r="C37" s="19">
        <v>5</v>
      </c>
      <c r="D37" s="20">
        <v>0</v>
      </c>
      <c r="E37" s="21">
        <v>0</v>
      </c>
      <c r="F37" s="21">
        <v>0</v>
      </c>
      <c r="G37" s="21">
        <v>0</v>
      </c>
      <c r="H37" s="22">
        <v>5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3">
        <v>5</v>
      </c>
      <c r="O37" s="24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5</v>
      </c>
      <c r="Y37" s="21">
        <v>0</v>
      </c>
      <c r="Z37" s="21">
        <v>0</v>
      </c>
      <c r="AA37" s="21">
        <v>0</v>
      </c>
      <c r="AB37" s="23">
        <v>0</v>
      </c>
      <c r="AC37" s="21">
        <v>0</v>
      </c>
      <c r="AD37" s="21">
        <v>0</v>
      </c>
      <c r="AE37" s="21">
        <v>0</v>
      </c>
      <c r="AF37" s="23">
        <v>0</v>
      </c>
      <c r="AG37" s="21" t="s">
        <v>0</v>
      </c>
      <c r="AH37" s="21">
        <v>0</v>
      </c>
      <c r="AI37" s="21">
        <v>5</v>
      </c>
      <c r="AJ37" s="23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5">
        <v>0</v>
      </c>
      <c r="BC37" s="9">
        <f>COUNTIF(D37:BA37,"&gt;0")</f>
        <v>4</v>
      </c>
    </row>
    <row r="38" spans="1:56" s="8" customFormat="1" ht="11.25" customHeight="1" thickBot="1" x14ac:dyDescent="0.25">
      <c r="A38" s="214"/>
      <c r="B38" s="79" t="s">
        <v>99</v>
      </c>
      <c r="C38" s="48">
        <v>3</v>
      </c>
      <c r="D38" s="35">
        <v>0</v>
      </c>
      <c r="E38" s="36">
        <v>0</v>
      </c>
      <c r="F38" s="36">
        <v>0</v>
      </c>
      <c r="G38" s="36">
        <v>0</v>
      </c>
      <c r="H38" s="37" t="s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8" t="s">
        <v>0</v>
      </c>
      <c r="O38" s="39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 t="s">
        <v>0</v>
      </c>
      <c r="Y38" s="36">
        <v>0</v>
      </c>
      <c r="Z38" s="36">
        <v>0</v>
      </c>
      <c r="AA38" s="36">
        <v>0</v>
      </c>
      <c r="AB38" s="38">
        <v>0</v>
      </c>
      <c r="AC38" s="36">
        <v>0</v>
      </c>
      <c r="AD38" s="36">
        <v>0</v>
      </c>
      <c r="AE38" s="36">
        <v>0</v>
      </c>
      <c r="AF38" s="38">
        <v>0</v>
      </c>
      <c r="AG38" s="36">
        <v>3</v>
      </c>
      <c r="AH38" s="36">
        <v>0</v>
      </c>
      <c r="AI38" s="36" t="s">
        <v>0</v>
      </c>
      <c r="AJ38" s="38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40">
        <v>0</v>
      </c>
      <c r="BC38" s="9">
        <f>COUNTIF(D38:BA38,"&gt;0")</f>
        <v>1</v>
      </c>
    </row>
    <row r="39" spans="1:56" s="8" customFormat="1" ht="12" customHeight="1" thickBot="1" x14ac:dyDescent="0.25">
      <c r="A39" s="208" t="s">
        <v>100</v>
      </c>
      <c r="B39" s="209"/>
      <c r="C39" s="209"/>
      <c r="D39" s="52">
        <f t="shared" ref="D39:BA39" si="3">SUM(D34:D38)</f>
        <v>0</v>
      </c>
      <c r="E39" s="55">
        <f t="shared" si="3"/>
        <v>0</v>
      </c>
      <c r="F39" s="55">
        <f t="shared" si="3"/>
        <v>0</v>
      </c>
      <c r="G39" s="53">
        <f t="shared" si="3"/>
        <v>0</v>
      </c>
      <c r="H39" s="55">
        <f t="shared" si="3"/>
        <v>10</v>
      </c>
      <c r="I39" s="55">
        <f t="shared" si="3"/>
        <v>0</v>
      </c>
      <c r="J39" s="55">
        <f t="shared" si="3"/>
        <v>3</v>
      </c>
      <c r="K39" s="53">
        <f t="shared" si="3"/>
        <v>0</v>
      </c>
      <c r="L39" s="55">
        <f t="shared" si="3"/>
        <v>0</v>
      </c>
      <c r="M39" s="55">
        <f t="shared" si="3"/>
        <v>0</v>
      </c>
      <c r="N39" s="55">
        <f t="shared" si="3"/>
        <v>6</v>
      </c>
      <c r="O39" s="53">
        <f t="shared" si="3"/>
        <v>0</v>
      </c>
      <c r="P39" s="55">
        <f t="shared" si="3"/>
        <v>0</v>
      </c>
      <c r="Q39" s="55">
        <f t="shared" si="3"/>
        <v>0</v>
      </c>
      <c r="R39" s="55">
        <f t="shared" si="3"/>
        <v>0</v>
      </c>
      <c r="S39" s="53">
        <f t="shared" si="3"/>
        <v>0</v>
      </c>
      <c r="T39" s="55">
        <f t="shared" si="3"/>
        <v>0</v>
      </c>
      <c r="U39" s="55">
        <f t="shared" si="3"/>
        <v>0</v>
      </c>
      <c r="V39" s="55">
        <f t="shared" si="3"/>
        <v>0</v>
      </c>
      <c r="W39" s="53">
        <f t="shared" si="3"/>
        <v>1</v>
      </c>
      <c r="X39" s="55">
        <f t="shared" si="3"/>
        <v>8</v>
      </c>
      <c r="Y39" s="55">
        <f t="shared" si="3"/>
        <v>0</v>
      </c>
      <c r="Z39" s="55">
        <f t="shared" si="3"/>
        <v>0</v>
      </c>
      <c r="AA39" s="53">
        <f t="shared" si="3"/>
        <v>0</v>
      </c>
      <c r="AB39" s="55">
        <f t="shared" si="3"/>
        <v>0</v>
      </c>
      <c r="AC39" s="53">
        <f t="shared" si="3"/>
        <v>0</v>
      </c>
      <c r="AD39" s="53">
        <f t="shared" si="3"/>
        <v>0</v>
      </c>
      <c r="AE39" s="53">
        <f t="shared" si="3"/>
        <v>0</v>
      </c>
      <c r="AF39" s="55">
        <f t="shared" si="3"/>
        <v>0</v>
      </c>
      <c r="AG39" s="53">
        <f t="shared" si="3"/>
        <v>8</v>
      </c>
      <c r="AH39" s="53">
        <f t="shared" si="3"/>
        <v>0</v>
      </c>
      <c r="AI39" s="53">
        <f t="shared" si="3"/>
        <v>8</v>
      </c>
      <c r="AJ39" s="55">
        <f t="shared" si="3"/>
        <v>0</v>
      </c>
      <c r="AK39" s="53">
        <f t="shared" si="3"/>
        <v>0</v>
      </c>
      <c r="AL39" s="53">
        <f t="shared" si="3"/>
        <v>0</v>
      </c>
      <c r="AM39" s="53">
        <f t="shared" si="3"/>
        <v>0</v>
      </c>
      <c r="AN39" s="53">
        <f t="shared" si="3"/>
        <v>0</v>
      </c>
      <c r="AO39" s="53">
        <f t="shared" si="3"/>
        <v>0</v>
      </c>
      <c r="AP39" s="53">
        <f t="shared" si="3"/>
        <v>0</v>
      </c>
      <c r="AQ39" s="53">
        <f t="shared" si="3"/>
        <v>0</v>
      </c>
      <c r="AR39" s="53">
        <f t="shared" si="3"/>
        <v>0</v>
      </c>
      <c r="AS39" s="53">
        <f t="shared" si="3"/>
        <v>0</v>
      </c>
      <c r="AT39" s="53">
        <f t="shared" si="3"/>
        <v>0</v>
      </c>
      <c r="AU39" s="53">
        <f t="shared" si="3"/>
        <v>0</v>
      </c>
      <c r="AV39" s="53">
        <f t="shared" si="3"/>
        <v>0</v>
      </c>
      <c r="AW39" s="53">
        <f t="shared" si="3"/>
        <v>0</v>
      </c>
      <c r="AX39" s="53">
        <f t="shared" si="3"/>
        <v>0</v>
      </c>
      <c r="AY39" s="53">
        <f t="shared" si="3"/>
        <v>0</v>
      </c>
      <c r="AZ39" s="53">
        <f t="shared" si="3"/>
        <v>0</v>
      </c>
      <c r="BA39" s="57">
        <f t="shared" si="3"/>
        <v>0</v>
      </c>
      <c r="BC39" s="9"/>
    </row>
    <row r="40" spans="1:56" s="8" customFormat="1" ht="3.6" customHeight="1" thickBot="1" x14ac:dyDescent="0.25">
      <c r="A40" s="223"/>
      <c r="B40" s="223"/>
      <c r="C40" s="223"/>
      <c r="D40" s="224"/>
      <c r="E40" s="224"/>
      <c r="F40" s="224"/>
      <c r="G40" s="224"/>
      <c r="H40" s="224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C40" s="9">
        <f>COUNTIF(D40:BA40,"&gt;0")</f>
        <v>0</v>
      </c>
    </row>
    <row r="41" spans="1:56" ht="17.25" customHeight="1" thickBot="1" x14ac:dyDescent="0.25">
      <c r="A41" s="225" t="s">
        <v>101</v>
      </c>
      <c r="B41" s="207"/>
      <c r="C41" s="80"/>
      <c r="D41" s="81"/>
      <c r="E41" s="17"/>
      <c r="F41" s="17"/>
      <c r="G41" s="17"/>
      <c r="H41" s="13"/>
      <c r="I41" s="17"/>
      <c r="J41" s="17"/>
      <c r="K41" s="17"/>
      <c r="L41" s="13"/>
      <c r="M41" s="17"/>
      <c r="N41" s="17"/>
      <c r="O41" s="17"/>
      <c r="P41" s="13"/>
      <c r="Q41" s="17"/>
      <c r="R41" s="17"/>
      <c r="S41" s="17"/>
      <c r="T41" s="13"/>
      <c r="U41" s="17"/>
      <c r="V41" s="17"/>
      <c r="W41" s="17"/>
      <c r="X41" s="13"/>
      <c r="Y41" s="17"/>
      <c r="Z41" s="17"/>
      <c r="AA41" s="17"/>
      <c r="AB41" s="15"/>
      <c r="AC41" s="13"/>
      <c r="AD41" s="13"/>
      <c r="AE41" s="13"/>
      <c r="AF41" s="15"/>
      <c r="AG41" s="13"/>
      <c r="AH41" s="13"/>
      <c r="AI41" s="13"/>
      <c r="AJ41" s="15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6" x14ac:dyDescent="0.2">
      <c r="A42" s="213" t="s">
        <v>102</v>
      </c>
      <c r="B42" s="41" t="s">
        <v>103</v>
      </c>
      <c r="C42" s="42">
        <v>5</v>
      </c>
      <c r="D42" s="62">
        <v>0</v>
      </c>
      <c r="E42" s="21">
        <v>0</v>
      </c>
      <c r="F42" s="21">
        <v>0</v>
      </c>
      <c r="G42" s="21">
        <v>0</v>
      </c>
      <c r="H42" s="21" t="s">
        <v>0</v>
      </c>
      <c r="I42" s="21">
        <v>0</v>
      </c>
      <c r="J42" s="21" t="s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 t="s">
        <v>0</v>
      </c>
      <c r="Y42" s="21" t="s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5</v>
      </c>
      <c r="AH42" s="21">
        <v>0</v>
      </c>
      <c r="AI42" s="21" t="s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 t="s">
        <v>0</v>
      </c>
      <c r="AP42" s="21" t="s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5">
        <v>0</v>
      </c>
      <c r="BB42" s="8"/>
      <c r="BC42" s="9"/>
    </row>
    <row r="43" spans="1:56" x14ac:dyDescent="0.2">
      <c r="A43" s="216"/>
      <c r="B43" s="84" t="s">
        <v>104</v>
      </c>
      <c r="C43" s="85">
        <v>3</v>
      </c>
      <c r="D43" s="86">
        <v>0</v>
      </c>
      <c r="E43" s="30">
        <v>0</v>
      </c>
      <c r="F43" s="30">
        <v>0</v>
      </c>
      <c r="G43" s="30">
        <v>0</v>
      </c>
      <c r="H43" s="30">
        <v>3</v>
      </c>
      <c r="I43" s="29">
        <v>0</v>
      </c>
      <c r="J43" s="29">
        <v>3</v>
      </c>
      <c r="K43" s="29">
        <v>0</v>
      </c>
      <c r="L43" s="29">
        <v>0</v>
      </c>
      <c r="M43" s="29">
        <v>0</v>
      </c>
      <c r="N43" s="31">
        <v>0</v>
      </c>
      <c r="O43" s="32">
        <v>0</v>
      </c>
      <c r="P43" s="29">
        <v>3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 t="s">
        <v>0</v>
      </c>
      <c r="X43" s="29">
        <v>3</v>
      </c>
      <c r="Y43" s="29">
        <v>3</v>
      </c>
      <c r="Z43" s="29">
        <v>0</v>
      </c>
      <c r="AA43" s="29">
        <v>0</v>
      </c>
      <c r="AB43" s="31">
        <v>0</v>
      </c>
      <c r="AC43" s="29">
        <v>0</v>
      </c>
      <c r="AD43" s="29">
        <v>0</v>
      </c>
      <c r="AE43" s="29">
        <v>0</v>
      </c>
      <c r="AF43" s="31">
        <v>0</v>
      </c>
      <c r="AG43" s="29" t="s">
        <v>0</v>
      </c>
      <c r="AH43" s="29">
        <v>0</v>
      </c>
      <c r="AI43" s="29">
        <v>3</v>
      </c>
      <c r="AJ43" s="31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3</v>
      </c>
      <c r="AP43" s="29">
        <v>3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33">
        <v>0</v>
      </c>
      <c r="BB43" s="8"/>
      <c r="BC43" s="9">
        <f>COUNTIF(D43:BA43,"&gt;0")</f>
        <v>8</v>
      </c>
    </row>
    <row r="44" spans="1:56" ht="12" thickBot="1" x14ac:dyDescent="0.25">
      <c r="A44" s="217"/>
      <c r="B44" s="43" t="s">
        <v>105</v>
      </c>
      <c r="C44" s="44">
        <v>1</v>
      </c>
      <c r="D44" s="87">
        <v>0</v>
      </c>
      <c r="E44" s="37">
        <v>0</v>
      </c>
      <c r="F44" s="37">
        <v>0</v>
      </c>
      <c r="G44" s="37">
        <v>0</v>
      </c>
      <c r="H44" s="37">
        <v>1</v>
      </c>
      <c r="I44" s="36">
        <v>0</v>
      </c>
      <c r="J44" s="36" t="s">
        <v>0</v>
      </c>
      <c r="K44" s="36">
        <v>0</v>
      </c>
      <c r="L44" s="36">
        <v>0</v>
      </c>
      <c r="M44" s="36">
        <v>0</v>
      </c>
      <c r="N44" s="38">
        <v>0</v>
      </c>
      <c r="O44" s="39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1</v>
      </c>
      <c r="X44" s="36">
        <v>1</v>
      </c>
      <c r="Y44" s="36" t="s">
        <v>0</v>
      </c>
      <c r="Z44" s="36">
        <v>0</v>
      </c>
      <c r="AA44" s="36">
        <v>0</v>
      </c>
      <c r="AB44" s="38">
        <v>0</v>
      </c>
      <c r="AC44" s="36">
        <v>0</v>
      </c>
      <c r="AD44" s="36">
        <v>0</v>
      </c>
      <c r="AE44" s="36">
        <v>0</v>
      </c>
      <c r="AF44" s="38">
        <v>0</v>
      </c>
      <c r="AG44" s="36" t="s">
        <v>0</v>
      </c>
      <c r="AH44" s="36">
        <v>0</v>
      </c>
      <c r="AI44" s="36">
        <v>1</v>
      </c>
      <c r="AJ44" s="38">
        <v>0</v>
      </c>
      <c r="AK44" s="36">
        <v>0</v>
      </c>
      <c r="AL44" s="36">
        <v>0</v>
      </c>
      <c r="AM44" s="36">
        <v>0</v>
      </c>
      <c r="AN44" s="36">
        <v>0</v>
      </c>
      <c r="AO44" s="36" t="s">
        <v>0</v>
      </c>
      <c r="AP44" s="36" t="s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40">
        <v>0</v>
      </c>
      <c r="BB44" s="8"/>
      <c r="BC44" s="9">
        <f>COUNTIF(D44:BA44,"&gt;0")</f>
        <v>4</v>
      </c>
    </row>
    <row r="45" spans="1:56" x14ac:dyDescent="0.2">
      <c r="A45" s="213" t="s">
        <v>106</v>
      </c>
      <c r="B45" s="84" t="s">
        <v>107</v>
      </c>
      <c r="C45" s="42">
        <v>2</v>
      </c>
      <c r="D45" s="88">
        <v>0</v>
      </c>
      <c r="E45" s="22">
        <v>0</v>
      </c>
      <c r="F45" s="22">
        <v>0</v>
      </c>
      <c r="G45" s="22">
        <v>0</v>
      </c>
      <c r="H45" s="22">
        <v>2</v>
      </c>
      <c r="I45" s="21">
        <v>0</v>
      </c>
      <c r="J45" s="21" t="s">
        <v>0</v>
      </c>
      <c r="K45" s="21" t="s">
        <v>0</v>
      </c>
      <c r="L45" s="21">
        <v>2</v>
      </c>
      <c r="M45" s="21">
        <v>0</v>
      </c>
      <c r="N45" s="23">
        <v>2</v>
      </c>
      <c r="O45" s="24">
        <v>0</v>
      </c>
      <c r="P45" s="21" t="s">
        <v>0</v>
      </c>
      <c r="Q45" s="21">
        <v>0</v>
      </c>
      <c r="R45" s="21">
        <v>0</v>
      </c>
      <c r="S45" s="21">
        <v>2</v>
      </c>
      <c r="T45" s="21">
        <v>0</v>
      </c>
      <c r="U45" s="21">
        <v>0</v>
      </c>
      <c r="V45" s="21" t="s">
        <v>0</v>
      </c>
      <c r="W45" s="21" t="s">
        <v>0</v>
      </c>
      <c r="X45" s="21">
        <v>2</v>
      </c>
      <c r="Y45" s="21">
        <v>0</v>
      </c>
      <c r="Z45" s="21">
        <v>2</v>
      </c>
      <c r="AA45" s="21">
        <v>0</v>
      </c>
      <c r="AB45" s="23">
        <v>0</v>
      </c>
      <c r="AC45" s="21">
        <v>0</v>
      </c>
      <c r="AD45" s="21">
        <v>0</v>
      </c>
      <c r="AE45" s="21" t="s">
        <v>0</v>
      </c>
      <c r="AF45" s="23">
        <v>0</v>
      </c>
      <c r="AG45" s="21">
        <v>2</v>
      </c>
      <c r="AH45" s="21">
        <v>0</v>
      </c>
      <c r="AI45" s="21">
        <v>0</v>
      </c>
      <c r="AJ45" s="23">
        <v>2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 t="s">
        <v>0</v>
      </c>
      <c r="AQ45" s="21">
        <v>0</v>
      </c>
      <c r="AR45" s="21">
        <v>0</v>
      </c>
      <c r="AS45" s="21">
        <v>0</v>
      </c>
      <c r="AT45" s="21">
        <v>2</v>
      </c>
      <c r="AU45" s="21">
        <v>0</v>
      </c>
      <c r="AV45" s="21">
        <v>0</v>
      </c>
      <c r="AW45" s="21" t="s">
        <v>0</v>
      </c>
      <c r="AX45" s="21">
        <v>0</v>
      </c>
      <c r="AY45" s="21">
        <v>0</v>
      </c>
      <c r="AZ45" s="21">
        <v>0</v>
      </c>
      <c r="BA45" s="25">
        <v>0</v>
      </c>
      <c r="BB45" s="8"/>
      <c r="BC45" s="9">
        <f>COUNTIF(D45:BA45,"&gt;0")</f>
        <v>9</v>
      </c>
    </row>
    <row r="46" spans="1:56" ht="13.5" thickBot="1" x14ac:dyDescent="0.25">
      <c r="A46" s="214"/>
      <c r="B46" s="43" t="s">
        <v>108</v>
      </c>
      <c r="C46" s="44">
        <v>1</v>
      </c>
      <c r="D46" s="87">
        <v>0</v>
      </c>
      <c r="E46" s="37">
        <v>0</v>
      </c>
      <c r="F46" s="37">
        <v>0</v>
      </c>
      <c r="G46" s="37">
        <v>0</v>
      </c>
      <c r="H46" s="37" t="s">
        <v>0</v>
      </c>
      <c r="I46" s="36">
        <v>0</v>
      </c>
      <c r="J46" s="36">
        <v>1</v>
      </c>
      <c r="K46" s="36">
        <v>1</v>
      </c>
      <c r="L46" s="36" t="s">
        <v>0</v>
      </c>
      <c r="M46" s="36">
        <v>0</v>
      </c>
      <c r="N46" s="38" t="s">
        <v>0</v>
      </c>
      <c r="O46" s="39">
        <v>0</v>
      </c>
      <c r="P46" s="36">
        <v>1</v>
      </c>
      <c r="Q46" s="36">
        <v>0</v>
      </c>
      <c r="R46" s="36">
        <v>0</v>
      </c>
      <c r="S46" s="36" t="s">
        <v>0</v>
      </c>
      <c r="T46" s="36">
        <v>0</v>
      </c>
      <c r="U46" s="36">
        <v>0</v>
      </c>
      <c r="V46" s="36">
        <v>1</v>
      </c>
      <c r="W46" s="36">
        <v>1</v>
      </c>
      <c r="X46" s="36" t="s">
        <v>0</v>
      </c>
      <c r="Y46" s="36">
        <v>0</v>
      </c>
      <c r="Z46" s="36" t="s">
        <v>0</v>
      </c>
      <c r="AA46" s="36">
        <v>0</v>
      </c>
      <c r="AB46" s="38">
        <v>0</v>
      </c>
      <c r="AC46" s="36">
        <v>0</v>
      </c>
      <c r="AD46" s="36">
        <v>0</v>
      </c>
      <c r="AE46" s="36">
        <v>1</v>
      </c>
      <c r="AF46" s="38">
        <v>0</v>
      </c>
      <c r="AG46" s="36" t="s">
        <v>0</v>
      </c>
      <c r="AH46" s="36">
        <v>0</v>
      </c>
      <c r="AI46" s="36">
        <v>0</v>
      </c>
      <c r="AJ46" s="38" t="s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1</v>
      </c>
      <c r="AQ46" s="36">
        <v>0</v>
      </c>
      <c r="AR46" s="36">
        <v>0</v>
      </c>
      <c r="AS46" s="36">
        <v>0</v>
      </c>
      <c r="AT46" s="36" t="s">
        <v>0</v>
      </c>
      <c r="AU46" s="36">
        <v>0</v>
      </c>
      <c r="AV46" s="36">
        <v>0</v>
      </c>
      <c r="AW46" s="36">
        <v>1</v>
      </c>
      <c r="AX46" s="36">
        <v>0</v>
      </c>
      <c r="AY46" s="36">
        <v>0</v>
      </c>
      <c r="AZ46" s="36">
        <v>0</v>
      </c>
      <c r="BA46" s="40">
        <v>0</v>
      </c>
      <c r="BB46" s="89"/>
      <c r="BC46" s="9">
        <f>COUNTIF(D46:BA46,"&gt;0")</f>
        <v>8</v>
      </c>
    </row>
    <row r="47" spans="1:56" ht="13.5" thickBot="1" x14ac:dyDescent="0.25">
      <c r="A47" s="208" t="s">
        <v>109</v>
      </c>
      <c r="B47" s="209"/>
      <c r="C47" s="209"/>
      <c r="D47" s="52">
        <f>SUM(D42:D46)</f>
        <v>0</v>
      </c>
      <c r="E47" s="55">
        <f t="shared" ref="E47:BA47" si="4">SUM(E42:E46)</f>
        <v>0</v>
      </c>
      <c r="F47" s="55">
        <f t="shared" si="4"/>
        <v>0</v>
      </c>
      <c r="G47" s="55">
        <f t="shared" si="4"/>
        <v>0</v>
      </c>
      <c r="H47" s="55">
        <f t="shared" si="4"/>
        <v>6</v>
      </c>
      <c r="I47" s="55">
        <f t="shared" si="4"/>
        <v>0</v>
      </c>
      <c r="J47" s="55">
        <f t="shared" si="4"/>
        <v>4</v>
      </c>
      <c r="K47" s="55">
        <f t="shared" si="4"/>
        <v>1</v>
      </c>
      <c r="L47" s="55">
        <f t="shared" si="4"/>
        <v>2</v>
      </c>
      <c r="M47" s="55">
        <f t="shared" si="4"/>
        <v>0</v>
      </c>
      <c r="N47" s="55">
        <f t="shared" si="4"/>
        <v>2</v>
      </c>
      <c r="O47" s="55">
        <f t="shared" si="4"/>
        <v>0</v>
      </c>
      <c r="P47" s="55">
        <f t="shared" si="4"/>
        <v>4</v>
      </c>
      <c r="Q47" s="55">
        <f t="shared" si="4"/>
        <v>0</v>
      </c>
      <c r="R47" s="55">
        <f t="shared" si="4"/>
        <v>0</v>
      </c>
      <c r="S47" s="55">
        <f t="shared" si="4"/>
        <v>2</v>
      </c>
      <c r="T47" s="55">
        <f t="shared" si="4"/>
        <v>0</v>
      </c>
      <c r="U47" s="55">
        <f t="shared" si="4"/>
        <v>0</v>
      </c>
      <c r="V47" s="55">
        <f t="shared" si="4"/>
        <v>1</v>
      </c>
      <c r="W47" s="55">
        <f t="shared" si="4"/>
        <v>7</v>
      </c>
      <c r="X47" s="55">
        <f t="shared" si="4"/>
        <v>6</v>
      </c>
      <c r="Y47" s="55">
        <f t="shared" si="4"/>
        <v>3</v>
      </c>
      <c r="Z47" s="55">
        <f t="shared" si="4"/>
        <v>2</v>
      </c>
      <c r="AA47" s="55">
        <f t="shared" si="4"/>
        <v>0</v>
      </c>
      <c r="AB47" s="55">
        <f t="shared" si="4"/>
        <v>0</v>
      </c>
      <c r="AC47" s="55">
        <f t="shared" si="4"/>
        <v>0</v>
      </c>
      <c r="AD47" s="55">
        <f t="shared" si="4"/>
        <v>0</v>
      </c>
      <c r="AE47" s="55">
        <f t="shared" si="4"/>
        <v>1</v>
      </c>
      <c r="AF47" s="55">
        <f t="shared" si="4"/>
        <v>0</v>
      </c>
      <c r="AG47" s="55">
        <f t="shared" si="4"/>
        <v>7</v>
      </c>
      <c r="AH47" s="55">
        <f t="shared" si="4"/>
        <v>0</v>
      </c>
      <c r="AI47" s="55">
        <f t="shared" si="4"/>
        <v>4</v>
      </c>
      <c r="AJ47" s="55">
        <f t="shared" si="4"/>
        <v>2</v>
      </c>
      <c r="AK47" s="55">
        <f t="shared" si="4"/>
        <v>0</v>
      </c>
      <c r="AL47" s="55">
        <f t="shared" si="4"/>
        <v>0</v>
      </c>
      <c r="AM47" s="55">
        <f t="shared" si="4"/>
        <v>0</v>
      </c>
      <c r="AN47" s="55">
        <f t="shared" si="4"/>
        <v>0</v>
      </c>
      <c r="AO47" s="55">
        <f t="shared" si="4"/>
        <v>3</v>
      </c>
      <c r="AP47" s="55">
        <f t="shared" si="4"/>
        <v>4</v>
      </c>
      <c r="AQ47" s="55">
        <f t="shared" si="4"/>
        <v>0</v>
      </c>
      <c r="AR47" s="55">
        <f t="shared" si="4"/>
        <v>0</v>
      </c>
      <c r="AS47" s="55">
        <f t="shared" si="4"/>
        <v>0</v>
      </c>
      <c r="AT47" s="55">
        <f t="shared" si="4"/>
        <v>2</v>
      </c>
      <c r="AU47" s="55">
        <f t="shared" si="4"/>
        <v>0</v>
      </c>
      <c r="AV47" s="55">
        <f t="shared" si="4"/>
        <v>0</v>
      </c>
      <c r="AW47" s="55">
        <f t="shared" si="4"/>
        <v>1</v>
      </c>
      <c r="AX47" s="55">
        <f t="shared" si="4"/>
        <v>0</v>
      </c>
      <c r="AY47" s="55">
        <f t="shared" si="4"/>
        <v>0</v>
      </c>
      <c r="AZ47" s="55">
        <f t="shared" si="4"/>
        <v>0</v>
      </c>
      <c r="BA47" s="57">
        <f t="shared" si="4"/>
        <v>0</v>
      </c>
      <c r="BB47" s="89"/>
      <c r="BC47" s="90">
        <f>SUM(BC41:BC46)</f>
        <v>29</v>
      </c>
    </row>
    <row r="48" spans="1:56" ht="3" customHeight="1" thickBot="1" x14ac:dyDescent="0.25">
      <c r="A48" s="215"/>
      <c r="B48" s="215"/>
      <c r="C48" s="215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5"/>
      <c r="BC48" s="205"/>
      <c r="BD48" s="205"/>
    </row>
    <row r="49" spans="1:67" ht="17.25" customHeight="1" thickBot="1" x14ac:dyDescent="0.3">
      <c r="A49" s="206" t="s">
        <v>110</v>
      </c>
      <c r="B49" s="207"/>
      <c r="C49" s="80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89"/>
      <c r="BC49" s="92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spans="1:67" ht="20.25" customHeight="1" thickBot="1" x14ac:dyDescent="0.25">
      <c r="A50" s="93" t="s">
        <v>111</v>
      </c>
      <c r="B50" s="50" t="s">
        <v>112</v>
      </c>
      <c r="C50" s="51">
        <v>2</v>
      </c>
      <c r="D50" s="94">
        <v>2</v>
      </c>
      <c r="E50" s="53">
        <v>0</v>
      </c>
      <c r="F50" s="53">
        <v>0</v>
      </c>
      <c r="G50" s="53">
        <v>2</v>
      </c>
      <c r="H50" s="53">
        <v>2</v>
      </c>
      <c r="I50" s="53">
        <v>2</v>
      </c>
      <c r="J50" s="53">
        <v>2</v>
      </c>
      <c r="K50" s="53">
        <v>2</v>
      </c>
      <c r="L50" s="78">
        <v>0</v>
      </c>
      <c r="M50" s="95">
        <v>0</v>
      </c>
      <c r="N50" s="55">
        <v>2</v>
      </c>
      <c r="O50" s="56">
        <v>0</v>
      </c>
      <c r="P50" s="53">
        <v>2</v>
      </c>
      <c r="Q50" s="53">
        <v>0</v>
      </c>
      <c r="R50" s="53">
        <v>2</v>
      </c>
      <c r="S50" s="53">
        <v>0</v>
      </c>
      <c r="T50" s="53">
        <v>0</v>
      </c>
      <c r="U50" s="53">
        <v>0</v>
      </c>
      <c r="V50" s="129">
        <v>0</v>
      </c>
      <c r="W50" s="53">
        <v>2</v>
      </c>
      <c r="X50" s="53">
        <v>2</v>
      </c>
      <c r="Y50" s="53">
        <v>2</v>
      </c>
      <c r="Z50" s="53">
        <v>0</v>
      </c>
      <c r="AA50" s="53">
        <v>0</v>
      </c>
      <c r="AB50" s="55">
        <v>2</v>
      </c>
      <c r="AC50" s="53">
        <v>0</v>
      </c>
      <c r="AD50" s="53">
        <v>2</v>
      </c>
      <c r="AE50" s="53">
        <v>2</v>
      </c>
      <c r="AF50" s="55">
        <v>2</v>
      </c>
      <c r="AG50" s="53">
        <v>2</v>
      </c>
      <c r="AH50" s="53">
        <v>2</v>
      </c>
      <c r="AI50" s="53">
        <v>2</v>
      </c>
      <c r="AJ50" s="55">
        <v>2</v>
      </c>
      <c r="AK50" s="129">
        <v>0</v>
      </c>
      <c r="AL50" s="53">
        <v>2</v>
      </c>
      <c r="AM50" s="53">
        <v>0</v>
      </c>
      <c r="AN50" s="53">
        <v>2</v>
      </c>
      <c r="AO50" s="53">
        <v>2</v>
      </c>
      <c r="AP50" s="53">
        <v>2</v>
      </c>
      <c r="AQ50" s="53">
        <v>2</v>
      </c>
      <c r="AR50" s="53">
        <v>2</v>
      </c>
      <c r="AS50" s="53">
        <v>2</v>
      </c>
      <c r="AT50" s="129">
        <v>0</v>
      </c>
      <c r="AU50" s="53">
        <v>0</v>
      </c>
      <c r="AV50" s="53">
        <v>2</v>
      </c>
      <c r="AW50" s="53">
        <v>2</v>
      </c>
      <c r="AX50" s="53">
        <v>2</v>
      </c>
      <c r="AY50" s="53">
        <v>2</v>
      </c>
      <c r="AZ50" s="129">
        <v>0</v>
      </c>
      <c r="BA50" s="57">
        <v>0</v>
      </c>
      <c r="BB50" s="89"/>
      <c r="BC50" s="9">
        <f t="shared" si="0"/>
        <v>31</v>
      </c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spans="1:67" ht="21.75" customHeight="1" thickBot="1" x14ac:dyDescent="0.25">
      <c r="A51" s="93" t="s">
        <v>126</v>
      </c>
      <c r="B51" s="50" t="s">
        <v>113</v>
      </c>
      <c r="C51" s="51">
        <v>2</v>
      </c>
      <c r="D51" s="94">
        <v>2</v>
      </c>
      <c r="E51" s="53">
        <v>2</v>
      </c>
      <c r="F51" s="53">
        <v>2</v>
      </c>
      <c r="G51" s="53">
        <v>2</v>
      </c>
      <c r="H51" s="53">
        <v>2</v>
      </c>
      <c r="I51" s="53">
        <v>2</v>
      </c>
      <c r="J51" s="53">
        <v>2</v>
      </c>
      <c r="K51" s="53">
        <v>2</v>
      </c>
      <c r="L51" s="53">
        <v>2</v>
      </c>
      <c r="M51" s="55">
        <v>2</v>
      </c>
      <c r="N51" s="55">
        <v>2</v>
      </c>
      <c r="O51" s="56">
        <v>2</v>
      </c>
      <c r="P51" s="53">
        <v>2</v>
      </c>
      <c r="Q51" s="53">
        <v>2</v>
      </c>
      <c r="R51" s="53">
        <v>2</v>
      </c>
      <c r="S51" s="53">
        <v>2</v>
      </c>
      <c r="T51" s="53">
        <v>2</v>
      </c>
      <c r="U51" s="53">
        <v>2</v>
      </c>
      <c r="V51" s="53">
        <v>2</v>
      </c>
      <c r="W51" s="53">
        <v>2</v>
      </c>
      <c r="X51" s="53">
        <v>2</v>
      </c>
      <c r="Y51" s="53">
        <v>2</v>
      </c>
      <c r="Z51" s="53">
        <v>2</v>
      </c>
      <c r="AA51" s="129">
        <v>0</v>
      </c>
      <c r="AB51" s="55">
        <v>2</v>
      </c>
      <c r="AC51" s="53">
        <v>2</v>
      </c>
      <c r="AD51" s="53">
        <v>2</v>
      </c>
      <c r="AE51" s="53">
        <v>2</v>
      </c>
      <c r="AF51" s="55">
        <v>2</v>
      </c>
      <c r="AG51" s="53">
        <v>2</v>
      </c>
      <c r="AH51" s="53">
        <v>2</v>
      </c>
      <c r="AI51" s="53">
        <v>2</v>
      </c>
      <c r="AJ51" s="55">
        <v>2</v>
      </c>
      <c r="AK51" s="53">
        <v>2</v>
      </c>
      <c r="AL51" s="53">
        <v>2</v>
      </c>
      <c r="AM51" s="53">
        <v>2</v>
      </c>
      <c r="AN51" s="130">
        <v>0</v>
      </c>
      <c r="AO51" s="53">
        <v>2</v>
      </c>
      <c r="AP51" s="53">
        <v>2</v>
      </c>
      <c r="AQ51" s="53">
        <v>2</v>
      </c>
      <c r="AR51" s="53">
        <v>2</v>
      </c>
      <c r="AS51" s="53">
        <v>2</v>
      </c>
      <c r="AT51" s="53">
        <v>2</v>
      </c>
      <c r="AU51" s="53">
        <v>0</v>
      </c>
      <c r="AV51" s="53">
        <v>2</v>
      </c>
      <c r="AW51" s="53">
        <v>2</v>
      </c>
      <c r="AX51" s="53">
        <v>2</v>
      </c>
      <c r="AY51" s="53">
        <v>2</v>
      </c>
      <c r="AZ51" s="129">
        <v>1</v>
      </c>
      <c r="BA51" s="57">
        <v>2</v>
      </c>
      <c r="BB51" s="89"/>
      <c r="BC51" s="9">
        <f t="shared" si="0"/>
        <v>47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spans="1:67" ht="24" customHeight="1" thickBot="1" x14ac:dyDescent="0.25">
      <c r="A52" s="93" t="s">
        <v>114</v>
      </c>
      <c r="B52" s="50" t="s">
        <v>115</v>
      </c>
      <c r="C52" s="51">
        <v>2</v>
      </c>
      <c r="D52" s="94">
        <v>2</v>
      </c>
      <c r="E52" s="53">
        <v>0</v>
      </c>
      <c r="F52" s="53">
        <v>0</v>
      </c>
      <c r="G52" s="53">
        <v>0</v>
      </c>
      <c r="H52" s="53">
        <v>2</v>
      </c>
      <c r="I52" s="53">
        <v>0</v>
      </c>
      <c r="J52" s="53">
        <v>2</v>
      </c>
      <c r="K52" s="53">
        <v>2</v>
      </c>
      <c r="L52" s="53">
        <v>0</v>
      </c>
      <c r="M52" s="55">
        <v>0</v>
      </c>
      <c r="N52" s="55">
        <v>2</v>
      </c>
      <c r="O52" s="56">
        <v>0</v>
      </c>
      <c r="P52" s="53">
        <v>2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2</v>
      </c>
      <c r="X52" s="53">
        <v>2</v>
      </c>
      <c r="Y52" s="53">
        <v>0</v>
      </c>
      <c r="Z52" s="53">
        <v>0</v>
      </c>
      <c r="AA52" s="53">
        <v>0</v>
      </c>
      <c r="AB52" s="55">
        <v>0</v>
      </c>
      <c r="AC52" s="53">
        <v>0</v>
      </c>
      <c r="AD52" s="53">
        <v>0</v>
      </c>
      <c r="AE52" s="53">
        <v>0</v>
      </c>
      <c r="AF52" s="55">
        <v>0</v>
      </c>
      <c r="AG52" s="53">
        <v>2</v>
      </c>
      <c r="AH52" s="53">
        <v>0</v>
      </c>
      <c r="AI52" s="53">
        <v>2</v>
      </c>
      <c r="AJ52" s="55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2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129">
        <v>0</v>
      </c>
      <c r="BA52" s="57">
        <v>0</v>
      </c>
      <c r="BB52" s="89"/>
      <c r="BC52" s="9">
        <f t="shared" si="0"/>
        <v>11</v>
      </c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 ht="21" customHeight="1" thickBot="1" x14ac:dyDescent="0.25">
      <c r="A53" s="93" t="s">
        <v>116</v>
      </c>
      <c r="B53" s="50" t="s">
        <v>117</v>
      </c>
      <c r="C53" s="96" t="s">
        <v>118</v>
      </c>
      <c r="D53" s="94">
        <v>0</v>
      </c>
      <c r="E53" s="53">
        <v>0</v>
      </c>
      <c r="F53" s="53">
        <v>0</v>
      </c>
      <c r="G53" s="53">
        <v>0</v>
      </c>
      <c r="H53" s="53">
        <v>2</v>
      </c>
      <c r="I53" s="53">
        <v>0</v>
      </c>
      <c r="J53" s="53">
        <v>2</v>
      </c>
      <c r="K53" s="53">
        <v>0</v>
      </c>
      <c r="L53" s="53">
        <v>1</v>
      </c>
      <c r="M53" s="55">
        <v>0</v>
      </c>
      <c r="N53" s="55">
        <v>2</v>
      </c>
      <c r="O53" s="56">
        <v>0</v>
      </c>
      <c r="P53" s="53">
        <v>2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2</v>
      </c>
      <c r="Y53" s="53">
        <v>0</v>
      </c>
      <c r="Z53" s="53">
        <v>0</v>
      </c>
      <c r="AA53" s="53">
        <v>0</v>
      </c>
      <c r="AB53" s="55">
        <v>0</v>
      </c>
      <c r="AC53" s="53">
        <v>0</v>
      </c>
      <c r="AD53" s="53">
        <v>1</v>
      </c>
      <c r="AE53" s="53">
        <v>0</v>
      </c>
      <c r="AF53" s="55">
        <v>0</v>
      </c>
      <c r="AG53" s="53">
        <v>2</v>
      </c>
      <c r="AH53" s="53">
        <v>0</v>
      </c>
      <c r="AI53" s="53">
        <v>2</v>
      </c>
      <c r="AJ53" s="55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1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7">
        <v>0</v>
      </c>
      <c r="BB53" s="89"/>
      <c r="BC53" s="9">
        <f t="shared" si="0"/>
        <v>10</v>
      </c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 ht="14.25" customHeight="1" thickBot="1" x14ac:dyDescent="0.25">
      <c r="A54" s="208" t="s">
        <v>119</v>
      </c>
      <c r="B54" s="209"/>
      <c r="C54" s="210"/>
      <c r="D54" s="52">
        <f t="shared" ref="D54:BA54" si="5">SUM(D50:D53)</f>
        <v>6</v>
      </c>
      <c r="E54" s="55">
        <f t="shared" si="5"/>
        <v>2</v>
      </c>
      <c r="F54" s="55">
        <f t="shared" si="5"/>
        <v>2</v>
      </c>
      <c r="G54" s="53">
        <f t="shared" si="5"/>
        <v>4</v>
      </c>
      <c r="H54" s="55">
        <f t="shared" si="5"/>
        <v>8</v>
      </c>
      <c r="I54" s="55">
        <f t="shared" si="5"/>
        <v>4</v>
      </c>
      <c r="J54" s="55">
        <f t="shared" si="5"/>
        <v>8</v>
      </c>
      <c r="K54" s="53">
        <f t="shared" si="5"/>
        <v>6</v>
      </c>
      <c r="L54" s="55">
        <f t="shared" si="5"/>
        <v>3</v>
      </c>
      <c r="M54" s="55">
        <f t="shared" si="5"/>
        <v>2</v>
      </c>
      <c r="N54" s="55">
        <f t="shared" si="5"/>
        <v>8</v>
      </c>
      <c r="O54" s="53">
        <f t="shared" si="5"/>
        <v>2</v>
      </c>
      <c r="P54" s="55">
        <f t="shared" si="5"/>
        <v>8</v>
      </c>
      <c r="Q54" s="55">
        <f t="shared" si="5"/>
        <v>2</v>
      </c>
      <c r="R54" s="55">
        <f t="shared" si="5"/>
        <v>4</v>
      </c>
      <c r="S54" s="53">
        <f t="shared" si="5"/>
        <v>2</v>
      </c>
      <c r="T54" s="55">
        <f t="shared" si="5"/>
        <v>2</v>
      </c>
      <c r="U54" s="55">
        <f t="shared" si="5"/>
        <v>2</v>
      </c>
      <c r="V54" s="55">
        <f t="shared" si="5"/>
        <v>2</v>
      </c>
      <c r="W54" s="53">
        <f t="shared" si="5"/>
        <v>6</v>
      </c>
      <c r="X54" s="55">
        <f t="shared" si="5"/>
        <v>8</v>
      </c>
      <c r="Y54" s="55">
        <f t="shared" si="5"/>
        <v>4</v>
      </c>
      <c r="Z54" s="55">
        <f t="shared" si="5"/>
        <v>2</v>
      </c>
      <c r="AA54" s="53">
        <f t="shared" si="5"/>
        <v>0</v>
      </c>
      <c r="AB54" s="55">
        <f t="shared" si="5"/>
        <v>4</v>
      </c>
      <c r="AC54" s="53">
        <f t="shared" si="5"/>
        <v>2</v>
      </c>
      <c r="AD54" s="53">
        <f t="shared" si="5"/>
        <v>5</v>
      </c>
      <c r="AE54" s="53">
        <f t="shared" si="5"/>
        <v>4</v>
      </c>
      <c r="AF54" s="55">
        <f t="shared" si="5"/>
        <v>4</v>
      </c>
      <c r="AG54" s="53">
        <f t="shared" si="5"/>
        <v>8</v>
      </c>
      <c r="AH54" s="53">
        <f t="shared" si="5"/>
        <v>4</v>
      </c>
      <c r="AI54" s="53">
        <f t="shared" si="5"/>
        <v>8</v>
      </c>
      <c r="AJ54" s="55">
        <f t="shared" si="5"/>
        <v>4</v>
      </c>
      <c r="AK54" s="53">
        <f t="shared" si="5"/>
        <v>2</v>
      </c>
      <c r="AL54" s="53">
        <f t="shared" si="5"/>
        <v>4</v>
      </c>
      <c r="AM54" s="53">
        <f t="shared" si="5"/>
        <v>2</v>
      </c>
      <c r="AN54" s="53">
        <f t="shared" si="5"/>
        <v>2</v>
      </c>
      <c r="AO54" s="53">
        <f t="shared" si="5"/>
        <v>5</v>
      </c>
      <c r="AP54" s="53">
        <f t="shared" si="5"/>
        <v>6</v>
      </c>
      <c r="AQ54" s="53">
        <f t="shared" si="5"/>
        <v>4</v>
      </c>
      <c r="AR54" s="53">
        <f t="shared" si="5"/>
        <v>4</v>
      </c>
      <c r="AS54" s="53">
        <f t="shared" si="5"/>
        <v>4</v>
      </c>
      <c r="AT54" s="53">
        <f t="shared" si="5"/>
        <v>2</v>
      </c>
      <c r="AU54" s="53">
        <f t="shared" si="5"/>
        <v>0</v>
      </c>
      <c r="AV54" s="53">
        <f t="shared" si="5"/>
        <v>4</v>
      </c>
      <c r="AW54" s="53">
        <f t="shared" si="5"/>
        <v>4</v>
      </c>
      <c r="AX54" s="53">
        <f t="shared" si="5"/>
        <v>4</v>
      </c>
      <c r="AY54" s="53">
        <f t="shared" si="5"/>
        <v>4</v>
      </c>
      <c r="AZ54" s="53">
        <f t="shared" si="5"/>
        <v>1</v>
      </c>
      <c r="BA54" s="57">
        <f t="shared" si="5"/>
        <v>2</v>
      </c>
      <c r="BB54" s="89"/>
      <c r="BC54" s="9" t="s">
        <v>0</v>
      </c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 ht="11.1" customHeight="1" thickBot="1" x14ac:dyDescent="0.25">
      <c r="A55" s="97" t="s">
        <v>120</v>
      </c>
      <c r="B55" s="98" t="s">
        <v>121</v>
      </c>
      <c r="C55" s="134"/>
      <c r="D55" s="94"/>
      <c r="E55" s="56"/>
      <c r="F55" s="56"/>
      <c r="G55" s="56"/>
      <c r="H55" s="124">
        <v>2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125"/>
      <c r="BB55" s="89"/>
      <c r="BC55" s="9">
        <f t="shared" si="0"/>
        <v>1</v>
      </c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spans="1:67" ht="11.1" customHeight="1" thickBot="1" x14ac:dyDescent="0.25">
      <c r="A56" s="100" t="s">
        <v>122</v>
      </c>
      <c r="B56" s="100" t="s">
        <v>123</v>
      </c>
      <c r="C56" s="135"/>
      <c r="D56" s="65"/>
      <c r="E56" s="32"/>
      <c r="F56" s="32"/>
      <c r="G56" s="32"/>
      <c r="H56" s="32"/>
      <c r="I56" s="32"/>
      <c r="J56" s="32"/>
      <c r="K56" s="32"/>
      <c r="L56" s="123">
        <v>-2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74"/>
      <c r="BB56" s="89"/>
      <c r="BC56" s="9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 ht="11.1" customHeight="1" thickBot="1" x14ac:dyDescent="0.25">
      <c r="A57" s="100" t="s">
        <v>122</v>
      </c>
      <c r="B57" s="100" t="s">
        <v>124</v>
      </c>
      <c r="C57" s="136"/>
      <c r="D57" s="102"/>
      <c r="E57" s="101">
        <v>-2</v>
      </c>
      <c r="F57" s="101">
        <v>-2</v>
      </c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1">
        <v>-2</v>
      </c>
      <c r="AW57" s="103"/>
      <c r="AX57" s="103"/>
      <c r="AY57" s="103"/>
      <c r="AZ57" s="103"/>
      <c r="BA57" s="101">
        <v>-2</v>
      </c>
      <c r="BB57" s="103"/>
      <c r="BC57" s="103"/>
      <c r="BD57" s="103"/>
      <c r="BE57" s="103"/>
      <c r="BF57" s="104"/>
      <c r="BG57" s="89"/>
      <c r="BH57" s="8"/>
      <c r="BI57" s="8"/>
      <c r="BJ57" s="8"/>
      <c r="BK57" s="8"/>
      <c r="BL57" s="8"/>
      <c r="BM57" s="8"/>
      <c r="BN57" s="8"/>
      <c r="BO57" s="8"/>
    </row>
    <row r="58" spans="1:67" s="8" customFormat="1" ht="3" customHeight="1" x14ac:dyDescent="0.2">
      <c r="A58" s="211"/>
      <c r="B58" s="211"/>
      <c r="C58" s="211"/>
      <c r="D58" s="212"/>
      <c r="E58" s="212"/>
      <c r="F58" s="212"/>
      <c r="G58" s="212"/>
      <c r="H58" s="212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89"/>
      <c r="BC58" s="9">
        <f t="shared" si="0"/>
        <v>0</v>
      </c>
    </row>
    <row r="59" spans="1:67" s="8" customFormat="1" ht="19.5" customHeight="1" thickBot="1" x14ac:dyDescent="0.25">
      <c r="C59" s="106"/>
      <c r="D59" s="107" t="s">
        <v>2</v>
      </c>
      <c r="E59" s="108" t="s">
        <v>3</v>
      </c>
      <c r="F59" s="108" t="s">
        <v>4</v>
      </c>
      <c r="G59" s="107" t="s">
        <v>5</v>
      </c>
      <c r="H59" s="108" t="s">
        <v>6</v>
      </c>
      <c r="I59" s="109" t="s">
        <v>7</v>
      </c>
      <c r="J59" s="109" t="s">
        <v>8</v>
      </c>
      <c r="K59" s="110" t="s">
        <v>9</v>
      </c>
      <c r="L59" s="109" t="s">
        <v>10</v>
      </c>
      <c r="M59" s="109" t="s">
        <v>11</v>
      </c>
      <c r="N59" s="108" t="s">
        <v>12</v>
      </c>
      <c r="O59" s="107" t="s">
        <v>13</v>
      </c>
      <c r="P59" s="108" t="s">
        <v>14</v>
      </c>
      <c r="Q59" s="108" t="s">
        <v>15</v>
      </c>
      <c r="R59" s="108" t="s">
        <v>16</v>
      </c>
      <c r="S59" s="107" t="s">
        <v>17</v>
      </c>
      <c r="T59" s="108" t="s">
        <v>18</v>
      </c>
      <c r="U59" s="108" t="s">
        <v>19</v>
      </c>
      <c r="V59" s="108" t="s">
        <v>20</v>
      </c>
      <c r="W59" s="107" t="s">
        <v>21</v>
      </c>
      <c r="X59" s="108" t="s">
        <v>22</v>
      </c>
      <c r="Y59" s="108" t="s">
        <v>23</v>
      </c>
      <c r="Z59" s="108" t="s">
        <v>24</v>
      </c>
      <c r="AA59" s="107" t="s">
        <v>25</v>
      </c>
      <c r="AB59" s="108" t="s">
        <v>26</v>
      </c>
      <c r="AC59" s="107" t="s">
        <v>27</v>
      </c>
      <c r="AD59" s="107" t="s">
        <v>28</v>
      </c>
      <c r="AE59" s="107" t="s">
        <v>29</v>
      </c>
      <c r="AF59" s="108" t="s">
        <v>30</v>
      </c>
      <c r="AG59" s="107" t="s">
        <v>31</v>
      </c>
      <c r="AH59" s="107" t="s">
        <v>32</v>
      </c>
      <c r="AI59" s="107" t="s">
        <v>33</v>
      </c>
      <c r="AJ59" s="108" t="s">
        <v>34</v>
      </c>
      <c r="AK59" s="107" t="s">
        <v>35</v>
      </c>
      <c r="AL59" s="107" t="s">
        <v>36</v>
      </c>
      <c r="AM59" s="107" t="s">
        <v>37</v>
      </c>
      <c r="AN59" s="107" t="s">
        <v>38</v>
      </c>
      <c r="AO59" s="107" t="s">
        <v>39</v>
      </c>
      <c r="AP59" s="107" t="s">
        <v>40</v>
      </c>
      <c r="AQ59" s="107" t="s">
        <v>41</v>
      </c>
      <c r="AR59" s="107" t="s">
        <v>42</v>
      </c>
      <c r="AS59" s="107" t="s">
        <v>43</v>
      </c>
      <c r="AT59" s="107" t="s">
        <v>44</v>
      </c>
      <c r="AU59" s="107" t="s">
        <v>45</v>
      </c>
      <c r="AV59" s="107" t="s">
        <v>46</v>
      </c>
      <c r="AW59" s="107" t="s">
        <v>47</v>
      </c>
      <c r="AX59" s="107" t="s">
        <v>48</v>
      </c>
      <c r="AY59" s="107" t="s">
        <v>49</v>
      </c>
      <c r="AZ59" s="107" t="s">
        <v>50</v>
      </c>
      <c r="BA59" s="107" t="s">
        <v>51</v>
      </c>
      <c r="BB59" s="89"/>
      <c r="BC59" s="9"/>
    </row>
    <row r="60" spans="1:67" s="115" customFormat="1" ht="21.75" customHeight="1" thickBot="1" x14ac:dyDescent="0.3">
      <c r="A60" s="201" t="s">
        <v>125</v>
      </c>
      <c r="B60" s="202"/>
      <c r="C60" s="203"/>
      <c r="D60" s="111">
        <f>SUM(D16,D31,D47,D39,D54,D55,D56,D57)</f>
        <v>14</v>
      </c>
      <c r="E60" s="111">
        <f t="shared" ref="E60:BA60" si="6">SUM(E16,E31,E47,E39,E54,E55,E56,E57)</f>
        <v>0</v>
      </c>
      <c r="F60" s="111">
        <f t="shared" si="6"/>
        <v>0</v>
      </c>
      <c r="G60" s="111">
        <f t="shared" si="6"/>
        <v>4</v>
      </c>
      <c r="H60" s="126">
        <f t="shared" si="6"/>
        <v>81</v>
      </c>
      <c r="I60" s="111">
        <f t="shared" si="6"/>
        <v>15</v>
      </c>
      <c r="J60" s="111">
        <f t="shared" si="6"/>
        <v>58</v>
      </c>
      <c r="K60" s="111">
        <f t="shared" si="6"/>
        <v>13</v>
      </c>
      <c r="L60" s="128">
        <f t="shared" si="6"/>
        <v>3</v>
      </c>
      <c r="M60" s="111">
        <f t="shared" si="6"/>
        <v>8</v>
      </c>
      <c r="N60" s="111">
        <f t="shared" si="6"/>
        <v>50</v>
      </c>
      <c r="O60" s="111">
        <f t="shared" si="6"/>
        <v>2</v>
      </c>
      <c r="P60" s="111">
        <f t="shared" si="6"/>
        <v>35</v>
      </c>
      <c r="Q60" s="111">
        <f t="shared" si="6"/>
        <v>4</v>
      </c>
      <c r="R60" s="111">
        <f t="shared" si="6"/>
        <v>7</v>
      </c>
      <c r="S60" s="111">
        <f t="shared" si="6"/>
        <v>4</v>
      </c>
      <c r="T60" s="111">
        <f t="shared" si="6"/>
        <v>2</v>
      </c>
      <c r="U60" s="111">
        <f t="shared" si="6"/>
        <v>2</v>
      </c>
      <c r="V60" s="128">
        <f t="shared" si="6"/>
        <v>7</v>
      </c>
      <c r="W60" s="111">
        <f t="shared" si="6"/>
        <v>45</v>
      </c>
      <c r="X60" s="111">
        <f t="shared" si="6"/>
        <v>65</v>
      </c>
      <c r="Y60" s="111">
        <f t="shared" si="6"/>
        <v>25</v>
      </c>
      <c r="Z60" s="111">
        <f t="shared" si="6"/>
        <v>14</v>
      </c>
      <c r="AA60" s="128">
        <f t="shared" si="6"/>
        <v>4</v>
      </c>
      <c r="AB60" s="111">
        <f t="shared" si="6"/>
        <v>4</v>
      </c>
      <c r="AC60" s="111">
        <f t="shared" si="6"/>
        <v>2</v>
      </c>
      <c r="AD60" s="111">
        <f t="shared" si="6"/>
        <v>5</v>
      </c>
      <c r="AE60" s="111">
        <f t="shared" si="6"/>
        <v>5</v>
      </c>
      <c r="AF60" s="111">
        <f t="shared" si="6"/>
        <v>6</v>
      </c>
      <c r="AG60" s="111">
        <f t="shared" si="6"/>
        <v>72</v>
      </c>
      <c r="AH60" s="111">
        <f t="shared" si="6"/>
        <v>4</v>
      </c>
      <c r="AI60" s="111">
        <f t="shared" si="6"/>
        <v>62</v>
      </c>
      <c r="AJ60" s="111">
        <f t="shared" si="6"/>
        <v>16</v>
      </c>
      <c r="AK60" s="128">
        <f t="shared" si="6"/>
        <v>2</v>
      </c>
      <c r="AL60" s="111">
        <f t="shared" si="6"/>
        <v>7</v>
      </c>
      <c r="AM60" s="111">
        <f t="shared" si="6"/>
        <v>2</v>
      </c>
      <c r="AN60" s="128">
        <f t="shared" si="6"/>
        <v>15</v>
      </c>
      <c r="AO60" s="111">
        <f t="shared" si="6"/>
        <v>26</v>
      </c>
      <c r="AP60" s="111">
        <f t="shared" si="6"/>
        <v>44</v>
      </c>
      <c r="AQ60" s="111">
        <f t="shared" si="6"/>
        <v>8</v>
      </c>
      <c r="AR60" s="111">
        <f t="shared" si="6"/>
        <v>4</v>
      </c>
      <c r="AS60" s="111">
        <f t="shared" si="6"/>
        <v>8</v>
      </c>
      <c r="AT60" s="128">
        <f t="shared" si="6"/>
        <v>4</v>
      </c>
      <c r="AU60" s="111">
        <f t="shared" si="6"/>
        <v>0</v>
      </c>
      <c r="AV60" s="111">
        <f t="shared" si="6"/>
        <v>6</v>
      </c>
      <c r="AW60" s="111">
        <f t="shared" si="6"/>
        <v>12</v>
      </c>
      <c r="AX60" s="111">
        <f t="shared" si="6"/>
        <v>15</v>
      </c>
      <c r="AY60" s="111">
        <f t="shared" si="6"/>
        <v>4</v>
      </c>
      <c r="AZ60" s="128">
        <f t="shared" si="6"/>
        <v>3</v>
      </c>
      <c r="BA60" s="111">
        <f t="shared" si="6"/>
        <v>4</v>
      </c>
      <c r="BB60" s="112"/>
      <c r="BC60" s="113" t="s">
        <v>0</v>
      </c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</row>
    <row r="61" spans="1:67" ht="12.75" x14ac:dyDescent="0.2">
      <c r="A61" s="116"/>
      <c r="B61" s="116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17"/>
      <c r="BC61" s="11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</row>
    <row r="62" spans="1:67" x14ac:dyDescent="0.2">
      <c r="A62" s="116"/>
      <c r="B62" s="116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118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</row>
    <row r="63" spans="1:67" s="8" customFormat="1" ht="17.25" customHeight="1" x14ac:dyDescent="0.2">
      <c r="A63" s="116" t="s">
        <v>0</v>
      </c>
      <c r="BC63" s="9"/>
    </row>
    <row r="64" spans="1:67" s="8" customFormat="1" ht="11.1" customHeight="1" x14ac:dyDescent="0.2">
      <c r="BC64" s="9"/>
    </row>
    <row r="65" spans="1:67" s="8" customFormat="1" ht="11.1" customHeight="1" x14ac:dyDescent="0.2">
      <c r="BC65" s="9"/>
    </row>
    <row r="66" spans="1:67" s="8" customFormat="1" ht="11.1" customHeight="1" x14ac:dyDescent="0.2">
      <c r="BC66" s="9"/>
    </row>
    <row r="67" spans="1:67" s="8" customFormat="1" ht="11.1" customHeight="1" x14ac:dyDescent="0.2">
      <c r="BC67" s="9"/>
    </row>
    <row r="68" spans="1:67" s="8" customFormat="1" ht="11.1" customHeight="1" x14ac:dyDescent="0.2">
      <c r="BC68" s="9"/>
    </row>
    <row r="69" spans="1:67" x14ac:dyDescent="0.2">
      <c r="A69" s="116"/>
      <c r="B69" s="116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118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</row>
    <row r="70" spans="1:67" x14ac:dyDescent="0.2">
      <c r="A70" s="116"/>
      <c r="B70" s="11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118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</row>
    <row r="71" spans="1:67" x14ac:dyDescent="0.2">
      <c r="A71" s="116"/>
      <c r="B71" s="116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118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</row>
    <row r="72" spans="1:67" x14ac:dyDescent="0.2">
      <c r="A72" s="116"/>
      <c r="B72" s="116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118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</row>
    <row r="73" spans="1:67" x14ac:dyDescent="0.2">
      <c r="A73" s="116"/>
      <c r="B73" s="116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118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</row>
    <row r="74" spans="1:67" x14ac:dyDescent="0.2">
      <c r="A74" s="116"/>
      <c r="B74" s="116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118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</row>
    <row r="75" spans="1:67" x14ac:dyDescent="0.2">
      <c r="A75" s="116"/>
      <c r="B75" s="11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118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</row>
    <row r="76" spans="1:67" x14ac:dyDescent="0.2">
      <c r="A76" s="116"/>
      <c r="B76" s="116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118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</row>
    <row r="77" spans="1:67" x14ac:dyDescent="0.2">
      <c r="A77" s="116"/>
      <c r="B77" s="11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118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</row>
    <row r="78" spans="1:67" x14ac:dyDescent="0.2">
      <c r="A78" s="116"/>
      <c r="B78" s="116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118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</row>
    <row r="79" spans="1:67" x14ac:dyDescent="0.2">
      <c r="A79" s="116"/>
      <c r="B79" s="116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118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</row>
    <row r="80" spans="1:67" x14ac:dyDescent="0.2">
      <c r="A80" s="116"/>
      <c r="B80" s="116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118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</row>
    <row r="81" spans="1:67" x14ac:dyDescent="0.2">
      <c r="A81" s="116"/>
      <c r="B81" s="116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118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</row>
    <row r="82" spans="1:67" x14ac:dyDescent="0.2">
      <c r="A82" s="116"/>
      <c r="B82" s="116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118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</row>
    <row r="83" spans="1:67" x14ac:dyDescent="0.2">
      <c r="A83" s="116"/>
      <c r="B83" s="116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118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</row>
    <row r="84" spans="1:67" x14ac:dyDescent="0.2">
      <c r="A84" s="116"/>
      <c r="B84" s="116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118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</row>
    <row r="85" spans="1:67" x14ac:dyDescent="0.2">
      <c r="A85" s="116"/>
      <c r="B85" s="116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118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</row>
    <row r="86" spans="1:67" x14ac:dyDescent="0.2">
      <c r="A86" s="116"/>
      <c r="B86" s="116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118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</row>
    <row r="87" spans="1:67" x14ac:dyDescent="0.2">
      <c r="A87" s="116"/>
      <c r="B87" s="116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118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</row>
    <row r="88" spans="1:67" x14ac:dyDescent="0.2">
      <c r="A88" s="116"/>
      <c r="B88" s="116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118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</row>
    <row r="89" spans="1:67" x14ac:dyDescent="0.2">
      <c r="A89" s="116"/>
      <c r="B89" s="116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118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</row>
    <row r="90" spans="1:67" x14ac:dyDescent="0.2">
      <c r="A90" s="116"/>
      <c r="B90" s="116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118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</row>
    <row r="91" spans="1:67" x14ac:dyDescent="0.2">
      <c r="A91" s="116"/>
      <c r="B91" s="116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118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</row>
    <row r="92" spans="1:67" x14ac:dyDescent="0.2">
      <c r="A92" s="116"/>
      <c r="B92" s="116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118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</row>
    <row r="93" spans="1:67" x14ac:dyDescent="0.2">
      <c r="A93" s="116"/>
      <c r="B93" s="116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118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</row>
    <row r="94" spans="1:67" x14ac:dyDescent="0.2">
      <c r="A94" s="116"/>
      <c r="B94" s="116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118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</row>
    <row r="95" spans="1:67" x14ac:dyDescent="0.2">
      <c r="A95" s="116"/>
      <c r="B95" s="116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118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</row>
    <row r="96" spans="1:67" x14ac:dyDescent="0.2">
      <c r="A96" s="116"/>
      <c r="B96" s="116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118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</row>
    <row r="97" spans="1:67" x14ac:dyDescent="0.2">
      <c r="A97" s="116"/>
      <c r="B97" s="116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118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</row>
    <row r="98" spans="1:67" x14ac:dyDescent="0.2">
      <c r="A98" s="116"/>
      <c r="B98" s="116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118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</row>
    <row r="99" spans="1:67" x14ac:dyDescent="0.2">
      <c r="A99" s="116"/>
      <c r="B99" s="116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118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</row>
    <row r="100" spans="1:67" x14ac:dyDescent="0.2">
      <c r="A100" s="116"/>
      <c r="B100" s="11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118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</row>
    <row r="101" spans="1:67" x14ac:dyDescent="0.2">
      <c r="A101" s="116"/>
      <c r="B101" s="11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118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</row>
    <row r="102" spans="1:67" x14ac:dyDescent="0.2">
      <c r="A102" s="116"/>
      <c r="B102" s="11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118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</row>
    <row r="103" spans="1:67" x14ac:dyDescent="0.2">
      <c r="A103" s="116"/>
      <c r="B103" s="11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118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</row>
    <row r="104" spans="1:67" x14ac:dyDescent="0.2">
      <c r="A104" s="116"/>
      <c r="B104" s="116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118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</row>
    <row r="105" spans="1:67" x14ac:dyDescent="0.2">
      <c r="A105" s="116"/>
      <c r="B105" s="116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118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</row>
    <row r="106" spans="1:67" x14ac:dyDescent="0.2">
      <c r="A106" s="116"/>
      <c r="B106" s="116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118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</row>
    <row r="107" spans="1:67" x14ac:dyDescent="0.2">
      <c r="A107" s="116"/>
      <c r="B107" s="116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118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</row>
    <row r="108" spans="1:67" x14ac:dyDescent="0.2">
      <c r="A108" s="116"/>
      <c r="B108" s="116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118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</row>
    <row r="109" spans="1:67" x14ac:dyDescent="0.2">
      <c r="A109" s="116"/>
      <c r="B109" s="116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118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</row>
    <row r="110" spans="1:67" x14ac:dyDescent="0.2">
      <c r="A110" s="116"/>
      <c r="B110" s="11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118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</row>
    <row r="111" spans="1:67" x14ac:dyDescent="0.2">
      <c r="A111" s="116"/>
      <c r="B111" s="116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118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</row>
    <row r="112" spans="1:67" x14ac:dyDescent="0.2">
      <c r="A112" s="116"/>
      <c r="B112" s="116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118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</row>
    <row r="113" spans="1:67" x14ac:dyDescent="0.2">
      <c r="A113" s="116"/>
      <c r="B113" s="116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118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</row>
    <row r="114" spans="1:67" x14ac:dyDescent="0.2">
      <c r="A114" s="116"/>
      <c r="B114" s="116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118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</row>
    <row r="115" spans="1:67" x14ac:dyDescent="0.2">
      <c r="A115" s="116"/>
      <c r="B115" s="116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118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</row>
    <row r="116" spans="1:67" x14ac:dyDescent="0.2">
      <c r="A116" s="116"/>
      <c r="B116" s="116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118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</row>
    <row r="117" spans="1:67" x14ac:dyDescent="0.2">
      <c r="A117" s="116"/>
      <c r="B117" s="116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118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</row>
    <row r="118" spans="1:67" x14ac:dyDescent="0.2">
      <c r="A118" s="116"/>
      <c r="B118" s="116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118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</row>
    <row r="119" spans="1:67" x14ac:dyDescent="0.2">
      <c r="A119" s="116"/>
      <c r="B119" s="116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118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</row>
    <row r="120" spans="1:67" x14ac:dyDescent="0.2">
      <c r="A120" s="116"/>
      <c r="B120" s="116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118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</row>
    <row r="121" spans="1:67" x14ac:dyDescent="0.2">
      <c r="A121" s="116"/>
      <c r="B121" s="116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118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</row>
    <row r="122" spans="1:67" x14ac:dyDescent="0.2">
      <c r="A122" s="116"/>
      <c r="B122" s="116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118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</row>
    <row r="123" spans="1:67" x14ac:dyDescent="0.2">
      <c r="A123" s="116"/>
      <c r="B123" s="116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118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</row>
    <row r="124" spans="1:67" x14ac:dyDescent="0.2">
      <c r="A124" s="116"/>
      <c r="B124" s="116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118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</row>
    <row r="125" spans="1:67" x14ac:dyDescent="0.2">
      <c r="A125" s="116"/>
      <c r="B125" s="116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118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</row>
    <row r="126" spans="1:67" x14ac:dyDescent="0.2">
      <c r="A126" s="116"/>
      <c r="B126" s="116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118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</row>
    <row r="127" spans="1:67" x14ac:dyDescent="0.2">
      <c r="A127" s="116"/>
      <c r="B127" s="116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118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</row>
    <row r="128" spans="1:67" x14ac:dyDescent="0.2">
      <c r="A128" s="116"/>
      <c r="B128" s="116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118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</row>
    <row r="129" spans="1:67" x14ac:dyDescent="0.2">
      <c r="A129" s="116"/>
      <c r="B129" s="116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118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</row>
    <row r="130" spans="1:67" x14ac:dyDescent="0.2">
      <c r="A130" s="116"/>
      <c r="B130" s="116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118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</row>
    <row r="131" spans="1:67" x14ac:dyDescent="0.2">
      <c r="A131" s="116"/>
      <c r="B131" s="116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118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</row>
    <row r="132" spans="1:67" x14ac:dyDescent="0.2">
      <c r="A132" s="116"/>
      <c r="B132" s="116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118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</row>
    <row r="133" spans="1:67" x14ac:dyDescent="0.2">
      <c r="A133" s="116"/>
      <c r="B133" s="116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118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</row>
    <row r="134" spans="1:67" x14ac:dyDescent="0.2">
      <c r="A134" s="116"/>
      <c r="B134" s="116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118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</row>
    <row r="135" spans="1:67" x14ac:dyDescent="0.2">
      <c r="A135" s="116"/>
      <c r="B135" s="11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118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</row>
    <row r="136" spans="1:67" x14ac:dyDescent="0.2">
      <c r="A136" s="116"/>
      <c r="B136" s="11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118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</row>
    <row r="137" spans="1:67" x14ac:dyDescent="0.2">
      <c r="A137" s="116"/>
      <c r="B137" s="11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118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</row>
    <row r="138" spans="1:67" x14ac:dyDescent="0.2">
      <c r="A138" s="116"/>
      <c r="B138" s="11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118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</row>
    <row r="139" spans="1:67" x14ac:dyDescent="0.2">
      <c r="A139" s="116"/>
      <c r="B139" s="11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118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</row>
    <row r="140" spans="1:67" x14ac:dyDescent="0.2">
      <c r="A140" s="116"/>
      <c r="B140" s="11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118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</row>
    <row r="141" spans="1:67" x14ac:dyDescent="0.2">
      <c r="A141" s="116"/>
      <c r="B141" s="11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118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</row>
    <row r="142" spans="1:67" x14ac:dyDescent="0.2">
      <c r="A142" s="116"/>
      <c r="B142" s="11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118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</row>
    <row r="143" spans="1:67" x14ac:dyDescent="0.2">
      <c r="A143" s="116"/>
      <c r="B143" s="11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118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</row>
    <row r="144" spans="1:67" x14ac:dyDescent="0.2">
      <c r="A144" s="116"/>
      <c r="B144" s="11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118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</row>
    <row r="145" spans="1:67" x14ac:dyDescent="0.2">
      <c r="A145" s="116"/>
      <c r="B145" s="11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118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</row>
    <row r="146" spans="1:67" x14ac:dyDescent="0.2">
      <c r="A146" s="116"/>
      <c r="B146" s="11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118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</row>
    <row r="147" spans="1:67" x14ac:dyDescent="0.2">
      <c r="A147" s="116"/>
      <c r="B147" s="11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118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</row>
    <row r="148" spans="1:67" x14ac:dyDescent="0.2">
      <c r="A148" s="116"/>
      <c r="B148" s="11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118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</row>
    <row r="149" spans="1:67" x14ac:dyDescent="0.2">
      <c r="A149" s="116"/>
      <c r="B149" s="11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118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</row>
    <row r="150" spans="1:67" x14ac:dyDescent="0.2">
      <c r="A150" s="116"/>
      <c r="B150" s="11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118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</row>
    <row r="151" spans="1:67" x14ac:dyDescent="0.2">
      <c r="A151" s="116"/>
      <c r="B151" s="11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118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</row>
    <row r="152" spans="1:67" x14ac:dyDescent="0.2">
      <c r="A152" s="116"/>
      <c r="B152" s="116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118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</row>
    <row r="153" spans="1:67" x14ac:dyDescent="0.2">
      <c r="A153" s="116"/>
      <c r="B153" s="116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118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</row>
    <row r="154" spans="1:67" x14ac:dyDescent="0.2">
      <c r="A154" s="116"/>
      <c r="B154" s="11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118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</row>
    <row r="155" spans="1:67" x14ac:dyDescent="0.2">
      <c r="A155" s="116"/>
      <c r="B155" s="11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118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</row>
    <row r="156" spans="1:67" x14ac:dyDescent="0.2">
      <c r="A156" s="116"/>
      <c r="B156" s="11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118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</row>
    <row r="157" spans="1:67" x14ac:dyDescent="0.2">
      <c r="A157" s="116"/>
      <c r="B157" s="11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11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</row>
    <row r="158" spans="1:67" x14ac:dyDescent="0.2">
      <c r="A158" s="116"/>
      <c r="B158" s="116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118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</row>
    <row r="159" spans="1:67" x14ac:dyDescent="0.2">
      <c r="A159" s="116"/>
      <c r="B159" s="116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118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</row>
    <row r="160" spans="1:67" x14ac:dyDescent="0.2">
      <c r="A160" s="116"/>
      <c r="B160" s="116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118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</row>
    <row r="161" spans="1:67" x14ac:dyDescent="0.2">
      <c r="A161" s="116"/>
      <c r="B161" s="116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118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</row>
    <row r="162" spans="1:67" x14ac:dyDescent="0.2">
      <c r="A162" s="116"/>
      <c r="B162" s="116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118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</row>
    <row r="163" spans="1:67" x14ac:dyDescent="0.2">
      <c r="A163" s="116"/>
      <c r="B163" s="116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118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</row>
    <row r="164" spans="1:67" x14ac:dyDescent="0.2">
      <c r="A164" s="116"/>
      <c r="B164" s="116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118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</row>
    <row r="165" spans="1:67" x14ac:dyDescent="0.2">
      <c r="A165" s="116"/>
      <c r="B165" s="116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118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</row>
    <row r="166" spans="1:67" x14ac:dyDescent="0.2">
      <c r="A166" s="116"/>
      <c r="B166" s="116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118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</row>
    <row r="167" spans="1:67" x14ac:dyDescent="0.2">
      <c r="A167" s="116"/>
      <c r="B167" s="11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118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</row>
    <row r="168" spans="1:67" x14ac:dyDescent="0.2">
      <c r="A168" s="116"/>
      <c r="B168" s="116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118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</row>
    <row r="169" spans="1:67" x14ac:dyDescent="0.2">
      <c r="A169" s="116"/>
      <c r="B169" s="116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118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</row>
    <row r="170" spans="1:67" x14ac:dyDescent="0.2">
      <c r="A170" s="116"/>
      <c r="B170" s="116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118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</row>
    <row r="171" spans="1:67" x14ac:dyDescent="0.2">
      <c r="A171" s="116"/>
      <c r="B171" s="116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118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</row>
    <row r="172" spans="1:67" x14ac:dyDescent="0.2">
      <c r="A172" s="116"/>
      <c r="B172" s="116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118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</row>
    <row r="173" spans="1:67" x14ac:dyDescent="0.2">
      <c r="A173" s="116"/>
      <c r="B173" s="116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118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</row>
    <row r="174" spans="1:67" x14ac:dyDescent="0.2">
      <c r="A174" s="116"/>
      <c r="B174" s="116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118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</row>
    <row r="175" spans="1:67" x14ac:dyDescent="0.2">
      <c r="A175" s="116"/>
      <c r="B175" s="116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118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</row>
    <row r="176" spans="1:67" x14ac:dyDescent="0.2">
      <c r="A176" s="116"/>
      <c r="B176" s="116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118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</row>
    <row r="177" spans="1:67" x14ac:dyDescent="0.2">
      <c r="A177" s="116"/>
      <c r="B177" s="116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118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</row>
    <row r="178" spans="1:67" x14ac:dyDescent="0.2">
      <c r="A178" s="116"/>
      <c r="B178" s="116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118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</row>
    <row r="179" spans="1:67" x14ac:dyDescent="0.2">
      <c r="A179" s="116"/>
      <c r="B179" s="116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118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</row>
    <row r="180" spans="1:67" x14ac:dyDescent="0.2">
      <c r="A180" s="116"/>
      <c r="B180" s="116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118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</row>
    <row r="181" spans="1:67" x14ac:dyDescent="0.2">
      <c r="A181" s="116"/>
      <c r="B181" s="11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118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</row>
    <row r="182" spans="1:67" x14ac:dyDescent="0.2">
      <c r="A182" s="116"/>
      <c r="B182" s="11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118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</row>
    <row r="183" spans="1:67" x14ac:dyDescent="0.2">
      <c r="A183" s="116"/>
      <c r="B183" s="11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118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</row>
    <row r="184" spans="1:67" x14ac:dyDescent="0.2">
      <c r="A184" s="116"/>
      <c r="B184" s="11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118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</row>
    <row r="185" spans="1:67" x14ac:dyDescent="0.2">
      <c r="A185" s="116"/>
      <c r="B185" s="116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118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</row>
    <row r="186" spans="1:67" x14ac:dyDescent="0.2">
      <c r="A186" s="116"/>
      <c r="B186" s="116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118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</row>
    <row r="187" spans="1:67" x14ac:dyDescent="0.2">
      <c r="A187" s="116"/>
      <c r="B187" s="116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118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</row>
    <row r="188" spans="1:67" x14ac:dyDescent="0.2">
      <c r="A188" s="116"/>
      <c r="B188" s="116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118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</row>
    <row r="189" spans="1:67" x14ac:dyDescent="0.2">
      <c r="A189" s="116"/>
      <c r="B189" s="116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118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</row>
    <row r="190" spans="1:67" x14ac:dyDescent="0.2">
      <c r="A190" s="116"/>
      <c r="B190" s="116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118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</row>
    <row r="191" spans="1:67" x14ac:dyDescent="0.2">
      <c r="A191" s="116"/>
      <c r="B191" s="116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118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</row>
    <row r="192" spans="1:67" x14ac:dyDescent="0.2">
      <c r="A192" s="116"/>
      <c r="B192" s="116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118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</row>
    <row r="193" spans="1:67" x14ac:dyDescent="0.2">
      <c r="A193" s="116"/>
      <c r="B193" s="116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118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</row>
    <row r="194" spans="1:67" x14ac:dyDescent="0.2">
      <c r="A194" s="116"/>
      <c r="B194" s="116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118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</row>
    <row r="195" spans="1:67" x14ac:dyDescent="0.2">
      <c r="A195" s="116"/>
      <c r="B195" s="11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118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</row>
    <row r="196" spans="1:67" x14ac:dyDescent="0.2">
      <c r="A196" s="116"/>
      <c r="B196" s="116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118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</row>
    <row r="197" spans="1:67" x14ac:dyDescent="0.2">
      <c r="A197" s="116"/>
      <c r="B197" s="116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118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</row>
    <row r="198" spans="1:67" x14ac:dyDescent="0.2">
      <c r="A198" s="116"/>
      <c r="B198" s="116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118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</row>
    <row r="199" spans="1:67" x14ac:dyDescent="0.2">
      <c r="A199" s="116"/>
      <c r="B199" s="116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118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</row>
    <row r="200" spans="1:67" x14ac:dyDescent="0.2">
      <c r="A200" s="116"/>
      <c r="B200" s="116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118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</row>
    <row r="201" spans="1:67" x14ac:dyDescent="0.2">
      <c r="A201" s="116"/>
      <c r="B201" s="116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118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</row>
    <row r="202" spans="1:67" x14ac:dyDescent="0.2">
      <c r="A202" s="116"/>
      <c r="B202" s="116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118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</row>
    <row r="203" spans="1:67" x14ac:dyDescent="0.2">
      <c r="A203" s="116"/>
      <c r="B203" s="116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118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</row>
    <row r="204" spans="1:67" x14ac:dyDescent="0.2">
      <c r="A204" s="116"/>
      <c r="B204" s="116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118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</row>
    <row r="205" spans="1:67" x14ac:dyDescent="0.2">
      <c r="A205" s="116"/>
      <c r="B205" s="116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118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</row>
    <row r="206" spans="1:67" x14ac:dyDescent="0.2">
      <c r="A206" s="116"/>
      <c r="B206" s="116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118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</row>
    <row r="207" spans="1:67" x14ac:dyDescent="0.2">
      <c r="A207" s="116"/>
      <c r="B207" s="116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118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</row>
    <row r="208" spans="1:67" x14ac:dyDescent="0.2">
      <c r="A208" s="116"/>
      <c r="B208" s="116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118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</row>
    <row r="209" spans="1:67" x14ac:dyDescent="0.2">
      <c r="A209" s="116"/>
      <c r="B209" s="11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118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</row>
    <row r="210" spans="1:67" x14ac:dyDescent="0.2">
      <c r="A210" s="116"/>
      <c r="B210" s="11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118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</row>
    <row r="211" spans="1:67" x14ac:dyDescent="0.2">
      <c r="A211" s="116"/>
      <c r="B211" s="11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118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</row>
    <row r="212" spans="1:67" x14ac:dyDescent="0.2">
      <c r="A212" s="116"/>
      <c r="B212" s="116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118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</row>
    <row r="213" spans="1:67" x14ac:dyDescent="0.2">
      <c r="A213" s="116"/>
      <c r="B213" s="116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118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</row>
    <row r="214" spans="1:67" x14ac:dyDescent="0.2">
      <c r="A214" s="116"/>
      <c r="B214" s="116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118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</row>
    <row r="215" spans="1:67" x14ac:dyDescent="0.2">
      <c r="A215" s="116"/>
      <c r="B215" s="116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118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</row>
    <row r="216" spans="1:67" x14ac:dyDescent="0.2">
      <c r="A216" s="116"/>
      <c r="B216" s="116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118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</row>
    <row r="217" spans="1:67" x14ac:dyDescent="0.2">
      <c r="A217" s="116"/>
      <c r="B217" s="116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118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</row>
    <row r="218" spans="1:67" x14ac:dyDescent="0.2">
      <c r="A218" s="116"/>
      <c r="B218" s="116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118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</row>
    <row r="219" spans="1:67" x14ac:dyDescent="0.2">
      <c r="A219" s="116"/>
      <c r="B219" s="116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118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</row>
    <row r="220" spans="1:67" x14ac:dyDescent="0.2">
      <c r="A220" s="116"/>
      <c r="B220" s="116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118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</row>
    <row r="221" spans="1:67" x14ac:dyDescent="0.2">
      <c r="A221" s="116"/>
      <c r="B221" s="116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118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</row>
    <row r="222" spans="1:67" x14ac:dyDescent="0.2">
      <c r="A222" s="116"/>
      <c r="B222" s="116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118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</row>
    <row r="223" spans="1:67" x14ac:dyDescent="0.2">
      <c r="A223" s="116"/>
      <c r="B223" s="116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118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</row>
    <row r="224" spans="1:67" x14ac:dyDescent="0.2">
      <c r="A224" s="116"/>
      <c r="B224" s="116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118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</row>
    <row r="225" spans="1:67" x14ac:dyDescent="0.2">
      <c r="A225" s="116"/>
      <c r="B225" s="116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118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</row>
    <row r="226" spans="1:67" x14ac:dyDescent="0.2">
      <c r="A226" s="116"/>
      <c r="B226" s="116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118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</row>
    <row r="227" spans="1:67" x14ac:dyDescent="0.2">
      <c r="A227" s="116"/>
      <c r="B227" s="116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118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</row>
    <row r="228" spans="1:67" x14ac:dyDescent="0.2">
      <c r="A228" s="116"/>
      <c r="B228" s="116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118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</row>
    <row r="229" spans="1:67" x14ac:dyDescent="0.2">
      <c r="A229" s="116"/>
      <c r="B229" s="116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118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</row>
    <row r="230" spans="1:67" x14ac:dyDescent="0.2">
      <c r="A230" s="116"/>
      <c r="B230" s="116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118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</row>
    <row r="231" spans="1:67" x14ac:dyDescent="0.2">
      <c r="A231" s="116"/>
      <c r="B231" s="116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118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</row>
    <row r="232" spans="1:67" x14ac:dyDescent="0.2">
      <c r="A232" s="116"/>
      <c r="B232" s="116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118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</row>
    <row r="233" spans="1:67" x14ac:dyDescent="0.2">
      <c r="A233" s="116"/>
      <c r="B233" s="116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118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</row>
    <row r="234" spans="1:67" x14ac:dyDescent="0.2">
      <c r="A234" s="116"/>
      <c r="B234" s="116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118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</row>
    <row r="235" spans="1:67" x14ac:dyDescent="0.2">
      <c r="A235" s="116"/>
      <c r="B235" s="116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118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</row>
    <row r="236" spans="1:67" x14ac:dyDescent="0.2">
      <c r="A236" s="116"/>
      <c r="B236" s="116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118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</row>
    <row r="237" spans="1:67" x14ac:dyDescent="0.2">
      <c r="A237" s="116"/>
      <c r="B237" s="116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118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</row>
    <row r="238" spans="1:67" x14ac:dyDescent="0.2">
      <c r="A238" s="116"/>
      <c r="B238" s="116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118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</row>
    <row r="239" spans="1:67" x14ac:dyDescent="0.2">
      <c r="A239" s="116"/>
      <c r="B239" s="116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118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</row>
    <row r="240" spans="1:67" x14ac:dyDescent="0.2">
      <c r="A240" s="116"/>
      <c r="B240" s="116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118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</row>
    <row r="241" spans="1:67" x14ac:dyDescent="0.2">
      <c r="A241" s="116"/>
      <c r="B241" s="116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118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</row>
    <row r="242" spans="1:67" x14ac:dyDescent="0.2">
      <c r="A242" s="116"/>
      <c r="B242" s="116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118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</row>
    <row r="243" spans="1:67" x14ac:dyDescent="0.2">
      <c r="A243" s="116"/>
      <c r="B243" s="116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118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</row>
    <row r="244" spans="1:67" x14ac:dyDescent="0.2">
      <c r="A244" s="116"/>
      <c r="B244" s="116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118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</row>
    <row r="245" spans="1:67" x14ac:dyDescent="0.2">
      <c r="A245" s="116"/>
      <c r="B245" s="116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118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</row>
    <row r="246" spans="1:67" x14ac:dyDescent="0.2">
      <c r="A246" s="116"/>
      <c r="B246" s="116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118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</row>
    <row r="247" spans="1:67" x14ac:dyDescent="0.2">
      <c r="A247" s="116"/>
      <c r="B247" s="116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118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</row>
    <row r="248" spans="1:67" x14ac:dyDescent="0.2">
      <c r="A248" s="116"/>
      <c r="B248" s="116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118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</row>
    <row r="249" spans="1:67" x14ac:dyDescent="0.2">
      <c r="A249" s="116"/>
      <c r="B249" s="116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118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</row>
    <row r="250" spans="1:67" x14ac:dyDescent="0.2">
      <c r="A250" s="116"/>
      <c r="B250" s="116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118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</row>
    <row r="251" spans="1:67" x14ac:dyDescent="0.2">
      <c r="A251" s="116"/>
      <c r="B251" s="116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118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</row>
    <row r="252" spans="1:67" x14ac:dyDescent="0.2">
      <c r="A252" s="116"/>
      <c r="B252" s="116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118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</row>
    <row r="253" spans="1:67" x14ac:dyDescent="0.2">
      <c r="A253" s="116"/>
      <c r="B253" s="116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118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</row>
    <row r="254" spans="1:67" x14ac:dyDescent="0.2">
      <c r="A254" s="116"/>
      <c r="B254" s="116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118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</row>
    <row r="255" spans="1:67" x14ac:dyDescent="0.2">
      <c r="A255" s="116"/>
      <c r="B255" s="116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118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</row>
    <row r="256" spans="1:67" x14ac:dyDescent="0.2">
      <c r="A256" s="116"/>
      <c r="B256" s="116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118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</row>
    <row r="257" spans="1:67" x14ac:dyDescent="0.2">
      <c r="A257" s="116"/>
      <c r="B257" s="116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118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</row>
    <row r="258" spans="1:67" x14ac:dyDescent="0.2">
      <c r="A258" s="116"/>
      <c r="B258" s="116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118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</row>
    <row r="259" spans="1:67" x14ac:dyDescent="0.2">
      <c r="A259" s="116"/>
      <c r="B259" s="116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118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</row>
    <row r="260" spans="1:67" x14ac:dyDescent="0.2">
      <c r="A260" s="116"/>
      <c r="B260" s="116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118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</row>
    <row r="261" spans="1:67" x14ac:dyDescent="0.2">
      <c r="A261" s="116"/>
      <c r="B261" s="116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118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</row>
    <row r="262" spans="1:67" x14ac:dyDescent="0.2">
      <c r="A262" s="116"/>
      <c r="B262" s="116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118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</row>
    <row r="263" spans="1:67" x14ac:dyDescent="0.2">
      <c r="A263" s="116"/>
      <c r="B263" s="11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118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</row>
    <row r="264" spans="1:67" x14ac:dyDescent="0.2">
      <c r="A264" s="116"/>
      <c r="B264" s="11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118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</row>
    <row r="265" spans="1:67" x14ac:dyDescent="0.2">
      <c r="A265" s="116"/>
      <c r="B265" s="11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118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</row>
    <row r="266" spans="1:67" x14ac:dyDescent="0.2">
      <c r="A266" s="116"/>
      <c r="B266" s="116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118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</row>
    <row r="267" spans="1:67" x14ac:dyDescent="0.2">
      <c r="A267" s="116"/>
      <c r="B267" s="116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118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</row>
    <row r="268" spans="1:67" x14ac:dyDescent="0.2">
      <c r="A268" s="116"/>
      <c r="B268" s="116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118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</row>
    <row r="269" spans="1:67" x14ac:dyDescent="0.2">
      <c r="A269" s="116"/>
      <c r="B269" s="116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118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</row>
    <row r="270" spans="1:67" x14ac:dyDescent="0.2">
      <c r="A270" s="116"/>
      <c r="B270" s="116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118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</row>
    <row r="271" spans="1:67" x14ac:dyDescent="0.2">
      <c r="A271" s="116"/>
      <c r="B271" s="116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118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</row>
    <row r="272" spans="1:67" x14ac:dyDescent="0.2">
      <c r="A272" s="116"/>
      <c r="B272" s="116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118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</row>
    <row r="273" spans="1:67" x14ac:dyDescent="0.2">
      <c r="A273" s="116"/>
      <c r="B273" s="116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118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</row>
    <row r="274" spans="1:67" x14ac:dyDescent="0.2">
      <c r="A274" s="116"/>
      <c r="B274" s="116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118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</row>
    <row r="275" spans="1:67" x14ac:dyDescent="0.2">
      <c r="A275" s="116"/>
      <c r="B275" s="116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118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</row>
    <row r="276" spans="1:67" x14ac:dyDescent="0.2">
      <c r="A276" s="116"/>
      <c r="B276" s="116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118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</row>
    <row r="277" spans="1:67" x14ac:dyDescent="0.2">
      <c r="A277" s="116"/>
      <c r="B277" s="116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118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</row>
    <row r="278" spans="1:67" x14ac:dyDescent="0.2">
      <c r="A278" s="116"/>
      <c r="B278" s="116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118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</row>
    <row r="279" spans="1:67" x14ac:dyDescent="0.2">
      <c r="A279" s="116"/>
      <c r="B279" s="116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118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</row>
    <row r="280" spans="1:67" x14ac:dyDescent="0.2">
      <c r="A280" s="116"/>
      <c r="B280" s="116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118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</row>
    <row r="281" spans="1:67" x14ac:dyDescent="0.2">
      <c r="A281" s="116"/>
      <c r="B281" s="116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118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</row>
    <row r="282" spans="1:67" x14ac:dyDescent="0.2">
      <c r="A282" s="116"/>
      <c r="B282" s="116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118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</row>
    <row r="283" spans="1:67" x14ac:dyDescent="0.2">
      <c r="A283" s="116"/>
      <c r="B283" s="116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118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</row>
    <row r="284" spans="1:67" x14ac:dyDescent="0.2">
      <c r="A284" s="116"/>
      <c r="B284" s="116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118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</row>
    <row r="285" spans="1:67" x14ac:dyDescent="0.2">
      <c r="A285" s="116"/>
      <c r="B285" s="116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118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</row>
    <row r="286" spans="1:67" x14ac:dyDescent="0.2">
      <c r="A286" s="116"/>
      <c r="B286" s="116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118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</row>
    <row r="287" spans="1:67" x14ac:dyDescent="0.2">
      <c r="A287" s="116"/>
      <c r="B287" s="116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118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</row>
    <row r="288" spans="1:67" x14ac:dyDescent="0.2">
      <c r="A288" s="116"/>
      <c r="B288" s="116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118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</row>
    <row r="289" spans="1:67" x14ac:dyDescent="0.2">
      <c r="A289" s="116"/>
      <c r="B289" s="116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118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</row>
    <row r="290" spans="1:67" x14ac:dyDescent="0.2">
      <c r="A290" s="116"/>
      <c r="B290" s="116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118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</row>
    <row r="291" spans="1:67" x14ac:dyDescent="0.2">
      <c r="A291" s="116"/>
      <c r="B291" s="116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118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</row>
    <row r="292" spans="1:67" x14ac:dyDescent="0.2">
      <c r="A292" s="116"/>
      <c r="B292" s="116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118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</row>
    <row r="293" spans="1:67" x14ac:dyDescent="0.2">
      <c r="A293" s="116"/>
      <c r="B293" s="116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118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</row>
    <row r="294" spans="1:67" x14ac:dyDescent="0.2">
      <c r="A294" s="116"/>
      <c r="B294" s="116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118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</row>
    <row r="295" spans="1:67" x14ac:dyDescent="0.2">
      <c r="A295" s="116"/>
      <c r="B295" s="116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118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</row>
    <row r="296" spans="1:67" x14ac:dyDescent="0.2">
      <c r="A296" s="116"/>
      <c r="B296" s="116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118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</row>
    <row r="297" spans="1:67" x14ac:dyDescent="0.2">
      <c r="A297" s="116"/>
      <c r="B297" s="116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118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</row>
    <row r="298" spans="1:67" x14ac:dyDescent="0.2">
      <c r="A298" s="116"/>
      <c r="B298" s="116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118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</row>
    <row r="299" spans="1:67" x14ac:dyDescent="0.2">
      <c r="A299" s="116"/>
      <c r="B299" s="116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118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</row>
    <row r="300" spans="1:67" x14ac:dyDescent="0.2">
      <c r="A300" s="116"/>
      <c r="B300" s="116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118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</row>
    <row r="301" spans="1:67" x14ac:dyDescent="0.2">
      <c r="A301" s="116"/>
      <c r="B301" s="116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118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</row>
    <row r="302" spans="1:67" x14ac:dyDescent="0.2">
      <c r="A302" s="116"/>
      <c r="B302" s="116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118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</row>
    <row r="303" spans="1:67" x14ac:dyDescent="0.2">
      <c r="A303" s="116"/>
      <c r="B303" s="116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118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</row>
    <row r="304" spans="1:67" x14ac:dyDescent="0.2">
      <c r="A304" s="116"/>
      <c r="B304" s="116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118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</row>
    <row r="305" spans="1:67" x14ac:dyDescent="0.2">
      <c r="A305" s="116"/>
      <c r="B305" s="116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118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</row>
    <row r="306" spans="1:67" x14ac:dyDescent="0.2">
      <c r="A306" s="116"/>
      <c r="B306" s="116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118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</row>
    <row r="307" spans="1:67" x14ac:dyDescent="0.2">
      <c r="A307" s="116"/>
      <c r="B307" s="116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118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</row>
    <row r="308" spans="1:67" x14ac:dyDescent="0.2">
      <c r="A308" s="116"/>
      <c r="B308" s="116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118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</row>
    <row r="309" spans="1:67" x14ac:dyDescent="0.2">
      <c r="A309" s="116"/>
      <c r="B309" s="116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118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</row>
    <row r="310" spans="1:67" x14ac:dyDescent="0.2">
      <c r="A310" s="116"/>
      <c r="B310" s="116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118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</row>
    <row r="311" spans="1:67" x14ac:dyDescent="0.2">
      <c r="A311" s="116"/>
      <c r="B311" s="116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118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</row>
    <row r="312" spans="1:67" x14ac:dyDescent="0.2">
      <c r="A312" s="116"/>
      <c r="B312" s="116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118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</row>
    <row r="313" spans="1:67" x14ac:dyDescent="0.2">
      <c r="A313" s="116"/>
      <c r="B313" s="116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118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</row>
    <row r="314" spans="1:67" x14ac:dyDescent="0.2">
      <c r="A314" s="116"/>
      <c r="B314" s="116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118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</row>
    <row r="315" spans="1:67" x14ac:dyDescent="0.2">
      <c r="A315" s="116"/>
      <c r="B315" s="116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118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</row>
    <row r="316" spans="1:67" x14ac:dyDescent="0.2">
      <c r="A316" s="116"/>
      <c r="B316" s="116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118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</row>
    <row r="317" spans="1:67" x14ac:dyDescent="0.2">
      <c r="A317" s="116"/>
      <c r="B317" s="116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118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</row>
    <row r="318" spans="1:67" x14ac:dyDescent="0.2">
      <c r="A318" s="116"/>
      <c r="B318" s="116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118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</row>
    <row r="319" spans="1:67" x14ac:dyDescent="0.2">
      <c r="A319" s="116"/>
      <c r="B319" s="116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118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</row>
    <row r="320" spans="1:67" x14ac:dyDescent="0.2">
      <c r="A320" s="116"/>
      <c r="B320" s="116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118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</row>
    <row r="321" spans="1:67" x14ac:dyDescent="0.2">
      <c r="A321" s="116"/>
      <c r="B321" s="116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118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</row>
    <row r="322" spans="1:67" x14ac:dyDescent="0.2">
      <c r="A322" s="116"/>
      <c r="B322" s="116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118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</row>
    <row r="323" spans="1:67" x14ac:dyDescent="0.2">
      <c r="A323" s="116"/>
      <c r="B323" s="116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118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</row>
    <row r="324" spans="1:67" x14ac:dyDescent="0.2">
      <c r="A324" s="116"/>
      <c r="B324" s="116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118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</row>
    <row r="325" spans="1:67" x14ac:dyDescent="0.2">
      <c r="A325" s="116"/>
      <c r="B325" s="116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118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</row>
    <row r="326" spans="1:67" x14ac:dyDescent="0.2">
      <c r="A326" s="116"/>
      <c r="B326" s="116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118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</row>
    <row r="327" spans="1:67" x14ac:dyDescent="0.2">
      <c r="A327" s="116"/>
      <c r="B327" s="116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118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</row>
    <row r="328" spans="1:67" x14ac:dyDescent="0.2">
      <c r="A328" s="116"/>
      <c r="B328" s="116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118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</row>
    <row r="329" spans="1:67" x14ac:dyDescent="0.2">
      <c r="A329" s="116"/>
      <c r="B329" s="116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118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</row>
    <row r="330" spans="1:67" x14ac:dyDescent="0.2">
      <c r="A330" s="116"/>
      <c r="B330" s="116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118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</row>
    <row r="331" spans="1:67" x14ac:dyDescent="0.2">
      <c r="A331" s="116"/>
      <c r="B331" s="116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118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</row>
    <row r="332" spans="1:67" x14ac:dyDescent="0.2">
      <c r="A332" s="116"/>
      <c r="B332" s="116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118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</row>
    <row r="333" spans="1:67" x14ac:dyDescent="0.2">
      <c r="A333" s="116"/>
      <c r="B333" s="116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118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</row>
    <row r="334" spans="1:67" x14ac:dyDescent="0.2">
      <c r="A334" s="116"/>
      <c r="B334" s="116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118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</row>
    <row r="335" spans="1:67" x14ac:dyDescent="0.2">
      <c r="A335" s="116"/>
      <c r="B335" s="116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118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</row>
    <row r="336" spans="1:67" x14ac:dyDescent="0.2">
      <c r="A336" s="116"/>
      <c r="B336" s="116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118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</row>
    <row r="337" spans="1:67" x14ac:dyDescent="0.2">
      <c r="A337" s="116"/>
      <c r="B337" s="116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118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</row>
    <row r="338" spans="1:67" x14ac:dyDescent="0.2">
      <c r="A338" s="116"/>
      <c r="B338" s="116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118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</row>
    <row r="339" spans="1:67" x14ac:dyDescent="0.2">
      <c r="A339" s="116"/>
      <c r="B339" s="116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118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</row>
    <row r="340" spans="1:67" x14ac:dyDescent="0.2">
      <c r="A340" s="116"/>
      <c r="B340" s="116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118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</row>
    <row r="341" spans="1:67" x14ac:dyDescent="0.2">
      <c r="A341" s="116"/>
      <c r="B341" s="116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118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</row>
    <row r="342" spans="1:67" x14ac:dyDescent="0.2">
      <c r="A342" s="116"/>
      <c r="B342" s="116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118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</row>
    <row r="343" spans="1:67" x14ac:dyDescent="0.2">
      <c r="A343" s="116"/>
      <c r="B343" s="116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118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</row>
    <row r="344" spans="1:67" x14ac:dyDescent="0.2">
      <c r="A344" s="116"/>
      <c r="B344" s="116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118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</row>
    <row r="345" spans="1:67" x14ac:dyDescent="0.2">
      <c r="A345" s="116"/>
      <c r="B345" s="116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118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</row>
    <row r="346" spans="1:67" x14ac:dyDescent="0.2">
      <c r="A346" s="116"/>
      <c r="B346" s="116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118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</row>
    <row r="347" spans="1:67" x14ac:dyDescent="0.2">
      <c r="A347" s="116"/>
      <c r="B347" s="116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118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</row>
    <row r="348" spans="1:67" x14ac:dyDescent="0.2">
      <c r="A348" s="116"/>
      <c r="B348" s="116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118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</row>
    <row r="349" spans="1:67" x14ac:dyDescent="0.2">
      <c r="A349" s="116"/>
      <c r="B349" s="116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118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</row>
    <row r="350" spans="1:67" x14ac:dyDescent="0.2">
      <c r="A350" s="116"/>
      <c r="B350" s="116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118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</row>
    <row r="351" spans="1:67" x14ac:dyDescent="0.2">
      <c r="A351" s="116"/>
      <c r="B351" s="116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118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</row>
    <row r="352" spans="1:67" x14ac:dyDescent="0.2">
      <c r="A352" s="116"/>
      <c r="B352" s="116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118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</row>
    <row r="353" spans="1:67" x14ac:dyDescent="0.2">
      <c r="A353" s="116"/>
      <c r="B353" s="116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118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</row>
    <row r="354" spans="1:67" x14ac:dyDescent="0.2">
      <c r="A354" s="116"/>
      <c r="B354" s="116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118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</row>
    <row r="355" spans="1:67" x14ac:dyDescent="0.2">
      <c r="A355" s="116"/>
      <c r="B355" s="116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118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</row>
    <row r="356" spans="1:67" x14ac:dyDescent="0.2">
      <c r="A356" s="116"/>
      <c r="B356" s="116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118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</row>
    <row r="357" spans="1:67" x14ac:dyDescent="0.2">
      <c r="A357" s="116"/>
      <c r="B357" s="116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118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</row>
    <row r="358" spans="1:67" x14ac:dyDescent="0.2">
      <c r="A358" s="116"/>
      <c r="B358" s="116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118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</row>
    <row r="359" spans="1:67" x14ac:dyDescent="0.2">
      <c r="A359" s="116"/>
      <c r="B359" s="116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118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</row>
    <row r="360" spans="1:67" x14ac:dyDescent="0.2">
      <c r="A360" s="116"/>
      <c r="B360" s="116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118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</row>
    <row r="361" spans="1:67" x14ac:dyDescent="0.2">
      <c r="A361" s="116"/>
      <c r="B361" s="116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118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</row>
    <row r="362" spans="1:67" x14ac:dyDescent="0.2">
      <c r="A362" s="116"/>
      <c r="B362" s="116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118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</row>
    <row r="363" spans="1:67" x14ac:dyDescent="0.2">
      <c r="A363" s="116"/>
      <c r="B363" s="116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118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</row>
    <row r="364" spans="1:67" x14ac:dyDescent="0.2">
      <c r="A364" s="116"/>
      <c r="B364" s="116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118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</row>
    <row r="365" spans="1:67" x14ac:dyDescent="0.2">
      <c r="A365" s="116"/>
      <c r="B365" s="116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118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</row>
    <row r="366" spans="1:67" x14ac:dyDescent="0.2">
      <c r="A366" s="116"/>
      <c r="B366" s="116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118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</row>
    <row r="367" spans="1:67" x14ac:dyDescent="0.2">
      <c r="A367" s="116"/>
      <c r="B367" s="116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118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</row>
    <row r="368" spans="1:67" x14ac:dyDescent="0.2">
      <c r="A368" s="116"/>
      <c r="B368" s="116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118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</row>
    <row r="369" spans="1:67" x14ac:dyDescent="0.2">
      <c r="A369" s="116"/>
      <c r="B369" s="116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118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</row>
    <row r="370" spans="1:67" x14ac:dyDescent="0.2">
      <c r="A370" s="116"/>
      <c r="B370" s="116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118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</row>
    <row r="371" spans="1:67" x14ac:dyDescent="0.2">
      <c r="A371" s="116"/>
      <c r="B371" s="116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118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</row>
    <row r="372" spans="1:67" x14ac:dyDescent="0.2">
      <c r="A372" s="116"/>
      <c r="B372" s="116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118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</row>
    <row r="373" spans="1:67" x14ac:dyDescent="0.2">
      <c r="A373" s="116"/>
      <c r="B373" s="116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118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</row>
    <row r="374" spans="1:67" x14ac:dyDescent="0.2">
      <c r="A374" s="116"/>
      <c r="B374" s="116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118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</row>
    <row r="375" spans="1:67" x14ac:dyDescent="0.2">
      <c r="A375" s="116"/>
      <c r="B375" s="116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118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</row>
    <row r="376" spans="1:67" x14ac:dyDescent="0.2">
      <c r="A376" s="116"/>
      <c r="B376" s="116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118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</row>
    <row r="377" spans="1:67" x14ac:dyDescent="0.2">
      <c r="A377" s="116"/>
      <c r="B377" s="116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118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</row>
    <row r="378" spans="1:67" x14ac:dyDescent="0.2">
      <c r="A378" s="116"/>
      <c r="B378" s="116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118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</row>
    <row r="379" spans="1:67" x14ac:dyDescent="0.2">
      <c r="A379" s="116"/>
      <c r="B379" s="116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118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</row>
    <row r="380" spans="1:67" x14ac:dyDescent="0.2">
      <c r="A380" s="116"/>
      <c r="B380" s="116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118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</row>
    <row r="381" spans="1:67" x14ac:dyDescent="0.2">
      <c r="A381" s="116"/>
      <c r="B381" s="116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118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</row>
    <row r="382" spans="1:67" x14ac:dyDescent="0.2">
      <c r="A382" s="116"/>
      <c r="B382" s="116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118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</row>
    <row r="383" spans="1:67" x14ac:dyDescent="0.2">
      <c r="A383" s="116"/>
      <c r="B383" s="116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118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</row>
    <row r="384" spans="1:67" x14ac:dyDescent="0.2">
      <c r="A384" s="116"/>
      <c r="B384" s="116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118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</row>
    <row r="385" spans="1:67" x14ac:dyDescent="0.2">
      <c r="A385" s="116"/>
      <c r="B385" s="116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118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</row>
    <row r="386" spans="1:67" x14ac:dyDescent="0.2">
      <c r="A386" s="116"/>
      <c r="B386" s="116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118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</row>
    <row r="387" spans="1:67" x14ac:dyDescent="0.2">
      <c r="A387" s="116"/>
      <c r="B387" s="116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118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</row>
    <row r="388" spans="1:67" x14ac:dyDescent="0.2">
      <c r="A388" s="116"/>
      <c r="B388" s="116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118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</row>
    <row r="389" spans="1:67" x14ac:dyDescent="0.2">
      <c r="A389" s="116"/>
      <c r="B389" s="116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118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</row>
    <row r="390" spans="1:67" x14ac:dyDescent="0.2">
      <c r="A390" s="116"/>
      <c r="B390" s="116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118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</row>
    <row r="391" spans="1:67" x14ac:dyDescent="0.2">
      <c r="A391" s="116"/>
      <c r="B391" s="116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118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</row>
    <row r="392" spans="1:67" x14ac:dyDescent="0.2">
      <c r="A392" s="116"/>
      <c r="B392" s="116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118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</row>
    <row r="393" spans="1:67" x14ac:dyDescent="0.2">
      <c r="A393" s="116"/>
      <c r="B393" s="116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118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</row>
    <row r="394" spans="1:67" x14ac:dyDescent="0.2">
      <c r="A394" s="116"/>
      <c r="B394" s="116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118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</row>
    <row r="395" spans="1:67" x14ac:dyDescent="0.2">
      <c r="A395" s="116"/>
      <c r="B395" s="116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118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</row>
    <row r="396" spans="1:67" x14ac:dyDescent="0.2">
      <c r="A396" s="116"/>
      <c r="B396" s="116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118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</row>
    <row r="397" spans="1:67" x14ac:dyDescent="0.2">
      <c r="A397" s="116"/>
      <c r="B397" s="116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118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</row>
    <row r="398" spans="1:67" x14ac:dyDescent="0.2">
      <c r="A398" s="116"/>
      <c r="B398" s="116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118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</row>
    <row r="399" spans="1:67" x14ac:dyDescent="0.2">
      <c r="A399" s="116"/>
      <c r="B399" s="116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118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</row>
    <row r="400" spans="1:67" x14ac:dyDescent="0.2">
      <c r="A400" s="116"/>
      <c r="B400" s="116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118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</row>
    <row r="401" spans="1:67" x14ac:dyDescent="0.2">
      <c r="A401" s="116"/>
      <c r="B401" s="116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118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</row>
    <row r="402" spans="1:67" x14ac:dyDescent="0.2">
      <c r="A402" s="116"/>
      <c r="B402" s="116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118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</row>
    <row r="403" spans="1:67" x14ac:dyDescent="0.2">
      <c r="A403" s="116"/>
      <c r="B403" s="116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118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</row>
    <row r="404" spans="1:67" x14ac:dyDescent="0.2">
      <c r="A404" s="116"/>
      <c r="B404" s="116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118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</row>
    <row r="405" spans="1:67" x14ac:dyDescent="0.2">
      <c r="A405" s="116"/>
      <c r="B405" s="116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118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</row>
    <row r="406" spans="1:67" x14ac:dyDescent="0.2">
      <c r="A406" s="116"/>
      <c r="B406" s="116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118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</row>
    <row r="407" spans="1:67" x14ac:dyDescent="0.2">
      <c r="A407" s="116"/>
      <c r="B407" s="116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118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</row>
    <row r="408" spans="1:67" x14ac:dyDescent="0.2">
      <c r="A408" s="116"/>
      <c r="B408" s="116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118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</row>
    <row r="409" spans="1:67" x14ac:dyDescent="0.2">
      <c r="A409" s="116"/>
      <c r="B409" s="116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118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</row>
    <row r="410" spans="1:67" x14ac:dyDescent="0.2">
      <c r="A410" s="116"/>
      <c r="B410" s="116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118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</row>
    <row r="411" spans="1:67" x14ac:dyDescent="0.2">
      <c r="A411" s="116"/>
      <c r="B411" s="116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118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</row>
    <row r="412" spans="1:67" x14ac:dyDescent="0.2">
      <c r="A412" s="116"/>
      <c r="B412" s="116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118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</row>
    <row r="413" spans="1:67" x14ac:dyDescent="0.2">
      <c r="A413" s="116"/>
      <c r="B413" s="116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118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</row>
    <row r="414" spans="1:67" x14ac:dyDescent="0.2">
      <c r="A414" s="116"/>
      <c r="B414" s="11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118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</row>
    <row r="415" spans="1:67" x14ac:dyDescent="0.2">
      <c r="A415" s="116"/>
      <c r="B415" s="116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118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</row>
    <row r="416" spans="1:67" x14ac:dyDescent="0.2">
      <c r="A416" s="116"/>
      <c r="B416" s="116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118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</row>
    <row r="417" spans="1:67" x14ac:dyDescent="0.2">
      <c r="A417" s="116"/>
      <c r="B417" s="116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118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</row>
    <row r="418" spans="1:67" x14ac:dyDescent="0.2">
      <c r="A418" s="116"/>
      <c r="B418" s="116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118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</row>
    <row r="419" spans="1:67" x14ac:dyDescent="0.2">
      <c r="A419" s="116"/>
      <c r="B419" s="116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118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</row>
    <row r="420" spans="1:67" x14ac:dyDescent="0.2">
      <c r="A420" s="116"/>
      <c r="B420" s="116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118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</row>
    <row r="421" spans="1:67" x14ac:dyDescent="0.2">
      <c r="A421" s="116"/>
      <c r="B421" s="116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118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</row>
    <row r="422" spans="1:67" x14ac:dyDescent="0.2">
      <c r="A422" s="116"/>
      <c r="B422" s="116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118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</row>
    <row r="423" spans="1:67" x14ac:dyDescent="0.2">
      <c r="A423" s="116"/>
      <c r="B423" s="116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118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</row>
    <row r="424" spans="1:67" x14ac:dyDescent="0.2">
      <c r="A424" s="116"/>
      <c r="B424" s="116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118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</row>
    <row r="425" spans="1:67" x14ac:dyDescent="0.2">
      <c r="A425" s="116"/>
      <c r="B425" s="116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118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</row>
    <row r="426" spans="1:67" x14ac:dyDescent="0.2">
      <c r="A426" s="116"/>
      <c r="B426" s="116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118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</row>
    <row r="427" spans="1:67" x14ac:dyDescent="0.2">
      <c r="A427" s="116"/>
      <c r="B427" s="116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118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</row>
    <row r="428" spans="1:67" x14ac:dyDescent="0.2">
      <c r="A428" s="116"/>
      <c r="B428" s="116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118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</row>
    <row r="429" spans="1:67" x14ac:dyDescent="0.2">
      <c r="A429" s="116"/>
      <c r="B429" s="116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118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</row>
    <row r="430" spans="1:67" x14ac:dyDescent="0.2">
      <c r="A430" s="116"/>
      <c r="B430" s="116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118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</row>
    <row r="431" spans="1:67" x14ac:dyDescent="0.2">
      <c r="A431" s="116"/>
      <c r="B431" s="116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118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</row>
    <row r="432" spans="1:67" x14ac:dyDescent="0.2">
      <c r="A432" s="116"/>
      <c r="B432" s="116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118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</row>
    <row r="433" spans="1:67" x14ac:dyDescent="0.2">
      <c r="A433" s="116"/>
      <c r="B433" s="116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118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</row>
    <row r="434" spans="1:67" x14ac:dyDescent="0.2">
      <c r="A434" s="116"/>
      <c r="B434" s="116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118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</row>
    <row r="435" spans="1:67" x14ac:dyDescent="0.2">
      <c r="A435" s="116"/>
      <c r="B435" s="116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118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</row>
    <row r="436" spans="1:67" x14ac:dyDescent="0.2">
      <c r="A436" s="116"/>
      <c r="B436" s="116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118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</row>
    <row r="437" spans="1:67" x14ac:dyDescent="0.2">
      <c r="A437" s="116"/>
      <c r="B437" s="116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118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</row>
    <row r="438" spans="1:67" x14ac:dyDescent="0.2">
      <c r="A438" s="116"/>
      <c r="B438" s="116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118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</row>
    <row r="439" spans="1:67" x14ac:dyDescent="0.2">
      <c r="A439" s="116"/>
      <c r="B439" s="116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118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</row>
    <row r="440" spans="1:67" x14ac:dyDescent="0.2">
      <c r="A440" s="116"/>
      <c r="B440" s="116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118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</row>
    <row r="441" spans="1:67" x14ac:dyDescent="0.2">
      <c r="A441" s="116"/>
      <c r="B441" s="116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118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</row>
    <row r="442" spans="1:67" x14ac:dyDescent="0.2">
      <c r="A442" s="116"/>
      <c r="B442" s="116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118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</row>
    <row r="443" spans="1:67" x14ac:dyDescent="0.2">
      <c r="A443" s="116"/>
      <c r="B443" s="116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118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</row>
    <row r="444" spans="1:67" x14ac:dyDescent="0.2">
      <c r="A444" s="116"/>
      <c r="B444" s="116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118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</row>
    <row r="445" spans="1:67" x14ac:dyDescent="0.2">
      <c r="A445" s="116"/>
      <c r="B445" s="116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118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</row>
    <row r="446" spans="1:67" x14ac:dyDescent="0.2">
      <c r="A446" s="116"/>
      <c r="B446" s="116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118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</row>
    <row r="447" spans="1:67" x14ac:dyDescent="0.2">
      <c r="A447" s="116"/>
      <c r="B447" s="116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118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</row>
    <row r="448" spans="1:67" x14ac:dyDescent="0.2">
      <c r="A448" s="116"/>
      <c r="B448" s="116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118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</row>
    <row r="449" spans="1:67" x14ac:dyDescent="0.2">
      <c r="A449" s="116"/>
      <c r="B449" s="116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118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</row>
    <row r="450" spans="1:67" x14ac:dyDescent="0.2">
      <c r="A450" s="116"/>
      <c r="B450" s="116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118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</row>
    <row r="451" spans="1:67" x14ac:dyDescent="0.2">
      <c r="A451" s="116"/>
      <c r="B451" s="116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118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</row>
    <row r="452" spans="1:67" x14ac:dyDescent="0.2">
      <c r="A452" s="116"/>
      <c r="B452" s="116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118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</row>
    <row r="453" spans="1:67" x14ac:dyDescent="0.2">
      <c r="A453" s="116"/>
      <c r="B453" s="116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118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</row>
    <row r="454" spans="1:67" x14ac:dyDescent="0.2">
      <c r="A454" s="116"/>
      <c r="B454" s="116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118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</row>
    <row r="455" spans="1:67" x14ac:dyDescent="0.2">
      <c r="A455" s="116"/>
      <c r="B455" s="116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118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</row>
    <row r="456" spans="1:67" x14ac:dyDescent="0.2">
      <c r="A456" s="116"/>
      <c r="B456" s="116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118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</row>
    <row r="457" spans="1:67" x14ac:dyDescent="0.2">
      <c r="A457" s="116"/>
      <c r="B457" s="116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118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</row>
    <row r="458" spans="1:67" x14ac:dyDescent="0.2">
      <c r="A458" s="116"/>
      <c r="B458" s="116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118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</row>
    <row r="459" spans="1:67" x14ac:dyDescent="0.2">
      <c r="A459" s="116"/>
      <c r="B459" s="116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118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</row>
    <row r="460" spans="1:67" x14ac:dyDescent="0.2">
      <c r="A460" s="116"/>
      <c r="B460" s="116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118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</row>
    <row r="461" spans="1:67" x14ac:dyDescent="0.2">
      <c r="A461" s="116"/>
      <c r="B461" s="116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118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</row>
    <row r="462" spans="1:67" x14ac:dyDescent="0.2">
      <c r="A462" s="116"/>
      <c r="B462" s="116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118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</row>
    <row r="463" spans="1:67" x14ac:dyDescent="0.2">
      <c r="A463" s="116"/>
      <c r="B463" s="116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118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</row>
    <row r="464" spans="1:67" x14ac:dyDescent="0.2">
      <c r="A464" s="116"/>
      <c r="B464" s="116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118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</row>
    <row r="465" spans="1:67" x14ac:dyDescent="0.2">
      <c r="A465" s="116"/>
      <c r="B465" s="116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118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</row>
    <row r="466" spans="1:67" x14ac:dyDescent="0.2">
      <c r="A466" s="116"/>
      <c r="B466" s="116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118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</row>
    <row r="467" spans="1:67" x14ac:dyDescent="0.2">
      <c r="A467" s="116"/>
      <c r="B467" s="116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118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</row>
    <row r="468" spans="1:67" x14ac:dyDescent="0.2">
      <c r="A468" s="116"/>
      <c r="B468" s="116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118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</row>
    <row r="469" spans="1:67" x14ac:dyDescent="0.2">
      <c r="A469" s="116"/>
      <c r="B469" s="116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118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</row>
    <row r="470" spans="1:67" x14ac:dyDescent="0.2">
      <c r="A470" s="116"/>
      <c r="B470" s="116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118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</row>
    <row r="471" spans="1:67" x14ac:dyDescent="0.2">
      <c r="A471" s="116"/>
      <c r="B471" s="116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118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</row>
    <row r="472" spans="1:67" x14ac:dyDescent="0.2">
      <c r="A472" s="116"/>
      <c r="B472" s="116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118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</row>
    <row r="473" spans="1:67" x14ac:dyDescent="0.2">
      <c r="A473" s="116"/>
      <c r="B473" s="116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118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</row>
    <row r="474" spans="1:67" x14ac:dyDescent="0.2">
      <c r="A474" s="116"/>
      <c r="B474" s="116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118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</row>
    <row r="475" spans="1:67" x14ac:dyDescent="0.2">
      <c r="A475" s="116"/>
      <c r="B475" s="116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118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</row>
    <row r="476" spans="1:67" x14ac:dyDescent="0.2">
      <c r="A476" s="116"/>
      <c r="B476" s="116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118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</row>
    <row r="477" spans="1:67" x14ac:dyDescent="0.2">
      <c r="A477" s="116"/>
      <c r="B477" s="116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118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</row>
    <row r="478" spans="1:67" x14ac:dyDescent="0.2">
      <c r="A478" s="116"/>
      <c r="B478" s="116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118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</row>
    <row r="479" spans="1:67" x14ac:dyDescent="0.2">
      <c r="A479" s="116"/>
      <c r="B479" s="116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118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</row>
    <row r="480" spans="1:67" x14ac:dyDescent="0.2">
      <c r="A480" s="116"/>
      <c r="B480" s="116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118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</row>
    <row r="481" spans="1:67" x14ac:dyDescent="0.2">
      <c r="A481" s="116"/>
      <c r="B481" s="116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118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</row>
    <row r="482" spans="1:67" x14ac:dyDescent="0.2">
      <c r="A482" s="116"/>
      <c r="B482" s="116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118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</row>
    <row r="483" spans="1:67" x14ac:dyDescent="0.2">
      <c r="A483" s="116"/>
      <c r="B483" s="116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118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</row>
    <row r="484" spans="1:67" x14ac:dyDescent="0.2">
      <c r="A484" s="116"/>
      <c r="B484" s="116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118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</row>
    <row r="485" spans="1:67" x14ac:dyDescent="0.2">
      <c r="A485" s="116"/>
      <c r="B485" s="116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118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</row>
    <row r="486" spans="1:67" x14ac:dyDescent="0.2">
      <c r="A486" s="116"/>
      <c r="B486" s="116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118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</row>
    <row r="487" spans="1:67" x14ac:dyDescent="0.2">
      <c r="A487" s="116"/>
      <c r="B487" s="116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118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</row>
    <row r="488" spans="1:67" x14ac:dyDescent="0.2">
      <c r="A488" s="116"/>
      <c r="B488" s="116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118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</row>
    <row r="489" spans="1:67" x14ac:dyDescent="0.2">
      <c r="A489" s="116"/>
      <c r="B489" s="116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118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</row>
    <row r="490" spans="1:67" x14ac:dyDescent="0.2">
      <c r="A490" s="116"/>
      <c r="B490" s="116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118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</row>
    <row r="491" spans="1:67" x14ac:dyDescent="0.2">
      <c r="A491" s="116"/>
      <c r="B491" s="116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118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</row>
    <row r="492" spans="1:67" x14ac:dyDescent="0.2">
      <c r="A492" s="116"/>
      <c r="B492" s="116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118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</row>
    <row r="493" spans="1:67" x14ac:dyDescent="0.2">
      <c r="A493" s="116"/>
      <c r="B493" s="116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118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</row>
    <row r="494" spans="1:67" x14ac:dyDescent="0.2">
      <c r="A494" s="116"/>
      <c r="B494" s="116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118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</row>
    <row r="495" spans="1:67" x14ac:dyDescent="0.2">
      <c r="A495" s="116"/>
      <c r="B495" s="116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118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</row>
    <row r="496" spans="1:67" x14ac:dyDescent="0.2">
      <c r="A496" s="116"/>
      <c r="B496" s="116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118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</row>
    <row r="497" spans="1:67" x14ac:dyDescent="0.2">
      <c r="A497" s="116"/>
      <c r="B497" s="116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118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</row>
    <row r="498" spans="1:67" x14ac:dyDescent="0.2">
      <c r="A498" s="116"/>
      <c r="B498" s="116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118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</row>
    <row r="499" spans="1:67" x14ac:dyDescent="0.2">
      <c r="A499" s="116"/>
      <c r="B499" s="116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118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</row>
    <row r="500" spans="1:67" x14ac:dyDescent="0.2">
      <c r="A500" s="116"/>
      <c r="B500" s="116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118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</row>
    <row r="501" spans="1:67" x14ac:dyDescent="0.2">
      <c r="A501" s="116"/>
      <c r="B501" s="116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118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</row>
    <row r="502" spans="1:67" x14ac:dyDescent="0.2">
      <c r="A502" s="116"/>
      <c r="B502" s="116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118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</row>
    <row r="503" spans="1:67" x14ac:dyDescent="0.2">
      <c r="A503" s="116"/>
      <c r="B503" s="116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118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</row>
    <row r="504" spans="1:67" x14ac:dyDescent="0.2">
      <c r="A504" s="116"/>
      <c r="B504" s="116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118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</row>
    <row r="505" spans="1:67" x14ac:dyDescent="0.2">
      <c r="A505" s="116"/>
      <c r="B505" s="116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118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</row>
    <row r="506" spans="1:67" x14ac:dyDescent="0.2">
      <c r="A506" s="116"/>
      <c r="B506" s="116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118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</row>
    <row r="507" spans="1:67" x14ac:dyDescent="0.2">
      <c r="A507" s="116"/>
      <c r="B507" s="116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118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</row>
    <row r="508" spans="1:67" x14ac:dyDescent="0.2">
      <c r="A508" s="116"/>
      <c r="B508" s="116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118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</row>
    <row r="509" spans="1:67" x14ac:dyDescent="0.2">
      <c r="A509" s="116"/>
      <c r="B509" s="116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118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</row>
    <row r="510" spans="1:67" x14ac:dyDescent="0.2">
      <c r="A510" s="116"/>
      <c r="B510" s="116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118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</row>
    <row r="511" spans="1:67" x14ac:dyDescent="0.2">
      <c r="A511" s="116"/>
      <c r="B511" s="116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118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</row>
    <row r="512" spans="1:67" x14ac:dyDescent="0.2">
      <c r="A512" s="116"/>
      <c r="B512" s="116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118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</row>
    <row r="513" spans="1:67" x14ac:dyDescent="0.2">
      <c r="A513" s="116"/>
      <c r="B513" s="116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118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</row>
    <row r="514" spans="1:67" x14ac:dyDescent="0.2">
      <c r="A514" s="116"/>
      <c r="B514" s="116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118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</row>
    <row r="515" spans="1:67" x14ac:dyDescent="0.2">
      <c r="A515" s="116"/>
      <c r="B515" s="116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118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</row>
    <row r="516" spans="1:67" x14ac:dyDescent="0.2">
      <c r="A516" s="116"/>
      <c r="B516" s="116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118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</row>
    <row r="517" spans="1:67" x14ac:dyDescent="0.2">
      <c r="A517" s="116"/>
      <c r="B517" s="116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118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</row>
    <row r="518" spans="1:67" x14ac:dyDescent="0.2">
      <c r="A518" s="116"/>
      <c r="B518" s="116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118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</row>
    <row r="519" spans="1:67" x14ac:dyDescent="0.2">
      <c r="A519" s="116"/>
      <c r="B519" s="116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118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</row>
    <row r="520" spans="1:67" x14ac:dyDescent="0.2">
      <c r="A520" s="116"/>
      <c r="B520" s="116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118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</row>
    <row r="521" spans="1:67" x14ac:dyDescent="0.2">
      <c r="A521" s="116"/>
      <c r="B521" s="116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118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</row>
    <row r="522" spans="1:67" x14ac:dyDescent="0.2">
      <c r="A522" s="116"/>
      <c r="B522" s="116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118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</row>
    <row r="523" spans="1:67" x14ac:dyDescent="0.2">
      <c r="A523" s="116"/>
      <c r="B523" s="116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118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</row>
    <row r="524" spans="1:67" x14ac:dyDescent="0.2">
      <c r="A524" s="116"/>
      <c r="B524" s="116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118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</row>
    <row r="525" spans="1:67" x14ac:dyDescent="0.2">
      <c r="A525" s="116"/>
      <c r="B525" s="116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118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</row>
    <row r="526" spans="1:67" x14ac:dyDescent="0.2">
      <c r="A526" s="116"/>
      <c r="B526" s="116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118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</row>
    <row r="527" spans="1:67" x14ac:dyDescent="0.2">
      <c r="A527" s="116"/>
      <c r="B527" s="116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118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</row>
    <row r="528" spans="1:67" x14ac:dyDescent="0.2">
      <c r="A528" s="116"/>
      <c r="B528" s="116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118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</row>
    <row r="529" spans="1:67" x14ac:dyDescent="0.2">
      <c r="A529" s="116"/>
      <c r="B529" s="116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118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</row>
    <row r="530" spans="1:67" x14ac:dyDescent="0.2">
      <c r="A530" s="116"/>
      <c r="B530" s="116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118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</row>
    <row r="531" spans="1:67" x14ac:dyDescent="0.2">
      <c r="A531" s="116"/>
      <c r="B531" s="116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118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</row>
    <row r="532" spans="1:67" x14ac:dyDescent="0.2">
      <c r="A532" s="116"/>
      <c r="B532" s="116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118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</row>
    <row r="533" spans="1:67" x14ac:dyDescent="0.2">
      <c r="A533" s="116"/>
      <c r="B533" s="116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118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</row>
    <row r="534" spans="1:67" x14ac:dyDescent="0.2">
      <c r="A534" s="116"/>
      <c r="B534" s="116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118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</row>
    <row r="535" spans="1:67" x14ac:dyDescent="0.2">
      <c r="A535" s="116"/>
      <c r="B535" s="116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118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</row>
    <row r="536" spans="1:67" x14ac:dyDescent="0.2">
      <c r="A536" s="116"/>
      <c r="B536" s="116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118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</row>
    <row r="537" spans="1:67" x14ac:dyDescent="0.2">
      <c r="A537" s="116"/>
      <c r="B537" s="116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118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</row>
    <row r="538" spans="1:67" x14ac:dyDescent="0.2">
      <c r="A538" s="116"/>
      <c r="B538" s="116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118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</row>
    <row r="539" spans="1:67" x14ac:dyDescent="0.2">
      <c r="A539" s="116"/>
      <c r="B539" s="116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118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</row>
    <row r="540" spans="1:67" x14ac:dyDescent="0.2">
      <c r="A540" s="116"/>
      <c r="B540" s="116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118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</row>
    <row r="541" spans="1:67" x14ac:dyDescent="0.2">
      <c r="A541" s="116"/>
      <c r="B541" s="116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118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</row>
    <row r="542" spans="1:67" x14ac:dyDescent="0.2">
      <c r="A542" s="116"/>
      <c r="B542" s="116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118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</row>
    <row r="543" spans="1:67" x14ac:dyDescent="0.2">
      <c r="A543" s="116"/>
      <c r="B543" s="116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118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</row>
    <row r="544" spans="1:67" x14ac:dyDescent="0.2">
      <c r="A544" s="116"/>
      <c r="B544" s="116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118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</row>
    <row r="545" spans="1:67" x14ac:dyDescent="0.2">
      <c r="A545" s="116"/>
      <c r="B545" s="116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118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</row>
    <row r="546" spans="1:67" x14ac:dyDescent="0.2">
      <c r="A546" s="116"/>
      <c r="B546" s="116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118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</row>
    <row r="547" spans="1:67" x14ac:dyDescent="0.2">
      <c r="A547" s="116"/>
      <c r="B547" s="116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118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</row>
    <row r="548" spans="1:67" x14ac:dyDescent="0.2">
      <c r="A548" s="116"/>
      <c r="B548" s="116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118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</row>
    <row r="549" spans="1:67" x14ac:dyDescent="0.2">
      <c r="A549" s="116"/>
      <c r="B549" s="116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118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</row>
    <row r="550" spans="1:67" x14ac:dyDescent="0.2">
      <c r="A550" s="116"/>
      <c r="B550" s="116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118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</row>
    <row r="551" spans="1:67" x14ac:dyDescent="0.2">
      <c r="A551" s="116"/>
      <c r="B551" s="116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118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</row>
    <row r="552" spans="1:67" x14ac:dyDescent="0.2">
      <c r="A552" s="116"/>
      <c r="B552" s="116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118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</row>
    <row r="553" spans="1:67" x14ac:dyDescent="0.2">
      <c r="A553" s="116"/>
      <c r="B553" s="116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118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</row>
    <row r="554" spans="1:67" x14ac:dyDescent="0.2">
      <c r="A554" s="116"/>
      <c r="B554" s="116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118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</row>
    <row r="555" spans="1:67" x14ac:dyDescent="0.2">
      <c r="A555" s="116"/>
      <c r="B555" s="116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118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</row>
    <row r="556" spans="1:67" x14ac:dyDescent="0.2">
      <c r="A556" s="116"/>
      <c r="B556" s="116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118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</row>
    <row r="557" spans="1:67" x14ac:dyDescent="0.2">
      <c r="A557" s="116"/>
      <c r="B557" s="116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118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</row>
    <row r="558" spans="1:67" x14ac:dyDescent="0.2">
      <c r="A558" s="116"/>
      <c r="B558" s="116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118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</row>
    <row r="559" spans="1:67" x14ac:dyDescent="0.2">
      <c r="A559" s="116"/>
      <c r="B559" s="116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118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</row>
    <row r="560" spans="1:67" x14ac:dyDescent="0.2">
      <c r="A560" s="116"/>
      <c r="B560" s="116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118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</row>
    <row r="561" spans="1:67" x14ac:dyDescent="0.2">
      <c r="A561" s="116"/>
      <c r="B561" s="116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118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</row>
    <row r="562" spans="1:67" x14ac:dyDescent="0.2">
      <c r="A562" s="116"/>
      <c r="B562" s="116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118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</row>
    <row r="563" spans="1:67" x14ac:dyDescent="0.2">
      <c r="A563" s="116"/>
      <c r="B563" s="116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118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</row>
    <row r="564" spans="1:67" x14ac:dyDescent="0.2">
      <c r="A564" s="116"/>
      <c r="B564" s="116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118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</row>
    <row r="565" spans="1:67" x14ac:dyDescent="0.2">
      <c r="A565" s="116"/>
      <c r="B565" s="116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118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</row>
    <row r="566" spans="1:67" x14ac:dyDescent="0.2">
      <c r="A566" s="116"/>
      <c r="B566" s="116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118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</row>
    <row r="567" spans="1:67" x14ac:dyDescent="0.2">
      <c r="A567" s="116"/>
      <c r="B567" s="116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118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</row>
    <row r="568" spans="1:67" x14ac:dyDescent="0.2">
      <c r="A568" s="116"/>
      <c r="B568" s="116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118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</row>
    <row r="569" spans="1:67" x14ac:dyDescent="0.2">
      <c r="A569" s="116"/>
      <c r="B569" s="116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118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</row>
    <row r="570" spans="1:67" x14ac:dyDescent="0.2">
      <c r="A570" s="116"/>
      <c r="B570" s="116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18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</row>
    <row r="571" spans="1:67" x14ac:dyDescent="0.2">
      <c r="A571" s="116"/>
      <c r="B571" s="116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18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</row>
    <row r="572" spans="1:67" x14ac:dyDescent="0.2">
      <c r="A572" s="116"/>
      <c r="B572" s="116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18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</row>
    <row r="573" spans="1:67" x14ac:dyDescent="0.2">
      <c r="A573" s="116"/>
      <c r="B573" s="116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18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</row>
    <row r="574" spans="1:67" x14ac:dyDescent="0.2">
      <c r="A574" s="116"/>
      <c r="B574" s="116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18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</row>
    <row r="575" spans="1:67" x14ac:dyDescent="0.2">
      <c r="A575" s="116"/>
      <c r="B575" s="116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18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</row>
    <row r="576" spans="1:67" x14ac:dyDescent="0.2">
      <c r="A576" s="116"/>
      <c r="B576" s="116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118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</row>
    <row r="577" spans="1:67" x14ac:dyDescent="0.2">
      <c r="A577" s="116"/>
      <c r="B577" s="116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118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</row>
    <row r="578" spans="1:67" x14ac:dyDescent="0.2">
      <c r="A578" s="116"/>
      <c r="B578" s="116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118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</row>
    <row r="579" spans="1:67" x14ac:dyDescent="0.2">
      <c r="A579" s="116"/>
      <c r="B579" s="116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118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</row>
    <row r="580" spans="1:67" x14ac:dyDescent="0.2">
      <c r="A580" s="116"/>
      <c r="B580" s="116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118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</row>
    <row r="581" spans="1:67" x14ac:dyDescent="0.2">
      <c r="A581" s="116"/>
      <c r="B581" s="116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118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</row>
    <row r="582" spans="1:67" x14ac:dyDescent="0.2">
      <c r="A582" s="116"/>
      <c r="B582" s="116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118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</row>
    <row r="583" spans="1:67" x14ac:dyDescent="0.2">
      <c r="A583" s="116"/>
      <c r="B583" s="116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118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</row>
    <row r="584" spans="1:67" x14ac:dyDescent="0.2">
      <c r="A584" s="116"/>
      <c r="B584" s="116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118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</row>
    <row r="585" spans="1:67" x14ac:dyDescent="0.2">
      <c r="A585" s="116"/>
      <c r="B585" s="116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118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</row>
    <row r="586" spans="1:67" x14ac:dyDescent="0.2">
      <c r="A586" s="116"/>
      <c r="B586" s="116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118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</row>
    <row r="587" spans="1:67" x14ac:dyDescent="0.2">
      <c r="A587" s="116"/>
      <c r="B587" s="116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118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</row>
    <row r="588" spans="1:67" x14ac:dyDescent="0.2">
      <c r="A588" s="116"/>
      <c r="B588" s="116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118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</row>
    <row r="589" spans="1:67" x14ac:dyDescent="0.2">
      <c r="A589" s="116"/>
      <c r="B589" s="116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118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</row>
    <row r="590" spans="1:67" x14ac:dyDescent="0.2">
      <c r="A590" s="116"/>
      <c r="B590" s="116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118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</row>
    <row r="591" spans="1:67" x14ac:dyDescent="0.2">
      <c r="A591" s="116"/>
      <c r="B591" s="116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118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</row>
    <row r="592" spans="1:67" x14ac:dyDescent="0.2">
      <c r="A592" s="116"/>
      <c r="B592" s="116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118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</row>
    <row r="593" spans="1:67" x14ac:dyDescent="0.2">
      <c r="A593" s="116"/>
      <c r="B593" s="116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118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</row>
    <row r="594" spans="1:67" x14ac:dyDescent="0.2">
      <c r="A594" s="116"/>
      <c r="B594" s="116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118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</row>
    <row r="595" spans="1:67" x14ac:dyDescent="0.2">
      <c r="A595" s="116"/>
      <c r="B595" s="116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118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</row>
    <row r="596" spans="1:67" x14ac:dyDescent="0.2">
      <c r="A596" s="116"/>
      <c r="B596" s="116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118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</row>
    <row r="597" spans="1:67" x14ac:dyDescent="0.2">
      <c r="A597" s="116"/>
      <c r="B597" s="116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118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</row>
    <row r="598" spans="1:67" x14ac:dyDescent="0.2">
      <c r="A598" s="116"/>
      <c r="B598" s="116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118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</row>
    <row r="599" spans="1:67" x14ac:dyDescent="0.2">
      <c r="A599" s="116"/>
      <c r="B599" s="116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118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</row>
    <row r="600" spans="1:67" x14ac:dyDescent="0.2">
      <c r="A600" s="116"/>
      <c r="B600" s="116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118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</row>
    <row r="601" spans="1:67" x14ac:dyDescent="0.2">
      <c r="A601" s="116"/>
      <c r="B601" s="116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118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</row>
    <row r="602" spans="1:67" x14ac:dyDescent="0.2">
      <c r="A602" s="116"/>
      <c r="B602" s="116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118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</row>
    <row r="603" spans="1:67" x14ac:dyDescent="0.2">
      <c r="A603" s="116"/>
      <c r="B603" s="116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118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</row>
    <row r="604" spans="1:67" x14ac:dyDescent="0.2">
      <c r="A604" s="116"/>
      <c r="B604" s="116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118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</row>
    <row r="605" spans="1:67" x14ac:dyDescent="0.2">
      <c r="A605" s="116"/>
      <c r="B605" s="116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118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</row>
    <row r="606" spans="1:67" x14ac:dyDescent="0.2">
      <c r="A606" s="116"/>
      <c r="B606" s="116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118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</row>
    <row r="607" spans="1:67" x14ac:dyDescent="0.2">
      <c r="A607" s="116"/>
      <c r="B607" s="116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118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</row>
    <row r="608" spans="1:67" x14ac:dyDescent="0.2">
      <c r="A608" s="116"/>
      <c r="B608" s="116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118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</row>
    <row r="609" spans="1:67" x14ac:dyDescent="0.2">
      <c r="A609" s="116"/>
      <c r="B609" s="116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118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</row>
    <row r="610" spans="1:67" x14ac:dyDescent="0.2">
      <c r="A610" s="116"/>
      <c r="B610" s="116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118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</row>
    <row r="611" spans="1:67" x14ac:dyDescent="0.2">
      <c r="A611" s="116"/>
      <c r="B611" s="116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118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</row>
    <row r="612" spans="1:67" x14ac:dyDescent="0.2">
      <c r="A612" s="116"/>
      <c r="B612" s="116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118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</row>
    <row r="613" spans="1:67" x14ac:dyDescent="0.2">
      <c r="A613" s="116"/>
      <c r="B613" s="116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118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</row>
    <row r="614" spans="1:67" x14ac:dyDescent="0.2">
      <c r="A614" s="116"/>
      <c r="B614" s="116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118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</row>
    <row r="615" spans="1:67" x14ac:dyDescent="0.2">
      <c r="A615" s="116"/>
      <c r="B615" s="116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118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</row>
    <row r="616" spans="1:67" x14ac:dyDescent="0.2">
      <c r="A616" s="116"/>
      <c r="B616" s="116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118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</row>
    <row r="617" spans="1:67" x14ac:dyDescent="0.2">
      <c r="A617" s="116"/>
      <c r="B617" s="116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118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</row>
    <row r="618" spans="1:67" x14ac:dyDescent="0.2">
      <c r="A618" s="116"/>
      <c r="B618" s="116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118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</row>
    <row r="619" spans="1:67" x14ac:dyDescent="0.2">
      <c r="A619" s="116"/>
      <c r="B619" s="116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118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</row>
    <row r="620" spans="1:67" x14ac:dyDescent="0.2">
      <c r="A620" s="116"/>
      <c r="B620" s="116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118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</row>
    <row r="621" spans="1:67" x14ac:dyDescent="0.2">
      <c r="A621" s="116"/>
      <c r="B621" s="116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118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</row>
    <row r="622" spans="1:67" x14ac:dyDescent="0.2">
      <c r="A622" s="116"/>
      <c r="B622" s="116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118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</row>
    <row r="623" spans="1:67" x14ac:dyDescent="0.2">
      <c r="A623" s="116"/>
      <c r="B623" s="116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118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</row>
    <row r="624" spans="1:67" x14ac:dyDescent="0.2">
      <c r="A624" s="116"/>
      <c r="B624" s="116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118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</row>
    <row r="625" spans="1:67" x14ac:dyDescent="0.2">
      <c r="A625" s="116"/>
      <c r="B625" s="116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118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</row>
    <row r="626" spans="1:67" x14ac:dyDescent="0.2">
      <c r="A626" s="116"/>
      <c r="B626" s="116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118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</row>
    <row r="627" spans="1:67" x14ac:dyDescent="0.2">
      <c r="A627" s="116"/>
      <c r="B627" s="116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118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</row>
    <row r="628" spans="1:67" x14ac:dyDescent="0.2">
      <c r="A628" s="116"/>
      <c r="B628" s="116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118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</row>
    <row r="629" spans="1:67" x14ac:dyDescent="0.2">
      <c r="A629" s="116"/>
      <c r="B629" s="116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118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</row>
    <row r="630" spans="1:67" x14ac:dyDescent="0.2">
      <c r="A630" s="116"/>
      <c r="B630" s="116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118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</row>
    <row r="631" spans="1:67" x14ac:dyDescent="0.2">
      <c r="A631" s="116"/>
      <c r="B631" s="116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118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</row>
    <row r="632" spans="1:67" x14ac:dyDescent="0.2">
      <c r="A632" s="116"/>
      <c r="B632" s="116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118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</row>
    <row r="633" spans="1:67" x14ac:dyDescent="0.2">
      <c r="A633" s="116"/>
      <c r="B633" s="116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118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</row>
    <row r="634" spans="1:67" x14ac:dyDescent="0.2">
      <c r="A634" s="116"/>
      <c r="B634" s="116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118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</row>
    <row r="635" spans="1:67" x14ac:dyDescent="0.2">
      <c r="A635" s="116"/>
      <c r="B635" s="116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118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</row>
    <row r="636" spans="1:67" x14ac:dyDescent="0.2">
      <c r="A636" s="116"/>
      <c r="B636" s="116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118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</row>
    <row r="637" spans="1:67" x14ac:dyDescent="0.2">
      <c r="A637" s="116"/>
      <c r="B637" s="116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118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</row>
    <row r="638" spans="1:67" x14ac:dyDescent="0.2">
      <c r="A638" s="116"/>
      <c r="B638" s="116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118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</row>
    <row r="639" spans="1:67" x14ac:dyDescent="0.2">
      <c r="A639" s="116"/>
      <c r="B639" s="116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118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</row>
    <row r="640" spans="1:67" x14ac:dyDescent="0.2">
      <c r="A640" s="116"/>
      <c r="B640" s="116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118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</row>
    <row r="641" spans="1:67" x14ac:dyDescent="0.2">
      <c r="A641" s="116"/>
      <c r="B641" s="116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118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</row>
    <row r="642" spans="1:67" x14ac:dyDescent="0.2">
      <c r="A642" s="116"/>
      <c r="B642" s="116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118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</row>
    <row r="643" spans="1:67" x14ac:dyDescent="0.2">
      <c r="A643" s="116"/>
      <c r="B643" s="116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118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</row>
    <row r="644" spans="1:67" x14ac:dyDescent="0.2">
      <c r="A644" s="116"/>
      <c r="B644" s="116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118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</row>
    <row r="645" spans="1:67" x14ac:dyDescent="0.2">
      <c r="A645" s="116"/>
      <c r="B645" s="116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118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</row>
    <row r="646" spans="1:67" x14ac:dyDescent="0.2">
      <c r="A646" s="116"/>
      <c r="B646" s="116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118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</row>
    <row r="647" spans="1:67" x14ac:dyDescent="0.2">
      <c r="A647" s="116"/>
      <c r="B647" s="116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118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</row>
    <row r="648" spans="1:67" x14ac:dyDescent="0.2">
      <c r="A648" s="116"/>
      <c r="B648" s="116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118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</row>
    <row r="649" spans="1:67" x14ac:dyDescent="0.2">
      <c r="A649" s="116"/>
      <c r="B649" s="116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118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</row>
    <row r="650" spans="1:67" x14ac:dyDescent="0.2">
      <c r="A650" s="116"/>
      <c r="B650" s="116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118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</row>
    <row r="651" spans="1:67" x14ac:dyDescent="0.2">
      <c r="A651" s="116"/>
      <c r="B651" s="116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118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</row>
    <row r="652" spans="1:67" x14ac:dyDescent="0.2">
      <c r="A652" s="116"/>
      <c r="B652" s="116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118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</row>
    <row r="653" spans="1:67" x14ac:dyDescent="0.2">
      <c r="A653" s="116"/>
      <c r="B653" s="116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118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</row>
    <row r="654" spans="1:67" x14ac:dyDescent="0.2">
      <c r="A654" s="116"/>
      <c r="B654" s="116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118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</row>
    <row r="655" spans="1:67" x14ac:dyDescent="0.2">
      <c r="A655" s="116"/>
      <c r="B655" s="116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118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</row>
    <row r="656" spans="1:67" x14ac:dyDescent="0.2">
      <c r="A656" s="116"/>
      <c r="B656" s="116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118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</row>
    <row r="657" spans="1:67" x14ac:dyDescent="0.2">
      <c r="A657" s="116"/>
      <c r="B657" s="116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118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</row>
    <row r="658" spans="1:67" x14ac:dyDescent="0.2">
      <c r="A658" s="116"/>
      <c r="B658" s="116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118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</row>
    <row r="659" spans="1:67" x14ac:dyDescent="0.2">
      <c r="A659" s="116"/>
      <c r="B659" s="116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118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</row>
    <row r="660" spans="1:67" x14ac:dyDescent="0.2">
      <c r="A660" s="116"/>
      <c r="B660" s="116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118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</row>
    <row r="661" spans="1:67" x14ac:dyDescent="0.2">
      <c r="A661" s="116"/>
      <c r="B661" s="116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118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</row>
    <row r="662" spans="1:67" x14ac:dyDescent="0.2">
      <c r="A662" s="116"/>
      <c r="B662" s="116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118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</row>
    <row r="663" spans="1:67" x14ac:dyDescent="0.2">
      <c r="A663" s="116"/>
      <c r="B663" s="116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118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</row>
    <row r="664" spans="1:67" x14ac:dyDescent="0.2">
      <c r="A664" s="116"/>
      <c r="B664" s="116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118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</row>
    <row r="665" spans="1:67" x14ac:dyDescent="0.2">
      <c r="A665" s="116"/>
      <c r="B665" s="116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118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</row>
    <row r="666" spans="1:67" x14ac:dyDescent="0.2">
      <c r="A666" s="116"/>
      <c r="B666" s="116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118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</row>
    <row r="667" spans="1:67" x14ac:dyDescent="0.2">
      <c r="A667" s="116"/>
      <c r="B667" s="116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118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</row>
    <row r="668" spans="1:67" x14ac:dyDescent="0.2">
      <c r="A668" s="116"/>
      <c r="B668" s="116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118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</row>
    <row r="669" spans="1:67" x14ac:dyDescent="0.2">
      <c r="A669" s="116"/>
      <c r="B669" s="116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118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</row>
    <row r="670" spans="1:67" x14ac:dyDescent="0.2">
      <c r="A670" s="116"/>
      <c r="B670" s="116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118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</row>
  </sheetData>
  <mergeCells count="31">
    <mergeCell ref="A17:H17"/>
    <mergeCell ref="A2:B2"/>
    <mergeCell ref="A3:A8"/>
    <mergeCell ref="A9:A10"/>
    <mergeCell ref="A13:A14"/>
    <mergeCell ref="A16:C16"/>
    <mergeCell ref="A42:A44"/>
    <mergeCell ref="A18:B18"/>
    <mergeCell ref="A19:A20"/>
    <mergeCell ref="A23:A29"/>
    <mergeCell ref="A31:C31"/>
    <mergeCell ref="A32:H32"/>
    <mergeCell ref="A33:B33"/>
    <mergeCell ref="A34:A36"/>
    <mergeCell ref="A37:A38"/>
    <mergeCell ref="A39:C39"/>
    <mergeCell ref="A40:H40"/>
    <mergeCell ref="A41:B41"/>
    <mergeCell ref="A45:A46"/>
    <mergeCell ref="A47:C47"/>
    <mergeCell ref="A48:H48"/>
    <mergeCell ref="I48:P48"/>
    <mergeCell ref="Q48:X48"/>
    <mergeCell ref="A60:C60"/>
    <mergeCell ref="AG48:AN48"/>
    <mergeCell ref="AO48:AV48"/>
    <mergeCell ref="AW48:BD48"/>
    <mergeCell ref="A49:B49"/>
    <mergeCell ref="A54:C54"/>
    <mergeCell ref="A58:H58"/>
    <mergeCell ref="Y48:AF48"/>
  </mergeCells>
  <pageMargins left="0.2" right="0.2" top="0.5" bottom="0.5" header="0.3" footer="0.3"/>
  <pageSetup orientation="portrait" r:id="rId1"/>
  <headerFooter>
    <oddHeader>&amp;C&amp;"-,Bold"2011 BRADY CAMPAIGN STATE SCORECARD</oddHeader>
    <oddFooter>&amp;Lwww.stategunlaws.org&amp;Rwww.bradycampaign.org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70"/>
  <sheetViews>
    <sheetView topLeftCell="C34" workbookViewId="0">
      <selection activeCell="BC62" sqref="BC62"/>
    </sheetView>
  </sheetViews>
  <sheetFormatPr defaultRowHeight="15" x14ac:dyDescent="0.25"/>
  <cols>
    <col min="1" max="1" width="25.85546875" style="119" customWidth="1"/>
    <col min="2" max="2" width="40.7109375" style="119" customWidth="1"/>
    <col min="3" max="3" width="2.85546875" style="82" customWidth="1"/>
    <col min="4" max="4" width="3.7109375" style="29" customWidth="1"/>
    <col min="5" max="7" width="3.7109375" style="82" customWidth="1"/>
    <col min="8" max="8" width="3.7109375" style="29" customWidth="1"/>
    <col min="9" max="11" width="3.7109375" style="82" customWidth="1"/>
    <col min="12" max="12" width="3.7109375" style="29" customWidth="1"/>
    <col min="13" max="15" width="3.7109375" style="82" customWidth="1"/>
    <col min="16" max="16" width="3.7109375" style="29" customWidth="1"/>
    <col min="17" max="19" width="3.7109375" style="82" customWidth="1"/>
    <col min="20" max="20" width="3.7109375" style="29" customWidth="1"/>
    <col min="21" max="23" width="3.7109375" style="82" customWidth="1"/>
    <col min="24" max="24" width="3.7109375" style="29" customWidth="1"/>
    <col min="25" max="27" width="3.7109375" style="82" customWidth="1"/>
    <col min="28" max="28" width="3.7109375" style="31" customWidth="1"/>
    <col min="29" max="31" width="3.7109375" style="29" customWidth="1"/>
    <col min="32" max="32" width="3.7109375" style="31" customWidth="1"/>
    <col min="33" max="35" width="3.7109375" style="29" customWidth="1"/>
    <col min="36" max="36" width="3.7109375" style="31" customWidth="1"/>
    <col min="37" max="53" width="3.7109375" style="29" customWidth="1"/>
    <col min="54" max="54" width="9.140625" style="82"/>
    <col min="55" max="55" width="9.140625" style="83"/>
    <col min="56" max="56" width="9.140625" style="82"/>
  </cols>
  <sheetData>
    <row r="1" spans="1:56" ht="25.5" thickBot="1" x14ac:dyDescent="0.3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5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4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  <c r="AH1" s="4" t="s">
        <v>32</v>
      </c>
      <c r="AI1" s="4" t="s">
        <v>33</v>
      </c>
      <c r="AJ1" s="5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8"/>
      <c r="BC1" s="9" t="s">
        <v>52</v>
      </c>
      <c r="BD1" s="8"/>
    </row>
    <row r="2" spans="1:56" ht="16.5" thickBot="1" x14ac:dyDescent="0.3">
      <c r="A2" s="225" t="s">
        <v>53</v>
      </c>
      <c r="B2" s="207"/>
      <c r="C2" s="11"/>
      <c r="D2" s="12"/>
      <c r="E2" s="13"/>
      <c r="F2" s="13"/>
      <c r="G2" s="13"/>
      <c r="H2" s="14"/>
      <c r="I2" s="15"/>
      <c r="J2" s="13"/>
      <c r="K2" s="13"/>
      <c r="L2" s="13"/>
      <c r="M2" s="13"/>
      <c r="N2" s="16"/>
      <c r="O2" s="1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5"/>
      <c r="AC2" s="13"/>
      <c r="AD2" s="13"/>
      <c r="AE2" s="13"/>
      <c r="AF2" s="15"/>
      <c r="AG2" s="13"/>
      <c r="AH2" s="13"/>
      <c r="AI2" s="13"/>
      <c r="AJ2" s="15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8"/>
      <c r="BC2" s="9"/>
      <c r="BD2" s="8"/>
    </row>
    <row r="3" spans="1:56" x14ac:dyDescent="0.25">
      <c r="A3" s="213" t="s">
        <v>54</v>
      </c>
      <c r="B3" s="18" t="s">
        <v>55</v>
      </c>
      <c r="C3" s="19">
        <v>2</v>
      </c>
      <c r="D3" s="20">
        <v>2</v>
      </c>
      <c r="E3" s="21">
        <v>0</v>
      </c>
      <c r="F3" s="21">
        <v>0</v>
      </c>
      <c r="G3" s="21">
        <v>0</v>
      </c>
      <c r="H3" s="22">
        <v>2</v>
      </c>
      <c r="I3" s="23">
        <v>0</v>
      </c>
      <c r="J3" s="21">
        <v>2</v>
      </c>
      <c r="K3" s="21">
        <v>2</v>
      </c>
      <c r="L3" s="21">
        <v>0</v>
      </c>
      <c r="M3" s="21">
        <v>2</v>
      </c>
      <c r="N3" s="23">
        <v>2</v>
      </c>
      <c r="O3" s="24">
        <v>0</v>
      </c>
      <c r="P3" s="21">
        <v>0</v>
      </c>
      <c r="Q3" s="21">
        <v>2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2</v>
      </c>
      <c r="X3" s="21">
        <v>2</v>
      </c>
      <c r="Y3" s="21">
        <v>0</v>
      </c>
      <c r="Z3" s="21">
        <v>0</v>
      </c>
      <c r="AA3" s="21">
        <v>0</v>
      </c>
      <c r="AB3" s="23">
        <v>0</v>
      </c>
      <c r="AC3" s="21">
        <v>0</v>
      </c>
      <c r="AD3" s="21">
        <v>0</v>
      </c>
      <c r="AE3" s="21">
        <v>0</v>
      </c>
      <c r="AF3" s="23">
        <v>2</v>
      </c>
      <c r="AG3" s="21">
        <v>2</v>
      </c>
      <c r="AH3" s="21">
        <v>0</v>
      </c>
      <c r="AI3" s="21">
        <v>2</v>
      </c>
      <c r="AJ3" s="23">
        <v>0</v>
      </c>
      <c r="AK3" s="21">
        <v>0</v>
      </c>
      <c r="AL3" s="21">
        <v>0</v>
      </c>
      <c r="AM3" s="21">
        <v>0</v>
      </c>
      <c r="AN3" s="21">
        <v>0</v>
      </c>
      <c r="AO3" s="21">
        <v>2</v>
      </c>
      <c r="AP3" s="21">
        <v>2</v>
      </c>
      <c r="AQ3" s="21">
        <v>2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2</v>
      </c>
      <c r="AY3" s="21">
        <v>0</v>
      </c>
      <c r="AZ3" s="21">
        <v>0</v>
      </c>
      <c r="BA3" s="25">
        <v>0</v>
      </c>
      <c r="BB3" s="8"/>
      <c r="BC3" s="9">
        <f>COUNTIF(D3:BA3,"&gt;0")</f>
        <v>16</v>
      </c>
      <c r="BD3" s="8"/>
    </row>
    <row r="4" spans="1:56" x14ac:dyDescent="0.25">
      <c r="A4" s="222"/>
      <c r="B4" s="26" t="s">
        <v>56</v>
      </c>
      <c r="C4" s="27">
        <v>2</v>
      </c>
      <c r="D4" s="28">
        <v>2</v>
      </c>
      <c r="E4" s="29">
        <v>0</v>
      </c>
      <c r="F4" s="29">
        <v>0</v>
      </c>
      <c r="G4" s="29">
        <v>0</v>
      </c>
      <c r="H4" s="30">
        <v>2</v>
      </c>
      <c r="I4" s="31">
        <v>2</v>
      </c>
      <c r="J4" s="29">
        <v>2</v>
      </c>
      <c r="K4" s="29">
        <v>2</v>
      </c>
      <c r="L4" s="29">
        <v>0</v>
      </c>
      <c r="M4" s="29">
        <v>2</v>
      </c>
      <c r="N4" s="31">
        <v>0</v>
      </c>
      <c r="O4" s="32">
        <v>0</v>
      </c>
      <c r="P4" s="29">
        <v>2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2</v>
      </c>
      <c r="W4" s="29">
        <v>2</v>
      </c>
      <c r="X4" s="29">
        <v>2</v>
      </c>
      <c r="Y4" s="29">
        <v>2</v>
      </c>
      <c r="Z4" s="29">
        <v>0</v>
      </c>
      <c r="AA4" s="29">
        <v>2</v>
      </c>
      <c r="AB4" s="31">
        <v>0</v>
      </c>
      <c r="AC4" s="29">
        <v>0</v>
      </c>
      <c r="AD4" s="29">
        <v>0</v>
      </c>
      <c r="AE4" s="29">
        <v>0</v>
      </c>
      <c r="AF4" s="31">
        <v>0</v>
      </c>
      <c r="AG4" s="29">
        <v>2</v>
      </c>
      <c r="AH4" s="29">
        <v>0</v>
      </c>
      <c r="AI4" s="29">
        <v>2</v>
      </c>
      <c r="AJ4" s="31">
        <v>2</v>
      </c>
      <c r="AK4" s="29">
        <v>0</v>
      </c>
      <c r="AL4" s="29">
        <v>0</v>
      </c>
      <c r="AM4" s="29">
        <v>0</v>
      </c>
      <c r="AN4" s="29">
        <v>2</v>
      </c>
      <c r="AO4" s="29">
        <v>2</v>
      </c>
      <c r="AP4" s="29">
        <v>2</v>
      </c>
      <c r="AQ4" s="29">
        <v>0</v>
      </c>
      <c r="AR4" s="29">
        <v>0</v>
      </c>
      <c r="AS4" s="29">
        <v>2</v>
      </c>
      <c r="AT4" s="29">
        <v>0</v>
      </c>
      <c r="AU4" s="29">
        <v>0</v>
      </c>
      <c r="AV4" s="29">
        <v>2</v>
      </c>
      <c r="AW4" s="29">
        <v>2</v>
      </c>
      <c r="AX4" s="29">
        <v>2</v>
      </c>
      <c r="AY4" s="29">
        <v>0</v>
      </c>
      <c r="AZ4" s="29">
        <v>2</v>
      </c>
      <c r="BA4" s="33">
        <v>2</v>
      </c>
      <c r="BB4" s="8"/>
      <c r="BC4" s="9">
        <f t="shared" ref="BC4:BC58" si="0">COUNTIF(D4:BA4,"&gt;0")</f>
        <v>24</v>
      </c>
      <c r="BD4" s="8"/>
    </row>
    <row r="5" spans="1:56" x14ac:dyDescent="0.25">
      <c r="A5" s="222"/>
      <c r="B5" s="26" t="s">
        <v>57</v>
      </c>
      <c r="C5" s="27">
        <v>2</v>
      </c>
      <c r="D5" s="28">
        <v>2</v>
      </c>
      <c r="E5" s="29">
        <v>0</v>
      </c>
      <c r="F5" s="29">
        <v>0</v>
      </c>
      <c r="G5" s="29">
        <v>0</v>
      </c>
      <c r="H5" s="30">
        <v>2</v>
      </c>
      <c r="I5" s="31">
        <v>0</v>
      </c>
      <c r="J5" s="29">
        <v>2</v>
      </c>
      <c r="K5" s="29">
        <v>0</v>
      </c>
      <c r="L5" s="29">
        <v>0</v>
      </c>
      <c r="M5" s="29">
        <v>0</v>
      </c>
      <c r="N5" s="31">
        <v>0</v>
      </c>
      <c r="O5" s="32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2</v>
      </c>
      <c r="X5" s="29">
        <v>2</v>
      </c>
      <c r="Y5" s="29">
        <v>2</v>
      </c>
      <c r="Z5" s="29">
        <v>0</v>
      </c>
      <c r="AA5" s="29">
        <v>0</v>
      </c>
      <c r="AB5" s="31">
        <v>0</v>
      </c>
      <c r="AC5" s="29">
        <v>0</v>
      </c>
      <c r="AD5" s="29">
        <v>0</v>
      </c>
      <c r="AE5" s="29">
        <v>0</v>
      </c>
      <c r="AF5" s="31">
        <v>0</v>
      </c>
      <c r="AG5" s="29">
        <v>2</v>
      </c>
      <c r="AH5" s="29">
        <v>0</v>
      </c>
      <c r="AI5" s="29">
        <v>2</v>
      </c>
      <c r="AJ5" s="31">
        <v>0</v>
      </c>
      <c r="AK5" s="29">
        <v>0</v>
      </c>
      <c r="AL5" s="29">
        <v>0</v>
      </c>
      <c r="AM5" s="29">
        <v>0</v>
      </c>
      <c r="AN5" s="29">
        <v>2</v>
      </c>
      <c r="AO5" s="29">
        <v>2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2</v>
      </c>
      <c r="AY5" s="29">
        <v>0</v>
      </c>
      <c r="AZ5" s="29">
        <v>0</v>
      </c>
      <c r="BA5" s="33">
        <v>0</v>
      </c>
      <c r="BB5" s="8"/>
      <c r="BC5" s="9">
        <f t="shared" si="0"/>
        <v>11</v>
      </c>
      <c r="BD5" s="8"/>
    </row>
    <row r="6" spans="1:56" x14ac:dyDescent="0.25">
      <c r="A6" s="222"/>
      <c r="B6" s="26" t="s">
        <v>58</v>
      </c>
      <c r="C6" s="27">
        <v>2</v>
      </c>
      <c r="D6" s="28">
        <v>0</v>
      </c>
      <c r="E6" s="29">
        <v>0</v>
      </c>
      <c r="F6" s="29">
        <v>0</v>
      </c>
      <c r="G6" s="29">
        <v>0</v>
      </c>
      <c r="H6" s="30">
        <v>2</v>
      </c>
      <c r="I6" s="31">
        <v>0</v>
      </c>
      <c r="J6" s="29">
        <v>0</v>
      </c>
      <c r="K6" s="29">
        <v>0</v>
      </c>
      <c r="L6" s="29">
        <v>0</v>
      </c>
      <c r="M6" s="29">
        <v>0</v>
      </c>
      <c r="N6" s="31">
        <v>0</v>
      </c>
      <c r="O6" s="32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2</v>
      </c>
      <c r="Y6" s="29">
        <v>0</v>
      </c>
      <c r="Z6" s="29">
        <v>0</v>
      </c>
      <c r="AA6" s="29">
        <v>0</v>
      </c>
      <c r="AB6" s="31">
        <v>0</v>
      </c>
      <c r="AC6" s="29">
        <v>0</v>
      </c>
      <c r="AD6" s="29">
        <v>0</v>
      </c>
      <c r="AE6" s="29">
        <v>0</v>
      </c>
      <c r="AF6" s="31">
        <v>0</v>
      </c>
      <c r="AG6" s="29">
        <v>2</v>
      </c>
      <c r="AH6" s="29">
        <v>0</v>
      </c>
      <c r="AI6" s="29">
        <v>0</v>
      </c>
      <c r="AJ6" s="31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33">
        <v>0</v>
      </c>
      <c r="BB6" s="8"/>
      <c r="BC6" s="9">
        <f t="shared" si="0"/>
        <v>3</v>
      </c>
      <c r="BD6" s="8"/>
    </row>
    <row r="7" spans="1:56" x14ac:dyDescent="0.25">
      <c r="A7" s="222"/>
      <c r="B7" s="26" t="s">
        <v>59</v>
      </c>
      <c r="C7" s="27">
        <v>2</v>
      </c>
      <c r="D7" s="28">
        <v>2</v>
      </c>
      <c r="E7" s="29">
        <v>0</v>
      </c>
      <c r="F7" s="29">
        <v>0</v>
      </c>
      <c r="G7" s="29">
        <v>0</v>
      </c>
      <c r="H7" s="30">
        <v>2</v>
      </c>
      <c r="I7" s="31">
        <v>0</v>
      </c>
      <c r="J7" s="29">
        <v>2</v>
      </c>
      <c r="K7" s="29">
        <v>0</v>
      </c>
      <c r="L7" s="29">
        <v>0</v>
      </c>
      <c r="M7" s="29">
        <v>0</v>
      </c>
      <c r="N7" s="31">
        <v>0</v>
      </c>
      <c r="O7" s="32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2</v>
      </c>
      <c r="Y7" s="29">
        <v>0</v>
      </c>
      <c r="Z7" s="29">
        <v>2</v>
      </c>
      <c r="AA7" s="29">
        <v>0</v>
      </c>
      <c r="AB7" s="31">
        <v>0</v>
      </c>
      <c r="AC7" s="29">
        <v>0</v>
      </c>
      <c r="AD7" s="29">
        <v>0</v>
      </c>
      <c r="AE7" s="29">
        <v>0</v>
      </c>
      <c r="AF7" s="31">
        <v>0</v>
      </c>
      <c r="AG7" s="29">
        <v>2</v>
      </c>
      <c r="AH7" s="29">
        <v>0</v>
      </c>
      <c r="AI7" s="29">
        <v>0</v>
      </c>
      <c r="AJ7" s="31">
        <v>0</v>
      </c>
      <c r="AK7" s="29">
        <v>0</v>
      </c>
      <c r="AL7" s="29">
        <v>0</v>
      </c>
      <c r="AM7" s="29">
        <v>0</v>
      </c>
      <c r="AN7" s="29">
        <v>0</v>
      </c>
      <c r="AO7" s="29">
        <v>2</v>
      </c>
      <c r="AP7" s="29">
        <v>2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33">
        <v>0</v>
      </c>
      <c r="BB7" s="8"/>
      <c r="BC7" s="9">
        <f t="shared" si="0"/>
        <v>8</v>
      </c>
      <c r="BD7" s="8"/>
    </row>
    <row r="8" spans="1:56" ht="15.75" thickBot="1" x14ac:dyDescent="0.3">
      <c r="A8" s="222"/>
      <c r="B8" s="26" t="s">
        <v>60</v>
      </c>
      <c r="C8" s="34" t="s">
        <v>61</v>
      </c>
      <c r="D8" s="35">
        <v>0</v>
      </c>
      <c r="E8" s="36">
        <v>0</v>
      </c>
      <c r="F8" s="36">
        <v>0</v>
      </c>
      <c r="G8" s="36">
        <v>0</v>
      </c>
      <c r="H8" s="37">
        <v>2</v>
      </c>
      <c r="I8" s="38">
        <v>2</v>
      </c>
      <c r="J8" s="36">
        <v>2</v>
      </c>
      <c r="K8" s="36">
        <v>2</v>
      </c>
      <c r="L8" s="36">
        <v>0</v>
      </c>
      <c r="M8" s="36">
        <v>2</v>
      </c>
      <c r="N8" s="38">
        <v>2</v>
      </c>
      <c r="O8" s="39">
        <v>0</v>
      </c>
      <c r="P8" s="36">
        <v>2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2</v>
      </c>
      <c r="W8" s="36">
        <v>0</v>
      </c>
      <c r="X8" s="36">
        <v>2</v>
      </c>
      <c r="Y8" s="36">
        <v>2</v>
      </c>
      <c r="Z8" s="36">
        <v>2</v>
      </c>
      <c r="AA8" s="36">
        <v>2</v>
      </c>
      <c r="AB8" s="38">
        <v>0</v>
      </c>
      <c r="AC8" s="36">
        <v>0</v>
      </c>
      <c r="AD8" s="36">
        <v>0</v>
      </c>
      <c r="AE8" s="36">
        <v>0</v>
      </c>
      <c r="AF8" s="38">
        <v>0</v>
      </c>
      <c r="AG8" s="36">
        <v>2</v>
      </c>
      <c r="AH8" s="36">
        <v>0</v>
      </c>
      <c r="AI8" s="36">
        <v>2</v>
      </c>
      <c r="AJ8" s="38">
        <v>2</v>
      </c>
      <c r="AK8" s="36">
        <v>0</v>
      </c>
      <c r="AL8" s="36">
        <v>0</v>
      </c>
      <c r="AM8" s="36">
        <v>0</v>
      </c>
      <c r="AN8" s="36">
        <v>2</v>
      </c>
      <c r="AO8" s="36">
        <v>0</v>
      </c>
      <c r="AP8" s="36">
        <v>2</v>
      </c>
      <c r="AQ8" s="36">
        <v>2</v>
      </c>
      <c r="AR8" s="36">
        <v>0</v>
      </c>
      <c r="AS8" s="36">
        <v>2</v>
      </c>
      <c r="AT8" s="36">
        <v>0</v>
      </c>
      <c r="AU8" s="36">
        <v>0</v>
      </c>
      <c r="AV8" s="36">
        <v>2</v>
      </c>
      <c r="AW8" s="36">
        <v>2</v>
      </c>
      <c r="AX8" s="36">
        <v>0</v>
      </c>
      <c r="AY8" s="36">
        <v>0</v>
      </c>
      <c r="AZ8" s="36">
        <v>0</v>
      </c>
      <c r="BA8" s="40">
        <v>2</v>
      </c>
      <c r="BB8" s="8"/>
      <c r="BC8" s="9">
        <f t="shared" si="0"/>
        <v>22</v>
      </c>
      <c r="BD8" s="8"/>
    </row>
    <row r="9" spans="1:56" x14ac:dyDescent="0.25">
      <c r="A9" s="219" t="s">
        <v>62</v>
      </c>
      <c r="B9" s="41" t="s">
        <v>63</v>
      </c>
      <c r="C9" s="42">
        <v>5</v>
      </c>
      <c r="D9" s="20">
        <v>0</v>
      </c>
      <c r="E9" s="21">
        <v>0</v>
      </c>
      <c r="F9" s="21">
        <v>0</v>
      </c>
      <c r="G9" s="21">
        <v>0</v>
      </c>
      <c r="H9" s="22">
        <v>5</v>
      </c>
      <c r="I9" s="23">
        <v>0</v>
      </c>
      <c r="J9" s="21">
        <v>0</v>
      </c>
      <c r="K9" s="21">
        <v>0</v>
      </c>
      <c r="L9" s="21">
        <v>0</v>
      </c>
      <c r="M9" s="21">
        <v>0</v>
      </c>
      <c r="N9" s="23">
        <v>0</v>
      </c>
      <c r="O9" s="24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5</v>
      </c>
      <c r="X9" s="21">
        <v>0</v>
      </c>
      <c r="Y9" s="21">
        <v>0</v>
      </c>
      <c r="Z9" s="21">
        <v>0</v>
      </c>
      <c r="AA9" s="21">
        <v>0</v>
      </c>
      <c r="AB9" s="23">
        <v>0</v>
      </c>
      <c r="AC9" s="21">
        <v>0</v>
      </c>
      <c r="AD9" s="21">
        <v>0</v>
      </c>
      <c r="AE9" s="21">
        <v>0</v>
      </c>
      <c r="AF9" s="23">
        <v>0</v>
      </c>
      <c r="AG9" s="21">
        <v>5</v>
      </c>
      <c r="AH9" s="21">
        <v>0</v>
      </c>
      <c r="AI9" s="21">
        <v>0</v>
      </c>
      <c r="AJ9" s="23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 t="s">
        <v>0</v>
      </c>
      <c r="AX9" s="21">
        <v>0</v>
      </c>
      <c r="AY9" s="21">
        <v>0</v>
      </c>
      <c r="AZ9" s="21">
        <v>0</v>
      </c>
      <c r="BA9" s="25">
        <v>0</v>
      </c>
      <c r="BB9" s="8"/>
      <c r="BC9" s="9">
        <f t="shared" si="0"/>
        <v>3</v>
      </c>
      <c r="BD9" s="8"/>
    </row>
    <row r="10" spans="1:56" ht="15.75" thickBot="1" x14ac:dyDescent="0.3">
      <c r="A10" s="221"/>
      <c r="B10" s="43" t="s">
        <v>64</v>
      </c>
      <c r="C10" s="44">
        <v>3</v>
      </c>
      <c r="D10" s="35">
        <v>0</v>
      </c>
      <c r="E10" s="36">
        <v>0</v>
      </c>
      <c r="F10" s="36">
        <v>0</v>
      </c>
      <c r="G10" s="36">
        <v>0</v>
      </c>
      <c r="H10" s="37" t="s">
        <v>0</v>
      </c>
      <c r="I10" s="38">
        <v>0</v>
      </c>
      <c r="J10" s="36">
        <v>0</v>
      </c>
      <c r="K10" s="36">
        <v>0</v>
      </c>
      <c r="L10" s="36">
        <v>0</v>
      </c>
      <c r="M10" s="36">
        <v>0</v>
      </c>
      <c r="N10" s="38">
        <v>0</v>
      </c>
      <c r="O10" s="39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 t="s">
        <v>0</v>
      </c>
      <c r="X10" s="36">
        <v>0</v>
      </c>
      <c r="Y10" s="36">
        <v>0</v>
      </c>
      <c r="Z10" s="36">
        <v>0</v>
      </c>
      <c r="AA10" s="36">
        <v>0</v>
      </c>
      <c r="AB10" s="38">
        <v>0</v>
      </c>
      <c r="AC10" s="36">
        <v>0</v>
      </c>
      <c r="AD10" s="36">
        <v>0</v>
      </c>
      <c r="AE10" s="36">
        <v>0</v>
      </c>
      <c r="AF10" s="38">
        <v>0</v>
      </c>
      <c r="AG10" s="36" t="s">
        <v>0</v>
      </c>
      <c r="AH10" s="36">
        <v>0</v>
      </c>
      <c r="AI10" s="36">
        <v>0</v>
      </c>
      <c r="AJ10" s="38">
        <v>0</v>
      </c>
      <c r="AK10" s="36">
        <v>0</v>
      </c>
      <c r="AL10" s="36">
        <v>0</v>
      </c>
      <c r="AM10" s="36">
        <v>0</v>
      </c>
      <c r="AN10" s="36">
        <v>0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3</v>
      </c>
      <c r="AX10" s="36">
        <v>0</v>
      </c>
      <c r="AY10" s="36">
        <v>0</v>
      </c>
      <c r="AZ10" s="36">
        <v>0</v>
      </c>
      <c r="BA10" s="40">
        <v>0</v>
      </c>
      <c r="BB10" s="8"/>
      <c r="BC10" s="9">
        <f t="shared" si="0"/>
        <v>1</v>
      </c>
      <c r="BD10" s="8"/>
    </row>
    <row r="11" spans="1:56" x14ac:dyDescent="0.25">
      <c r="A11" s="139" t="s">
        <v>65</v>
      </c>
      <c r="B11" s="41" t="s">
        <v>66</v>
      </c>
      <c r="C11" s="42">
        <v>5</v>
      </c>
      <c r="D11" s="20">
        <v>0</v>
      </c>
      <c r="E11" s="21">
        <v>0</v>
      </c>
      <c r="F11" s="21">
        <v>0</v>
      </c>
      <c r="G11" s="21">
        <v>0</v>
      </c>
      <c r="H11" s="127">
        <v>5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5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5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0</v>
      </c>
      <c r="AH11" s="21">
        <v>0</v>
      </c>
      <c r="AI11" s="21"/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5">
        <v>0</v>
      </c>
      <c r="BB11" s="8"/>
      <c r="BC11" s="9">
        <f t="shared" si="0"/>
        <v>3</v>
      </c>
      <c r="BD11" s="8"/>
    </row>
    <row r="12" spans="1:56" ht="15.75" thickBot="1" x14ac:dyDescent="0.3">
      <c r="A12" s="140" t="s">
        <v>67</v>
      </c>
      <c r="B12" s="43" t="s">
        <v>68</v>
      </c>
      <c r="C12" s="44">
        <v>4</v>
      </c>
      <c r="D12" s="35">
        <v>0</v>
      </c>
      <c r="E12" s="36">
        <v>0</v>
      </c>
      <c r="F12" s="36">
        <v>0</v>
      </c>
      <c r="G12" s="36">
        <v>0</v>
      </c>
      <c r="H12" s="37" t="s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 t="s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/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4</v>
      </c>
      <c r="AH12" s="36">
        <v>0</v>
      </c>
      <c r="AI12" s="36">
        <v>4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40">
        <v>0</v>
      </c>
      <c r="BB12" s="8"/>
      <c r="BC12" s="9">
        <f t="shared" si="0"/>
        <v>2</v>
      </c>
      <c r="BD12" s="8"/>
    </row>
    <row r="13" spans="1:56" x14ac:dyDescent="0.25">
      <c r="A13" s="213" t="s">
        <v>69</v>
      </c>
      <c r="B13" s="26" t="s">
        <v>70</v>
      </c>
      <c r="C13" s="19">
        <v>5</v>
      </c>
      <c r="D13" s="20">
        <v>0</v>
      </c>
      <c r="E13" s="21">
        <v>0</v>
      </c>
      <c r="F13" s="21">
        <v>0</v>
      </c>
      <c r="G13" s="21">
        <v>0</v>
      </c>
      <c r="H13" s="22">
        <v>0</v>
      </c>
      <c r="I13" s="23">
        <v>0</v>
      </c>
      <c r="J13" s="21">
        <v>0</v>
      </c>
      <c r="K13" s="21">
        <v>0</v>
      </c>
      <c r="L13" s="21">
        <v>0</v>
      </c>
      <c r="M13" s="21">
        <v>0</v>
      </c>
      <c r="N13" s="23">
        <v>0</v>
      </c>
      <c r="O13" s="24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5</v>
      </c>
      <c r="X13" s="21">
        <v>0</v>
      </c>
      <c r="Y13" s="21">
        <v>0</v>
      </c>
      <c r="Z13" s="21">
        <v>0</v>
      </c>
      <c r="AA13" s="21">
        <v>0</v>
      </c>
      <c r="AB13" s="23">
        <v>0</v>
      </c>
      <c r="AC13" s="21">
        <v>0</v>
      </c>
      <c r="AD13" s="21">
        <v>0</v>
      </c>
      <c r="AE13" s="21">
        <v>0</v>
      </c>
      <c r="AF13" s="23">
        <v>0</v>
      </c>
      <c r="AG13" s="21">
        <v>0</v>
      </c>
      <c r="AH13" s="21">
        <v>0</v>
      </c>
      <c r="AI13" s="21">
        <v>5</v>
      </c>
      <c r="AJ13" s="23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5">
        <v>0</v>
      </c>
      <c r="BB13" s="8"/>
      <c r="BC13" s="9">
        <f t="shared" si="0"/>
        <v>2</v>
      </c>
      <c r="BD13" s="8"/>
    </row>
    <row r="14" spans="1:56" ht="15.75" thickBot="1" x14ac:dyDescent="0.3">
      <c r="A14" s="226"/>
      <c r="B14" s="47" t="s">
        <v>71</v>
      </c>
      <c r="C14" s="48">
        <v>5</v>
      </c>
      <c r="D14" s="35">
        <v>0</v>
      </c>
      <c r="E14" s="36">
        <v>0</v>
      </c>
      <c r="F14" s="36">
        <v>0</v>
      </c>
      <c r="G14" s="36">
        <v>0</v>
      </c>
      <c r="H14" s="37">
        <v>5</v>
      </c>
      <c r="I14" s="38">
        <v>0</v>
      </c>
      <c r="J14" s="36">
        <v>0</v>
      </c>
      <c r="K14" s="36">
        <v>0</v>
      </c>
      <c r="L14" s="36">
        <v>0</v>
      </c>
      <c r="M14" s="36">
        <v>0</v>
      </c>
      <c r="N14" s="38">
        <v>0</v>
      </c>
      <c r="O14" s="39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8">
        <v>0</v>
      </c>
      <c r="AC14" s="36">
        <v>0</v>
      </c>
      <c r="AD14" s="36">
        <v>0</v>
      </c>
      <c r="AE14" s="36">
        <v>0</v>
      </c>
      <c r="AF14" s="38">
        <v>0</v>
      </c>
      <c r="AG14" s="36">
        <v>0</v>
      </c>
      <c r="AH14" s="36">
        <v>0</v>
      </c>
      <c r="AI14" s="36">
        <v>0</v>
      </c>
      <c r="AJ14" s="38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40">
        <v>0</v>
      </c>
      <c r="BB14" s="8"/>
      <c r="BC14" s="9">
        <f t="shared" si="0"/>
        <v>1</v>
      </c>
      <c r="BD14" s="8"/>
    </row>
    <row r="15" spans="1:56" ht="23.25" thickBot="1" x14ac:dyDescent="0.3">
      <c r="A15" s="142" t="s">
        <v>72</v>
      </c>
      <c r="B15" s="50" t="s">
        <v>73</v>
      </c>
      <c r="C15" s="51">
        <v>3</v>
      </c>
      <c r="D15" s="52">
        <v>0</v>
      </c>
      <c r="E15" s="53">
        <v>0</v>
      </c>
      <c r="F15" s="53">
        <v>0</v>
      </c>
      <c r="G15" s="53">
        <v>0</v>
      </c>
      <c r="H15" s="54">
        <v>0</v>
      </c>
      <c r="I15" s="55">
        <v>0</v>
      </c>
      <c r="J15" s="53">
        <v>3</v>
      </c>
      <c r="K15" s="53">
        <v>0</v>
      </c>
      <c r="L15" s="53">
        <v>0</v>
      </c>
      <c r="M15" s="53">
        <v>0</v>
      </c>
      <c r="N15" s="55">
        <v>0</v>
      </c>
      <c r="O15" s="56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3</v>
      </c>
      <c r="Y15" s="53">
        <v>3</v>
      </c>
      <c r="Z15" s="53">
        <v>0</v>
      </c>
      <c r="AA15" s="53">
        <v>0</v>
      </c>
      <c r="AB15" s="55">
        <v>0</v>
      </c>
      <c r="AC15" s="53">
        <v>0</v>
      </c>
      <c r="AD15" s="53">
        <v>0</v>
      </c>
      <c r="AE15" s="53">
        <v>0</v>
      </c>
      <c r="AF15" s="55">
        <v>0</v>
      </c>
      <c r="AG15" s="53">
        <v>3</v>
      </c>
      <c r="AH15" s="53">
        <v>0</v>
      </c>
      <c r="AI15" s="53">
        <v>3</v>
      </c>
      <c r="AJ15" s="55">
        <v>0</v>
      </c>
      <c r="AK15" s="53">
        <v>0</v>
      </c>
      <c r="AL15" s="53">
        <v>3</v>
      </c>
      <c r="AM15" s="53">
        <v>0</v>
      </c>
      <c r="AN15" s="53">
        <v>0</v>
      </c>
      <c r="AO15" s="53">
        <v>0</v>
      </c>
      <c r="AP15" s="53">
        <v>3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7">
        <v>0</v>
      </c>
      <c r="BB15" s="8"/>
      <c r="BC15" s="9">
        <f t="shared" si="0"/>
        <v>7</v>
      </c>
      <c r="BD15" s="8"/>
    </row>
    <row r="16" spans="1:56" ht="15.75" thickBot="1" x14ac:dyDescent="0.3">
      <c r="A16" s="208" t="s">
        <v>74</v>
      </c>
      <c r="B16" s="209"/>
      <c r="C16" s="209"/>
      <c r="D16" s="52">
        <f t="shared" ref="D16:BA16" si="1">SUM(D3:D15)</f>
        <v>8</v>
      </c>
      <c r="E16" s="55">
        <f t="shared" si="1"/>
        <v>0</v>
      </c>
      <c r="F16" s="55">
        <f t="shared" si="1"/>
        <v>0</v>
      </c>
      <c r="G16" s="53">
        <f t="shared" si="1"/>
        <v>0</v>
      </c>
      <c r="H16" s="55">
        <f t="shared" si="1"/>
        <v>27</v>
      </c>
      <c r="I16" s="55">
        <f t="shared" si="1"/>
        <v>4</v>
      </c>
      <c r="J16" s="55">
        <f t="shared" si="1"/>
        <v>13</v>
      </c>
      <c r="K16" s="53">
        <f t="shared" si="1"/>
        <v>6</v>
      </c>
      <c r="L16" s="55">
        <f t="shared" si="1"/>
        <v>0</v>
      </c>
      <c r="M16" s="55">
        <f t="shared" si="1"/>
        <v>6</v>
      </c>
      <c r="N16" s="55">
        <f t="shared" si="1"/>
        <v>9</v>
      </c>
      <c r="O16" s="53">
        <f t="shared" si="1"/>
        <v>0</v>
      </c>
      <c r="P16" s="55">
        <f t="shared" si="1"/>
        <v>4</v>
      </c>
      <c r="Q16" s="55">
        <f t="shared" si="1"/>
        <v>2</v>
      </c>
      <c r="R16" s="55">
        <f t="shared" si="1"/>
        <v>0</v>
      </c>
      <c r="S16" s="53">
        <f t="shared" si="1"/>
        <v>0</v>
      </c>
      <c r="T16" s="55">
        <f t="shared" si="1"/>
        <v>0</v>
      </c>
      <c r="U16" s="55">
        <f t="shared" si="1"/>
        <v>0</v>
      </c>
      <c r="V16" s="55">
        <f t="shared" si="1"/>
        <v>4</v>
      </c>
      <c r="W16" s="53">
        <f t="shared" si="1"/>
        <v>16</v>
      </c>
      <c r="X16" s="55">
        <f t="shared" si="1"/>
        <v>20</v>
      </c>
      <c r="Y16" s="55">
        <f t="shared" si="1"/>
        <v>9</v>
      </c>
      <c r="Z16" s="55">
        <f t="shared" si="1"/>
        <v>4</v>
      </c>
      <c r="AA16" s="53">
        <f t="shared" si="1"/>
        <v>4</v>
      </c>
      <c r="AB16" s="55">
        <f t="shared" si="1"/>
        <v>0</v>
      </c>
      <c r="AC16" s="53">
        <f t="shared" si="1"/>
        <v>0</v>
      </c>
      <c r="AD16" s="53">
        <f t="shared" si="1"/>
        <v>0</v>
      </c>
      <c r="AE16" s="53">
        <f t="shared" si="1"/>
        <v>0</v>
      </c>
      <c r="AF16" s="55">
        <f t="shared" si="1"/>
        <v>2</v>
      </c>
      <c r="AG16" s="53">
        <f t="shared" si="1"/>
        <v>24</v>
      </c>
      <c r="AH16" s="53">
        <f t="shared" si="1"/>
        <v>0</v>
      </c>
      <c r="AI16" s="53">
        <f t="shared" si="1"/>
        <v>20</v>
      </c>
      <c r="AJ16" s="55">
        <f t="shared" si="1"/>
        <v>4</v>
      </c>
      <c r="AK16" s="53">
        <f t="shared" si="1"/>
        <v>0</v>
      </c>
      <c r="AL16" s="53">
        <f t="shared" si="1"/>
        <v>3</v>
      </c>
      <c r="AM16" s="53">
        <f t="shared" si="1"/>
        <v>0</v>
      </c>
      <c r="AN16" s="53">
        <f t="shared" si="1"/>
        <v>6</v>
      </c>
      <c r="AO16" s="53">
        <f t="shared" si="1"/>
        <v>8</v>
      </c>
      <c r="AP16" s="53">
        <f t="shared" si="1"/>
        <v>11</v>
      </c>
      <c r="AQ16" s="53">
        <f t="shared" si="1"/>
        <v>4</v>
      </c>
      <c r="AR16" s="53">
        <f t="shared" si="1"/>
        <v>0</v>
      </c>
      <c r="AS16" s="53">
        <f t="shared" si="1"/>
        <v>4</v>
      </c>
      <c r="AT16" s="53">
        <f t="shared" si="1"/>
        <v>0</v>
      </c>
      <c r="AU16" s="53">
        <f t="shared" si="1"/>
        <v>0</v>
      </c>
      <c r="AV16" s="53">
        <f t="shared" si="1"/>
        <v>4</v>
      </c>
      <c r="AW16" s="53">
        <f t="shared" si="1"/>
        <v>7</v>
      </c>
      <c r="AX16" s="53">
        <f t="shared" si="1"/>
        <v>6</v>
      </c>
      <c r="AY16" s="53">
        <f t="shared" si="1"/>
        <v>0</v>
      </c>
      <c r="AZ16" s="53">
        <f t="shared" si="1"/>
        <v>2</v>
      </c>
      <c r="BA16" s="57">
        <f t="shared" si="1"/>
        <v>4</v>
      </c>
      <c r="BB16" s="8"/>
      <c r="BC16" s="9"/>
      <c r="BD16" s="8"/>
    </row>
    <row r="17" spans="1:56" ht="15.75" thickBot="1" x14ac:dyDescent="0.3">
      <c r="A17" s="215"/>
      <c r="B17" s="215"/>
      <c r="C17" s="215"/>
      <c r="D17" s="204"/>
      <c r="E17" s="204"/>
      <c r="F17" s="204"/>
      <c r="G17" s="204"/>
      <c r="H17" s="204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8"/>
      <c r="BC17" s="9">
        <f t="shared" si="0"/>
        <v>0</v>
      </c>
      <c r="BD17" s="8"/>
    </row>
    <row r="18" spans="1:56" ht="16.5" thickBot="1" x14ac:dyDescent="0.3">
      <c r="A18" s="218" t="s">
        <v>75</v>
      </c>
      <c r="B18" s="207"/>
      <c r="C18" s="11"/>
      <c r="D18" s="58"/>
      <c r="E18" s="13"/>
      <c r="F18" s="59"/>
      <c r="G18" s="59"/>
      <c r="H18" s="59"/>
      <c r="I18" s="59"/>
      <c r="J18" s="59"/>
      <c r="K18" s="59"/>
      <c r="L18" s="13"/>
      <c r="M18" s="59"/>
      <c r="N18" s="16"/>
      <c r="O18" s="17"/>
      <c r="P18" s="13"/>
      <c r="Q18" s="59"/>
      <c r="R18" s="59"/>
      <c r="S18" s="59"/>
      <c r="T18" s="13"/>
      <c r="U18" s="59"/>
      <c r="V18" s="59"/>
      <c r="W18" s="59"/>
      <c r="X18" s="13"/>
      <c r="Y18" s="59"/>
      <c r="Z18" s="59"/>
      <c r="AA18" s="59"/>
      <c r="AB18" s="15"/>
      <c r="AC18" s="13"/>
      <c r="AD18" s="13"/>
      <c r="AE18" s="13"/>
      <c r="AF18" s="15"/>
      <c r="AG18" s="13"/>
      <c r="AH18" s="13"/>
      <c r="AI18" s="13"/>
      <c r="AJ18" s="15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8"/>
      <c r="BC18" s="9"/>
      <c r="BD18" s="8"/>
    </row>
    <row r="19" spans="1:56" x14ac:dyDescent="0.25">
      <c r="A19" s="219" t="s">
        <v>76</v>
      </c>
      <c r="B19" s="60" t="s">
        <v>77</v>
      </c>
      <c r="C19" s="61">
        <v>17</v>
      </c>
      <c r="D19" s="20">
        <v>0</v>
      </c>
      <c r="E19" s="23">
        <v>0</v>
      </c>
      <c r="F19" s="23">
        <v>0</v>
      </c>
      <c r="G19" s="23">
        <v>0</v>
      </c>
      <c r="H19" s="23">
        <v>17</v>
      </c>
      <c r="I19" s="23" t="s">
        <v>0</v>
      </c>
      <c r="J19" s="23" t="s">
        <v>0</v>
      </c>
      <c r="K19" s="23">
        <v>0</v>
      </c>
      <c r="L19" s="145">
        <v>0</v>
      </c>
      <c r="M19" s="23">
        <v>0</v>
      </c>
      <c r="N19" s="23" t="s">
        <v>0</v>
      </c>
      <c r="O19" s="145">
        <v>0</v>
      </c>
      <c r="P19" s="145" t="s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 t="s">
        <v>0</v>
      </c>
      <c r="X19" s="145">
        <v>0</v>
      </c>
      <c r="Y19" s="145">
        <v>0</v>
      </c>
      <c r="Z19" s="145">
        <v>0</v>
      </c>
      <c r="AA19" s="145">
        <v>0</v>
      </c>
      <c r="AB19" s="145">
        <v>0</v>
      </c>
      <c r="AC19" s="24">
        <v>0</v>
      </c>
      <c r="AD19" s="145">
        <v>0</v>
      </c>
      <c r="AE19" s="145">
        <v>0</v>
      </c>
      <c r="AF19" s="145">
        <v>0</v>
      </c>
      <c r="AG19" s="145" t="s">
        <v>0</v>
      </c>
      <c r="AH19" s="145">
        <v>0</v>
      </c>
      <c r="AI19" s="145" t="s">
        <v>0</v>
      </c>
      <c r="AJ19" s="146">
        <v>0</v>
      </c>
      <c r="AK19" s="146">
        <v>0</v>
      </c>
      <c r="AL19" s="145">
        <v>0</v>
      </c>
      <c r="AM19" s="145">
        <v>0</v>
      </c>
      <c r="AN19" s="145" t="s">
        <v>0</v>
      </c>
      <c r="AO19" s="145" t="s">
        <v>0</v>
      </c>
      <c r="AP19" s="145">
        <v>17</v>
      </c>
      <c r="AQ19" s="145">
        <v>0</v>
      </c>
      <c r="AR19" s="145">
        <v>0</v>
      </c>
      <c r="AS19" s="145">
        <v>0</v>
      </c>
      <c r="AT19" s="145">
        <v>0</v>
      </c>
      <c r="AU19" s="145">
        <v>0</v>
      </c>
      <c r="AV19" s="145">
        <v>0</v>
      </c>
      <c r="AW19" s="145">
        <v>0</v>
      </c>
      <c r="AX19" s="145">
        <v>0</v>
      </c>
      <c r="AY19" s="145">
        <v>0</v>
      </c>
      <c r="AZ19" s="145">
        <v>0</v>
      </c>
      <c r="BA19" s="99">
        <v>0</v>
      </c>
      <c r="BB19" s="137"/>
      <c r="BC19" s="9">
        <f t="shared" si="0"/>
        <v>2</v>
      </c>
      <c r="BD19" s="8"/>
    </row>
    <row r="20" spans="1:56" x14ac:dyDescent="0.25">
      <c r="A20" s="220"/>
      <c r="B20" s="63" t="s">
        <v>78</v>
      </c>
      <c r="C20" s="64">
        <v>10</v>
      </c>
      <c r="D20" s="28">
        <v>0</v>
      </c>
      <c r="E20" s="31">
        <v>0</v>
      </c>
      <c r="F20" s="31">
        <v>0</v>
      </c>
      <c r="G20" s="31">
        <v>0</v>
      </c>
      <c r="H20" s="31" t="s">
        <v>0</v>
      </c>
      <c r="I20" s="31" t="s">
        <v>0</v>
      </c>
      <c r="J20" s="31">
        <v>10</v>
      </c>
      <c r="K20" s="31">
        <v>0</v>
      </c>
      <c r="L20" s="31">
        <v>0</v>
      </c>
      <c r="M20" s="31">
        <v>0</v>
      </c>
      <c r="N20" s="31">
        <v>10</v>
      </c>
      <c r="O20" s="31">
        <v>0</v>
      </c>
      <c r="P20" s="31" t="s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10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2">
        <v>0</v>
      </c>
      <c r="AD20" s="31">
        <v>0</v>
      </c>
      <c r="AE20" s="31">
        <v>0</v>
      </c>
      <c r="AF20" s="31">
        <v>0</v>
      </c>
      <c r="AG20" s="31">
        <v>10</v>
      </c>
      <c r="AH20" s="31">
        <v>0</v>
      </c>
      <c r="AI20" s="31" t="s">
        <v>0</v>
      </c>
      <c r="AJ20" s="29">
        <v>0</v>
      </c>
      <c r="AK20" s="29">
        <v>0</v>
      </c>
      <c r="AL20" s="31">
        <v>0</v>
      </c>
      <c r="AM20" s="31">
        <v>0</v>
      </c>
      <c r="AN20" s="31" t="s">
        <v>0</v>
      </c>
      <c r="AO20" s="31">
        <v>10</v>
      </c>
      <c r="AP20" s="31" t="s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74">
        <v>0</v>
      </c>
      <c r="BB20" s="121"/>
      <c r="BC20" s="9">
        <f t="shared" si="0"/>
        <v>5</v>
      </c>
      <c r="BD20" s="8"/>
    </row>
    <row r="21" spans="1:56" x14ac:dyDescent="0.25">
      <c r="A21" s="141" t="s">
        <v>79</v>
      </c>
      <c r="B21" s="67" t="s">
        <v>80</v>
      </c>
      <c r="C21" s="64">
        <v>7</v>
      </c>
      <c r="D21" s="131">
        <v>0</v>
      </c>
      <c r="E21" s="68">
        <v>0</v>
      </c>
      <c r="F21" s="68">
        <v>0</v>
      </c>
      <c r="G21" s="68">
        <v>0</v>
      </c>
      <c r="H21" s="69" t="s">
        <v>0</v>
      </c>
      <c r="I21" s="68">
        <v>7</v>
      </c>
      <c r="J21" s="68" t="s">
        <v>0</v>
      </c>
      <c r="K21" s="68">
        <v>0</v>
      </c>
      <c r="L21" s="68">
        <v>0</v>
      </c>
      <c r="M21" s="68">
        <v>0</v>
      </c>
      <c r="N21" s="68" t="s">
        <v>0</v>
      </c>
      <c r="O21" s="68">
        <v>0</v>
      </c>
      <c r="P21" s="68">
        <v>7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 t="s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8">
        <v>0</v>
      </c>
      <c r="AD21" s="68">
        <v>0</v>
      </c>
      <c r="AE21" s="68">
        <v>0</v>
      </c>
      <c r="AF21" s="68">
        <v>0</v>
      </c>
      <c r="AG21" s="68" t="s">
        <v>0</v>
      </c>
      <c r="AH21" s="68">
        <v>0</v>
      </c>
      <c r="AI21" s="68">
        <v>7</v>
      </c>
      <c r="AJ21" s="147">
        <v>0</v>
      </c>
      <c r="AK21" s="147">
        <v>0</v>
      </c>
      <c r="AL21" s="68">
        <v>0</v>
      </c>
      <c r="AM21" s="68">
        <v>0</v>
      </c>
      <c r="AN21" s="68">
        <v>7</v>
      </c>
      <c r="AO21" s="68" t="s">
        <v>0</v>
      </c>
      <c r="AP21" s="68" t="s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121">
        <v>0</v>
      </c>
      <c r="BB21" s="121"/>
      <c r="BC21" s="9">
        <f>COUNTIF(D21:BA21,"&gt;0")</f>
        <v>4</v>
      </c>
      <c r="BD21" s="8"/>
    </row>
    <row r="22" spans="1:56" ht="15.75" thickBot="1" x14ac:dyDescent="0.3">
      <c r="A22" s="140" t="s">
        <v>0</v>
      </c>
      <c r="B22" s="70" t="s">
        <v>81</v>
      </c>
      <c r="C22" s="71">
        <v>5</v>
      </c>
      <c r="D22" s="35">
        <v>0</v>
      </c>
      <c r="E22" s="77">
        <v>0</v>
      </c>
      <c r="F22" s="77">
        <v>0</v>
      </c>
      <c r="G22" s="77">
        <v>0</v>
      </c>
      <c r="H22" s="38"/>
      <c r="I22" s="38"/>
      <c r="J22" s="77">
        <v>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38"/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2">
        <v>0</v>
      </c>
      <c r="AD22" s="77">
        <v>0</v>
      </c>
      <c r="AE22" s="77">
        <v>0</v>
      </c>
      <c r="AF22" s="77">
        <v>0</v>
      </c>
      <c r="AG22" s="38">
        <v>0</v>
      </c>
      <c r="AH22" s="77">
        <v>0</v>
      </c>
      <c r="AI22" s="38"/>
      <c r="AJ22" s="148">
        <v>0</v>
      </c>
      <c r="AK22" s="148">
        <v>0</v>
      </c>
      <c r="AL22" s="77">
        <v>0</v>
      </c>
      <c r="AM22" s="77">
        <v>0</v>
      </c>
      <c r="AN22" s="38"/>
      <c r="AO22" s="38">
        <v>0</v>
      </c>
      <c r="AP22" s="38"/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122">
        <v>0</v>
      </c>
      <c r="BB22" s="121"/>
      <c r="BC22" s="9">
        <f>COUNTIF(D22:BA22,"&gt;0")</f>
        <v>1</v>
      </c>
      <c r="BD22" s="8"/>
    </row>
    <row r="23" spans="1:56" x14ac:dyDescent="0.25">
      <c r="A23" s="220" t="s">
        <v>82</v>
      </c>
      <c r="B23" s="73" t="s">
        <v>77</v>
      </c>
      <c r="C23" s="42">
        <v>3</v>
      </c>
      <c r="D23" s="20">
        <v>0</v>
      </c>
      <c r="E23" s="23">
        <v>0</v>
      </c>
      <c r="F23" s="23">
        <v>0</v>
      </c>
      <c r="G23" s="23">
        <v>0</v>
      </c>
      <c r="H23" s="132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3</v>
      </c>
      <c r="O23" s="23">
        <v>0</v>
      </c>
      <c r="P23" s="23">
        <v>3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3</v>
      </c>
      <c r="Y23" s="23">
        <v>0</v>
      </c>
      <c r="Z23" s="23">
        <v>0</v>
      </c>
      <c r="AA23" s="23">
        <v>0</v>
      </c>
      <c r="AB23" s="23">
        <v>0</v>
      </c>
      <c r="AC23" s="24">
        <v>0</v>
      </c>
      <c r="AD23" s="23">
        <v>0</v>
      </c>
      <c r="AE23" s="23">
        <v>0</v>
      </c>
      <c r="AF23" s="23">
        <v>0</v>
      </c>
      <c r="AG23" s="23">
        <v>3</v>
      </c>
      <c r="AH23" s="23">
        <v>0</v>
      </c>
      <c r="AI23" s="23">
        <v>3</v>
      </c>
      <c r="AJ23" s="21">
        <v>0</v>
      </c>
      <c r="AK23" s="21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99">
        <v>0</v>
      </c>
      <c r="BB23" s="121"/>
      <c r="BC23" s="9">
        <f t="shared" si="0"/>
        <v>5</v>
      </c>
      <c r="BD23" s="8"/>
    </row>
    <row r="24" spans="1:56" x14ac:dyDescent="0.25">
      <c r="A24" s="220"/>
      <c r="B24" s="67" t="s">
        <v>83</v>
      </c>
      <c r="C24" s="85">
        <v>3</v>
      </c>
      <c r="D24" s="28">
        <v>0</v>
      </c>
      <c r="E24" s="31">
        <v>0</v>
      </c>
      <c r="F24" s="31">
        <v>0</v>
      </c>
      <c r="G24" s="31">
        <v>0</v>
      </c>
      <c r="H24" s="133">
        <v>3</v>
      </c>
      <c r="I24" s="31">
        <v>0</v>
      </c>
      <c r="J24" s="31">
        <v>3</v>
      </c>
      <c r="K24" s="31">
        <v>0</v>
      </c>
      <c r="L24" s="31">
        <v>0</v>
      </c>
      <c r="M24" s="31">
        <v>0</v>
      </c>
      <c r="N24" s="31">
        <v>3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3</v>
      </c>
      <c r="Y24" s="31">
        <v>3</v>
      </c>
      <c r="Z24" s="31">
        <v>0</v>
      </c>
      <c r="AA24" s="31">
        <v>0</v>
      </c>
      <c r="AB24" s="31">
        <v>0</v>
      </c>
      <c r="AC24" s="32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29">
        <v>0</v>
      </c>
      <c r="AK24" s="29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3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74">
        <v>0</v>
      </c>
      <c r="BB24" s="121"/>
      <c r="BC24" s="9">
        <f t="shared" si="0"/>
        <v>6</v>
      </c>
      <c r="BD24" s="8"/>
    </row>
    <row r="25" spans="1:56" x14ac:dyDescent="0.25">
      <c r="A25" s="220"/>
      <c r="B25" s="67" t="s">
        <v>84</v>
      </c>
      <c r="C25" s="85">
        <v>3</v>
      </c>
      <c r="D25" s="28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3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3</v>
      </c>
      <c r="Y25" s="31">
        <v>0</v>
      </c>
      <c r="Z25" s="31">
        <v>0</v>
      </c>
      <c r="AA25" s="31">
        <v>0</v>
      </c>
      <c r="AB25" s="31">
        <v>0</v>
      </c>
      <c r="AC25" s="32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3</v>
      </c>
      <c r="AJ25" s="29">
        <v>0</v>
      </c>
      <c r="AK25" s="29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74">
        <v>0</v>
      </c>
      <c r="BB25" s="121"/>
      <c r="BC25" s="9"/>
      <c r="BD25" s="8"/>
    </row>
    <row r="26" spans="1:56" x14ac:dyDescent="0.25">
      <c r="A26" s="220"/>
      <c r="B26" s="67" t="s">
        <v>85</v>
      </c>
      <c r="C26" s="85">
        <v>3</v>
      </c>
      <c r="D26" s="28">
        <v>0</v>
      </c>
      <c r="E26" s="31">
        <v>0</v>
      </c>
      <c r="F26" s="31">
        <v>0</v>
      </c>
      <c r="G26" s="31">
        <v>0</v>
      </c>
      <c r="H26" s="133">
        <v>3</v>
      </c>
      <c r="I26" s="31">
        <v>0</v>
      </c>
      <c r="J26" s="31">
        <v>3</v>
      </c>
      <c r="K26" s="31">
        <v>0</v>
      </c>
      <c r="L26" s="31">
        <v>0</v>
      </c>
      <c r="M26" s="31">
        <v>0</v>
      </c>
      <c r="N26" s="31">
        <v>3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3</v>
      </c>
      <c r="X26" s="31">
        <v>3</v>
      </c>
      <c r="Y26" s="31">
        <v>0</v>
      </c>
      <c r="Z26" s="31">
        <v>3</v>
      </c>
      <c r="AA26" s="31">
        <v>0</v>
      </c>
      <c r="AB26" s="31">
        <v>0</v>
      </c>
      <c r="AC26" s="32">
        <v>0</v>
      </c>
      <c r="AD26" s="31">
        <v>0</v>
      </c>
      <c r="AE26" s="31">
        <v>0</v>
      </c>
      <c r="AF26" s="31">
        <v>0</v>
      </c>
      <c r="AG26" s="31">
        <v>3</v>
      </c>
      <c r="AH26" s="31">
        <v>0</v>
      </c>
      <c r="AI26" s="31">
        <v>3</v>
      </c>
      <c r="AJ26" s="29">
        <v>3</v>
      </c>
      <c r="AK26" s="29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3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3</v>
      </c>
      <c r="AY26" s="31">
        <v>0</v>
      </c>
      <c r="AZ26" s="31">
        <v>0</v>
      </c>
      <c r="BA26" s="74">
        <v>0</v>
      </c>
      <c r="BB26" s="121"/>
      <c r="BC26" s="9">
        <f t="shared" si="0"/>
        <v>11</v>
      </c>
      <c r="BD26" s="8"/>
    </row>
    <row r="27" spans="1:56" x14ac:dyDescent="0.25">
      <c r="A27" s="220"/>
      <c r="B27" s="67" t="s">
        <v>86</v>
      </c>
      <c r="C27" s="85">
        <v>3</v>
      </c>
      <c r="D27" s="28">
        <v>0</v>
      </c>
      <c r="E27" s="31">
        <v>0</v>
      </c>
      <c r="F27" s="31">
        <v>0</v>
      </c>
      <c r="G27" s="31">
        <v>0</v>
      </c>
      <c r="H27" s="133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3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3</v>
      </c>
      <c r="Y27" s="31">
        <v>0</v>
      </c>
      <c r="Z27" s="31">
        <v>0</v>
      </c>
      <c r="AA27" s="31">
        <v>0</v>
      </c>
      <c r="AB27" s="31">
        <v>0</v>
      </c>
      <c r="AC27" s="32">
        <v>0</v>
      </c>
      <c r="AD27" s="31">
        <v>0</v>
      </c>
      <c r="AE27" s="31">
        <v>0</v>
      </c>
      <c r="AF27" s="31">
        <v>0</v>
      </c>
      <c r="AG27" s="31">
        <v>3</v>
      </c>
      <c r="AH27" s="31">
        <v>0</v>
      </c>
      <c r="AI27" s="31">
        <v>0</v>
      </c>
      <c r="AJ27" s="29">
        <v>0</v>
      </c>
      <c r="AK27" s="29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74">
        <v>0</v>
      </c>
      <c r="BB27" s="121"/>
      <c r="BC27" s="9"/>
      <c r="BD27" s="8"/>
    </row>
    <row r="28" spans="1:56" x14ac:dyDescent="0.25">
      <c r="A28" s="220"/>
      <c r="B28" s="67" t="s">
        <v>87</v>
      </c>
      <c r="C28" s="85">
        <v>3</v>
      </c>
      <c r="D28" s="28">
        <v>0</v>
      </c>
      <c r="E28" s="31">
        <v>0</v>
      </c>
      <c r="F28" s="31">
        <v>0</v>
      </c>
      <c r="G28" s="31">
        <v>0</v>
      </c>
      <c r="H28" s="133">
        <v>3</v>
      </c>
      <c r="I28" s="31">
        <v>0</v>
      </c>
      <c r="J28" s="31">
        <v>3</v>
      </c>
      <c r="K28" s="31">
        <v>0</v>
      </c>
      <c r="L28" s="31">
        <v>0</v>
      </c>
      <c r="M28" s="31">
        <v>0</v>
      </c>
      <c r="N28" s="31">
        <v>3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3</v>
      </c>
      <c r="Y28" s="31">
        <v>3</v>
      </c>
      <c r="Z28" s="31">
        <v>0</v>
      </c>
      <c r="AA28" s="31">
        <v>0</v>
      </c>
      <c r="AB28" s="31">
        <v>0</v>
      </c>
      <c r="AC28" s="32">
        <v>0</v>
      </c>
      <c r="AD28" s="31">
        <v>0</v>
      </c>
      <c r="AE28" s="31">
        <v>0</v>
      </c>
      <c r="AF28" s="31">
        <v>0</v>
      </c>
      <c r="AG28" s="31">
        <v>3</v>
      </c>
      <c r="AH28" s="31">
        <v>0</v>
      </c>
      <c r="AI28" s="31">
        <v>3</v>
      </c>
      <c r="AJ28" s="29">
        <v>0</v>
      </c>
      <c r="AK28" s="29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74">
        <v>0</v>
      </c>
      <c r="BB28" s="121"/>
      <c r="BC28" s="9"/>
      <c r="BD28" s="8"/>
    </row>
    <row r="29" spans="1:56" ht="15.75" thickBot="1" x14ac:dyDescent="0.3">
      <c r="A29" s="221"/>
      <c r="B29" s="75" t="s">
        <v>88</v>
      </c>
      <c r="C29" s="44">
        <v>3</v>
      </c>
      <c r="D29" s="28">
        <v>0</v>
      </c>
      <c r="E29" s="31">
        <v>0</v>
      </c>
      <c r="F29" s="31">
        <v>0</v>
      </c>
      <c r="G29" s="31">
        <v>0</v>
      </c>
      <c r="H29" s="133">
        <v>0</v>
      </c>
      <c r="I29" s="31">
        <v>0</v>
      </c>
      <c r="J29" s="31">
        <v>3</v>
      </c>
      <c r="K29" s="31">
        <v>0</v>
      </c>
      <c r="L29" s="31">
        <v>0</v>
      </c>
      <c r="M29" s="31">
        <v>0</v>
      </c>
      <c r="N29" s="31">
        <v>3</v>
      </c>
      <c r="O29" s="31">
        <v>0</v>
      </c>
      <c r="P29" s="31">
        <v>3</v>
      </c>
      <c r="Q29" s="31">
        <v>0</v>
      </c>
      <c r="R29" s="31">
        <v>3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3</v>
      </c>
      <c r="Y29" s="31">
        <v>3</v>
      </c>
      <c r="Z29" s="31">
        <v>3</v>
      </c>
      <c r="AA29" s="31">
        <v>0</v>
      </c>
      <c r="AB29" s="31">
        <v>0</v>
      </c>
      <c r="AC29" s="32">
        <v>0</v>
      </c>
      <c r="AD29" s="31">
        <v>0</v>
      </c>
      <c r="AE29" s="31">
        <v>0</v>
      </c>
      <c r="AF29" s="31">
        <v>0</v>
      </c>
      <c r="AG29" s="31">
        <v>3</v>
      </c>
      <c r="AH29" s="31">
        <v>0</v>
      </c>
      <c r="AI29" s="31">
        <v>3</v>
      </c>
      <c r="AJ29" s="29">
        <v>3</v>
      </c>
      <c r="AK29" s="29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74">
        <v>0</v>
      </c>
      <c r="BB29" s="121"/>
      <c r="BC29" s="9">
        <f t="shared" si="0"/>
        <v>10</v>
      </c>
      <c r="BD29" s="8"/>
    </row>
    <row r="30" spans="1:56" ht="15.75" thickBot="1" x14ac:dyDescent="0.3">
      <c r="A30" s="76" t="s">
        <v>89</v>
      </c>
      <c r="B30" s="43" t="s">
        <v>90</v>
      </c>
      <c r="C30" s="151">
        <v>2</v>
      </c>
      <c r="D30" s="152">
        <v>0</v>
      </c>
      <c r="E30" s="152">
        <v>0</v>
      </c>
      <c r="F30" s="152">
        <v>0</v>
      </c>
      <c r="G30" s="152">
        <v>0</v>
      </c>
      <c r="H30" s="153">
        <v>2</v>
      </c>
      <c r="I30" s="152">
        <v>0</v>
      </c>
      <c r="J30" s="154">
        <v>0</v>
      </c>
      <c r="K30" s="155">
        <v>0</v>
      </c>
      <c r="L30" s="156">
        <v>0</v>
      </c>
      <c r="M30" s="157">
        <v>0</v>
      </c>
      <c r="N30" s="156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2">
        <v>0</v>
      </c>
      <c r="U30" s="152">
        <v>0</v>
      </c>
      <c r="V30" s="152">
        <v>0</v>
      </c>
      <c r="W30" s="152">
        <v>2</v>
      </c>
      <c r="X30" s="152">
        <v>2</v>
      </c>
      <c r="Y30" s="152">
        <v>0</v>
      </c>
      <c r="Z30" s="152">
        <v>0</v>
      </c>
      <c r="AA30" s="152">
        <v>0</v>
      </c>
      <c r="AB30" s="152">
        <v>0</v>
      </c>
      <c r="AC30" s="152">
        <v>0</v>
      </c>
      <c r="AD30" s="154">
        <v>0</v>
      </c>
      <c r="AE30" s="154">
        <v>0</v>
      </c>
      <c r="AF30" s="154">
        <v>0</v>
      </c>
      <c r="AG30" s="154">
        <v>0</v>
      </c>
      <c r="AH30" s="154">
        <v>0</v>
      </c>
      <c r="AI30" s="154">
        <v>0</v>
      </c>
      <c r="AJ30" s="154">
        <v>0</v>
      </c>
      <c r="AK30" s="154">
        <v>0</v>
      </c>
      <c r="AL30" s="152">
        <v>0</v>
      </c>
      <c r="AM30" s="154">
        <v>0</v>
      </c>
      <c r="AN30" s="154">
        <v>0</v>
      </c>
      <c r="AO30" s="154">
        <v>0</v>
      </c>
      <c r="AP30" s="154">
        <v>0</v>
      </c>
      <c r="AQ30" s="154">
        <v>0</v>
      </c>
      <c r="AR30" s="154">
        <v>0</v>
      </c>
      <c r="AS30" s="154">
        <v>0</v>
      </c>
      <c r="AT30" s="154">
        <v>0</v>
      </c>
      <c r="AU30" s="152">
        <v>0</v>
      </c>
      <c r="AV30" s="152">
        <v>0</v>
      </c>
      <c r="AW30" s="152">
        <v>0</v>
      </c>
      <c r="AX30" s="152">
        <v>2</v>
      </c>
      <c r="AY30" s="152">
        <v>0</v>
      </c>
      <c r="AZ30" s="152">
        <v>0</v>
      </c>
      <c r="BA30" s="152">
        <v>0</v>
      </c>
      <c r="BB30" s="150"/>
      <c r="BC30" s="9">
        <f t="shared" si="0"/>
        <v>4</v>
      </c>
      <c r="BD30" s="8"/>
    </row>
    <row r="31" spans="1:56" ht="15.75" thickBot="1" x14ac:dyDescent="0.3">
      <c r="A31" s="208" t="s">
        <v>91</v>
      </c>
      <c r="B31" s="209"/>
      <c r="C31" s="209"/>
      <c r="D31" s="35">
        <f>SUM(D19:D30)</f>
        <v>0</v>
      </c>
      <c r="E31" s="38">
        <f>SUM(E19:E29)</f>
        <v>0</v>
      </c>
      <c r="F31" s="38">
        <f>SUM(F19:F29)</f>
        <v>0</v>
      </c>
      <c r="G31" s="38">
        <f>SUM(G19:G29)</f>
        <v>0</v>
      </c>
      <c r="H31" s="38">
        <f t="shared" ref="H31:BA31" si="2">SUM(H19:H30)</f>
        <v>28</v>
      </c>
      <c r="I31" s="38">
        <f t="shared" si="2"/>
        <v>7</v>
      </c>
      <c r="J31" s="38">
        <f t="shared" si="2"/>
        <v>30</v>
      </c>
      <c r="K31" s="38">
        <f t="shared" si="2"/>
        <v>0</v>
      </c>
      <c r="L31" s="38">
        <f t="shared" si="2"/>
        <v>0</v>
      </c>
      <c r="M31" s="38">
        <f t="shared" si="2"/>
        <v>0</v>
      </c>
      <c r="N31" s="38">
        <f t="shared" si="2"/>
        <v>25</v>
      </c>
      <c r="O31" s="149">
        <f t="shared" si="2"/>
        <v>0</v>
      </c>
      <c r="P31" s="38">
        <f t="shared" si="2"/>
        <v>19</v>
      </c>
      <c r="Q31" s="38">
        <f t="shared" si="2"/>
        <v>0</v>
      </c>
      <c r="R31" s="38">
        <f t="shared" si="2"/>
        <v>3</v>
      </c>
      <c r="S31" s="38">
        <f t="shared" si="2"/>
        <v>0</v>
      </c>
      <c r="T31" s="38">
        <f t="shared" si="2"/>
        <v>0</v>
      </c>
      <c r="U31" s="38">
        <f t="shared" si="2"/>
        <v>0</v>
      </c>
      <c r="V31" s="38">
        <f t="shared" si="2"/>
        <v>0</v>
      </c>
      <c r="W31" s="38">
        <f t="shared" si="2"/>
        <v>15</v>
      </c>
      <c r="X31" s="38">
        <f t="shared" si="2"/>
        <v>23</v>
      </c>
      <c r="Y31" s="38">
        <f t="shared" si="2"/>
        <v>9</v>
      </c>
      <c r="Z31" s="38">
        <f t="shared" si="2"/>
        <v>6</v>
      </c>
      <c r="AA31" s="38">
        <f t="shared" si="2"/>
        <v>0</v>
      </c>
      <c r="AB31" s="38">
        <f t="shared" si="2"/>
        <v>0</v>
      </c>
      <c r="AC31" s="38">
        <f t="shared" si="2"/>
        <v>0</v>
      </c>
      <c r="AD31" s="38">
        <f t="shared" si="2"/>
        <v>0</v>
      </c>
      <c r="AE31" s="38">
        <f t="shared" si="2"/>
        <v>0</v>
      </c>
      <c r="AF31" s="38">
        <f t="shared" si="2"/>
        <v>0</v>
      </c>
      <c r="AG31" s="38">
        <f t="shared" si="2"/>
        <v>25</v>
      </c>
      <c r="AH31" s="38">
        <f t="shared" si="2"/>
        <v>0</v>
      </c>
      <c r="AI31" s="38">
        <f t="shared" si="2"/>
        <v>22</v>
      </c>
      <c r="AJ31" s="38">
        <f t="shared" si="2"/>
        <v>6</v>
      </c>
      <c r="AK31" s="38">
        <f t="shared" si="2"/>
        <v>0</v>
      </c>
      <c r="AL31" s="38">
        <f t="shared" si="2"/>
        <v>0</v>
      </c>
      <c r="AM31" s="38">
        <f t="shared" si="2"/>
        <v>0</v>
      </c>
      <c r="AN31" s="38">
        <f t="shared" si="2"/>
        <v>7</v>
      </c>
      <c r="AO31" s="38">
        <f t="shared" si="2"/>
        <v>10</v>
      </c>
      <c r="AP31" s="38">
        <f t="shared" si="2"/>
        <v>23</v>
      </c>
      <c r="AQ31" s="38">
        <f t="shared" si="2"/>
        <v>0</v>
      </c>
      <c r="AR31" s="38">
        <f t="shared" si="2"/>
        <v>0</v>
      </c>
      <c r="AS31" s="38">
        <f t="shared" si="2"/>
        <v>0</v>
      </c>
      <c r="AT31" s="38">
        <f t="shared" si="2"/>
        <v>0</v>
      </c>
      <c r="AU31" s="40">
        <f t="shared" si="2"/>
        <v>0</v>
      </c>
      <c r="AV31" s="149">
        <f t="shared" si="2"/>
        <v>0</v>
      </c>
      <c r="AW31" s="38">
        <f t="shared" si="2"/>
        <v>0</v>
      </c>
      <c r="AX31" s="38">
        <f t="shared" si="2"/>
        <v>5</v>
      </c>
      <c r="AY31" s="38">
        <f t="shared" si="2"/>
        <v>0</v>
      </c>
      <c r="AZ31" s="38">
        <f t="shared" si="2"/>
        <v>0</v>
      </c>
      <c r="BA31" s="40">
        <f t="shared" si="2"/>
        <v>0</v>
      </c>
      <c r="BB31" s="8"/>
      <c r="BC31" s="9"/>
      <c r="BD31" s="8"/>
    </row>
    <row r="32" spans="1:56" ht="15.75" thickBot="1" x14ac:dyDescent="0.3">
      <c r="A32" s="215"/>
      <c r="B32" s="215"/>
      <c r="C32" s="215"/>
      <c r="D32" s="204"/>
      <c r="E32" s="204"/>
      <c r="F32" s="204"/>
      <c r="G32" s="204"/>
      <c r="H32" s="204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8"/>
      <c r="BC32" s="9">
        <f t="shared" si="0"/>
        <v>0</v>
      </c>
      <c r="BD32" s="8"/>
    </row>
    <row r="33" spans="1:56" ht="16.5" thickBot="1" x14ac:dyDescent="0.3">
      <c r="A33" s="206" t="s">
        <v>92</v>
      </c>
      <c r="B33" s="207"/>
      <c r="C33" s="11"/>
      <c r="D33" s="12"/>
      <c r="E33" s="13"/>
      <c r="F33" s="13"/>
      <c r="G33" s="13"/>
      <c r="H33" s="14"/>
      <c r="I33" s="13"/>
      <c r="J33" s="13"/>
      <c r="K33" s="13"/>
      <c r="L33" s="13"/>
      <c r="M33" s="13"/>
      <c r="N33" s="15"/>
      <c r="O33" s="17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5"/>
      <c r="AC33" s="13"/>
      <c r="AD33" s="13"/>
      <c r="AE33" s="13"/>
      <c r="AF33" s="15"/>
      <c r="AG33" s="13"/>
      <c r="AH33" s="13"/>
      <c r="AI33" s="13"/>
      <c r="AJ33" s="15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8"/>
      <c r="BC33" s="9"/>
      <c r="BD33" s="8"/>
    </row>
    <row r="34" spans="1:56" x14ac:dyDescent="0.25">
      <c r="A34" s="213" t="s">
        <v>93</v>
      </c>
      <c r="B34" s="18" t="s">
        <v>94</v>
      </c>
      <c r="C34" s="19">
        <v>5</v>
      </c>
      <c r="D34" s="20">
        <v>0</v>
      </c>
      <c r="E34" s="21">
        <v>0</v>
      </c>
      <c r="F34" s="21">
        <v>0</v>
      </c>
      <c r="G34" s="21">
        <v>0</v>
      </c>
      <c r="H34" s="22">
        <v>5</v>
      </c>
      <c r="I34" s="21">
        <v>0</v>
      </c>
      <c r="J34" s="21" t="s">
        <v>0</v>
      </c>
      <c r="K34" s="21">
        <v>0</v>
      </c>
      <c r="L34" s="21">
        <v>0</v>
      </c>
      <c r="M34" s="21">
        <v>0</v>
      </c>
      <c r="N34" s="23" t="s">
        <v>0</v>
      </c>
      <c r="O34" s="24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 t="s">
        <v>0</v>
      </c>
      <c r="X34" s="21" t="s">
        <v>0</v>
      </c>
      <c r="Y34" s="21">
        <v>0</v>
      </c>
      <c r="Z34" s="21">
        <v>0</v>
      </c>
      <c r="AA34" s="21">
        <v>0</v>
      </c>
      <c r="AB34" s="23">
        <v>0</v>
      </c>
      <c r="AC34" s="21">
        <v>0</v>
      </c>
      <c r="AD34" s="21">
        <v>0</v>
      </c>
      <c r="AE34" s="21">
        <v>0</v>
      </c>
      <c r="AF34" s="23">
        <v>0</v>
      </c>
      <c r="AG34" s="21">
        <v>5</v>
      </c>
      <c r="AH34" s="21">
        <v>0</v>
      </c>
      <c r="AI34" s="21" t="s">
        <v>0</v>
      </c>
      <c r="AJ34" s="23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5">
        <v>0</v>
      </c>
      <c r="BB34" s="8"/>
      <c r="BC34" s="9">
        <f>COUNTIF(D34:BA34,"&gt;0")</f>
        <v>2</v>
      </c>
      <c r="BD34" s="8"/>
    </row>
    <row r="35" spans="1:56" x14ac:dyDescent="0.25">
      <c r="A35" s="222"/>
      <c r="B35" s="26" t="s">
        <v>95</v>
      </c>
      <c r="C35" s="27">
        <v>3</v>
      </c>
      <c r="D35" s="28">
        <v>0</v>
      </c>
      <c r="E35" s="29">
        <v>0</v>
      </c>
      <c r="F35" s="29">
        <v>0</v>
      </c>
      <c r="G35" s="29">
        <v>0</v>
      </c>
      <c r="H35" s="30" t="s">
        <v>0</v>
      </c>
      <c r="I35" s="29">
        <v>0</v>
      </c>
      <c r="J35" s="29">
        <v>3</v>
      </c>
      <c r="K35" s="29">
        <v>0</v>
      </c>
      <c r="L35" s="29">
        <v>0</v>
      </c>
      <c r="M35" s="29">
        <v>0</v>
      </c>
      <c r="N35" s="31" t="s">
        <v>0</v>
      </c>
      <c r="O35" s="32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 t="s">
        <v>0</v>
      </c>
      <c r="X35" s="29">
        <v>3</v>
      </c>
      <c r="Y35" s="29">
        <v>0</v>
      </c>
      <c r="Z35" s="29">
        <v>0</v>
      </c>
      <c r="AA35" s="29">
        <v>0</v>
      </c>
      <c r="AB35" s="31">
        <v>0</v>
      </c>
      <c r="AC35" s="29">
        <v>0</v>
      </c>
      <c r="AD35" s="29">
        <v>0</v>
      </c>
      <c r="AE35" s="29">
        <v>0</v>
      </c>
      <c r="AF35" s="31">
        <v>0</v>
      </c>
      <c r="AG35" s="29" t="s">
        <v>0</v>
      </c>
      <c r="AH35" s="29">
        <v>0</v>
      </c>
      <c r="AI35" s="29">
        <v>3</v>
      </c>
      <c r="AJ35" s="31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33">
        <v>0</v>
      </c>
      <c r="BB35" s="8"/>
      <c r="BC35" s="9">
        <f>COUNTIF(D35:BA35,"&gt;0")</f>
        <v>3</v>
      </c>
      <c r="BD35" s="8"/>
    </row>
    <row r="36" spans="1:56" ht="15.75" thickBot="1" x14ac:dyDescent="0.3">
      <c r="A36" s="214"/>
      <c r="B36" s="79" t="s">
        <v>96</v>
      </c>
      <c r="C36" s="48">
        <v>1</v>
      </c>
      <c r="D36" s="35">
        <v>0</v>
      </c>
      <c r="E36" s="36">
        <v>0</v>
      </c>
      <c r="F36" s="36">
        <v>0</v>
      </c>
      <c r="G36" s="36">
        <v>0</v>
      </c>
      <c r="H36" s="37" t="s">
        <v>0</v>
      </c>
      <c r="I36" s="36">
        <v>0</v>
      </c>
      <c r="J36" s="36" t="s">
        <v>0</v>
      </c>
      <c r="K36" s="36">
        <v>0</v>
      </c>
      <c r="L36" s="36">
        <v>0</v>
      </c>
      <c r="M36" s="36">
        <v>0</v>
      </c>
      <c r="N36" s="38">
        <v>1</v>
      </c>
      <c r="O36" s="39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1</v>
      </c>
      <c r="X36" s="36" t="s">
        <v>0</v>
      </c>
      <c r="Y36" s="36">
        <v>0</v>
      </c>
      <c r="Z36" s="36">
        <v>0</v>
      </c>
      <c r="AA36" s="36">
        <v>0</v>
      </c>
      <c r="AB36" s="38">
        <v>0</v>
      </c>
      <c r="AC36" s="36">
        <v>0</v>
      </c>
      <c r="AD36" s="36">
        <v>0</v>
      </c>
      <c r="AE36" s="36">
        <v>0</v>
      </c>
      <c r="AF36" s="38">
        <v>0</v>
      </c>
      <c r="AG36" s="36" t="s">
        <v>0</v>
      </c>
      <c r="AH36" s="36">
        <v>0</v>
      </c>
      <c r="AI36" s="36" t="s">
        <v>0</v>
      </c>
      <c r="AJ36" s="38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6">
        <v>0</v>
      </c>
      <c r="AY36" s="36">
        <v>0</v>
      </c>
      <c r="AZ36" s="36">
        <v>0</v>
      </c>
      <c r="BA36" s="40">
        <v>0</v>
      </c>
      <c r="BB36" s="8"/>
      <c r="BC36" s="9">
        <f>COUNTIF(D36:BA36,"&gt;0")</f>
        <v>2</v>
      </c>
      <c r="BD36" s="8"/>
    </row>
    <row r="37" spans="1:56" x14ac:dyDescent="0.25">
      <c r="A37" s="213" t="s">
        <v>97</v>
      </c>
      <c r="B37" s="26" t="s">
        <v>98</v>
      </c>
      <c r="C37" s="19">
        <v>5</v>
      </c>
      <c r="D37" s="20">
        <v>0</v>
      </c>
      <c r="E37" s="21">
        <v>0</v>
      </c>
      <c r="F37" s="21">
        <v>0</v>
      </c>
      <c r="G37" s="21">
        <v>0</v>
      </c>
      <c r="H37" s="22">
        <v>5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3">
        <v>5</v>
      </c>
      <c r="O37" s="24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5</v>
      </c>
      <c r="Y37" s="21">
        <v>0</v>
      </c>
      <c r="Z37" s="21">
        <v>0</v>
      </c>
      <c r="AA37" s="21">
        <v>0</v>
      </c>
      <c r="AB37" s="23">
        <v>0</v>
      </c>
      <c r="AC37" s="21">
        <v>0</v>
      </c>
      <c r="AD37" s="21">
        <v>0</v>
      </c>
      <c r="AE37" s="21">
        <v>0</v>
      </c>
      <c r="AF37" s="23">
        <v>0</v>
      </c>
      <c r="AG37" s="21" t="s">
        <v>0</v>
      </c>
      <c r="AH37" s="21">
        <v>0</v>
      </c>
      <c r="AI37" s="21">
        <v>5</v>
      </c>
      <c r="AJ37" s="23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5">
        <v>0</v>
      </c>
      <c r="BB37" s="8"/>
      <c r="BC37" s="9">
        <f>COUNTIF(D37:BA37,"&gt;0")</f>
        <v>4</v>
      </c>
      <c r="BD37" s="8"/>
    </row>
    <row r="38" spans="1:56" ht="15.75" thickBot="1" x14ac:dyDescent="0.3">
      <c r="A38" s="214"/>
      <c r="B38" s="79" t="s">
        <v>99</v>
      </c>
      <c r="C38" s="48">
        <v>3</v>
      </c>
      <c r="D38" s="35">
        <v>0</v>
      </c>
      <c r="E38" s="36">
        <v>0</v>
      </c>
      <c r="F38" s="36">
        <v>0</v>
      </c>
      <c r="G38" s="36">
        <v>0</v>
      </c>
      <c r="H38" s="37" t="s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8" t="s">
        <v>0</v>
      </c>
      <c r="O38" s="39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 t="s">
        <v>0</v>
      </c>
      <c r="Y38" s="36">
        <v>0</v>
      </c>
      <c r="Z38" s="36">
        <v>0</v>
      </c>
      <c r="AA38" s="36">
        <v>0</v>
      </c>
      <c r="AB38" s="38">
        <v>0</v>
      </c>
      <c r="AC38" s="36">
        <v>0</v>
      </c>
      <c r="AD38" s="36">
        <v>0</v>
      </c>
      <c r="AE38" s="36">
        <v>0</v>
      </c>
      <c r="AF38" s="38">
        <v>0</v>
      </c>
      <c r="AG38" s="36">
        <v>3</v>
      </c>
      <c r="AH38" s="36">
        <v>0</v>
      </c>
      <c r="AI38" s="36" t="s">
        <v>0</v>
      </c>
      <c r="AJ38" s="38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0</v>
      </c>
      <c r="AY38" s="36">
        <v>0</v>
      </c>
      <c r="AZ38" s="36">
        <v>0</v>
      </c>
      <c r="BA38" s="40">
        <v>0</v>
      </c>
      <c r="BB38" s="8"/>
      <c r="BC38" s="9">
        <f>COUNTIF(D38:BA38,"&gt;0")</f>
        <v>1</v>
      </c>
      <c r="BD38" s="8"/>
    </row>
    <row r="39" spans="1:56" ht="15.75" thickBot="1" x14ac:dyDescent="0.3">
      <c r="A39" s="208" t="s">
        <v>100</v>
      </c>
      <c r="B39" s="209"/>
      <c r="C39" s="209"/>
      <c r="D39" s="52">
        <f t="shared" ref="D39:BA39" si="3">SUM(D34:D38)</f>
        <v>0</v>
      </c>
      <c r="E39" s="55">
        <f t="shared" si="3"/>
        <v>0</v>
      </c>
      <c r="F39" s="55">
        <f t="shared" si="3"/>
        <v>0</v>
      </c>
      <c r="G39" s="53">
        <f t="shared" si="3"/>
        <v>0</v>
      </c>
      <c r="H39" s="55">
        <f t="shared" si="3"/>
        <v>10</v>
      </c>
      <c r="I39" s="55">
        <f t="shared" si="3"/>
        <v>0</v>
      </c>
      <c r="J39" s="55">
        <f t="shared" si="3"/>
        <v>3</v>
      </c>
      <c r="K39" s="53">
        <f t="shared" si="3"/>
        <v>0</v>
      </c>
      <c r="L39" s="55">
        <f t="shared" si="3"/>
        <v>0</v>
      </c>
      <c r="M39" s="55">
        <f t="shared" si="3"/>
        <v>0</v>
      </c>
      <c r="N39" s="55">
        <f t="shared" si="3"/>
        <v>6</v>
      </c>
      <c r="O39" s="53">
        <f t="shared" si="3"/>
        <v>0</v>
      </c>
      <c r="P39" s="55">
        <f t="shared" si="3"/>
        <v>0</v>
      </c>
      <c r="Q39" s="55">
        <f t="shared" si="3"/>
        <v>0</v>
      </c>
      <c r="R39" s="55">
        <f t="shared" si="3"/>
        <v>0</v>
      </c>
      <c r="S39" s="53">
        <f t="shared" si="3"/>
        <v>0</v>
      </c>
      <c r="T39" s="55">
        <f t="shared" si="3"/>
        <v>0</v>
      </c>
      <c r="U39" s="55">
        <f t="shared" si="3"/>
        <v>0</v>
      </c>
      <c r="V39" s="55">
        <f t="shared" si="3"/>
        <v>0</v>
      </c>
      <c r="W39" s="53">
        <f t="shared" si="3"/>
        <v>1</v>
      </c>
      <c r="X39" s="55">
        <f t="shared" si="3"/>
        <v>8</v>
      </c>
      <c r="Y39" s="55">
        <f t="shared" si="3"/>
        <v>0</v>
      </c>
      <c r="Z39" s="55">
        <f t="shared" si="3"/>
        <v>0</v>
      </c>
      <c r="AA39" s="53">
        <f t="shared" si="3"/>
        <v>0</v>
      </c>
      <c r="AB39" s="55">
        <f t="shared" si="3"/>
        <v>0</v>
      </c>
      <c r="AC39" s="53">
        <f t="shared" si="3"/>
        <v>0</v>
      </c>
      <c r="AD39" s="53">
        <f t="shared" si="3"/>
        <v>0</v>
      </c>
      <c r="AE39" s="53">
        <f t="shared" si="3"/>
        <v>0</v>
      </c>
      <c r="AF39" s="55">
        <f t="shared" si="3"/>
        <v>0</v>
      </c>
      <c r="AG39" s="53">
        <f t="shared" si="3"/>
        <v>8</v>
      </c>
      <c r="AH39" s="53">
        <f t="shared" si="3"/>
        <v>0</v>
      </c>
      <c r="AI39" s="53">
        <f t="shared" si="3"/>
        <v>8</v>
      </c>
      <c r="AJ39" s="55">
        <f t="shared" si="3"/>
        <v>0</v>
      </c>
      <c r="AK39" s="53">
        <f t="shared" si="3"/>
        <v>0</v>
      </c>
      <c r="AL39" s="53">
        <f t="shared" si="3"/>
        <v>0</v>
      </c>
      <c r="AM39" s="53">
        <f t="shared" si="3"/>
        <v>0</v>
      </c>
      <c r="AN39" s="53">
        <f t="shared" si="3"/>
        <v>0</v>
      </c>
      <c r="AO39" s="53">
        <f t="shared" si="3"/>
        <v>0</v>
      </c>
      <c r="AP39" s="53">
        <f t="shared" si="3"/>
        <v>0</v>
      </c>
      <c r="AQ39" s="53">
        <f t="shared" si="3"/>
        <v>0</v>
      </c>
      <c r="AR39" s="53">
        <f t="shared" si="3"/>
        <v>0</v>
      </c>
      <c r="AS39" s="53">
        <f t="shared" si="3"/>
        <v>0</v>
      </c>
      <c r="AT39" s="53">
        <f t="shared" si="3"/>
        <v>0</v>
      </c>
      <c r="AU39" s="53">
        <f t="shared" si="3"/>
        <v>0</v>
      </c>
      <c r="AV39" s="53">
        <f t="shared" si="3"/>
        <v>0</v>
      </c>
      <c r="AW39" s="53">
        <f t="shared" si="3"/>
        <v>0</v>
      </c>
      <c r="AX39" s="53">
        <f t="shared" si="3"/>
        <v>0</v>
      </c>
      <c r="AY39" s="53">
        <f t="shared" si="3"/>
        <v>0</v>
      </c>
      <c r="AZ39" s="53">
        <f t="shared" si="3"/>
        <v>0</v>
      </c>
      <c r="BA39" s="57">
        <f t="shared" si="3"/>
        <v>0</v>
      </c>
      <c r="BB39" s="8"/>
      <c r="BC39" s="9"/>
      <c r="BD39" s="8"/>
    </row>
    <row r="40" spans="1:56" ht="15.75" thickBot="1" x14ac:dyDescent="0.3">
      <c r="A40" s="223"/>
      <c r="B40" s="223"/>
      <c r="C40" s="223"/>
      <c r="D40" s="224"/>
      <c r="E40" s="224"/>
      <c r="F40" s="224"/>
      <c r="G40" s="224"/>
      <c r="H40" s="224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8"/>
      <c r="BC40" s="9">
        <f>COUNTIF(D40:BA40,"&gt;0")</f>
        <v>0</v>
      </c>
      <c r="BD40" s="8"/>
    </row>
    <row r="41" spans="1:56" ht="16.5" thickBot="1" x14ac:dyDescent="0.3">
      <c r="A41" s="225" t="s">
        <v>101</v>
      </c>
      <c r="B41" s="207"/>
      <c r="C41" s="80"/>
      <c r="D41" s="81"/>
      <c r="E41" s="17"/>
      <c r="F41" s="17"/>
      <c r="G41" s="17"/>
      <c r="H41" s="13"/>
      <c r="I41" s="17"/>
      <c r="J41" s="17"/>
      <c r="K41" s="17"/>
      <c r="L41" s="13"/>
      <c r="M41" s="17"/>
      <c r="N41" s="17"/>
      <c r="O41" s="17"/>
      <c r="P41" s="13"/>
      <c r="Q41" s="17"/>
      <c r="R41" s="17"/>
      <c r="S41" s="17"/>
      <c r="T41" s="13"/>
      <c r="U41" s="17"/>
      <c r="V41" s="17"/>
      <c r="W41" s="17"/>
      <c r="X41" s="13"/>
      <c r="Y41" s="17"/>
      <c r="Z41" s="17"/>
      <c r="AA41" s="17"/>
      <c r="AB41" s="15"/>
      <c r="AC41" s="13"/>
      <c r="AD41" s="13"/>
      <c r="AE41" s="13"/>
      <c r="AF41" s="15"/>
      <c r="AG41" s="13"/>
      <c r="AH41" s="13"/>
      <c r="AI41" s="13"/>
      <c r="AJ41" s="15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56" x14ac:dyDescent="0.25">
      <c r="A42" s="213" t="s">
        <v>102</v>
      </c>
      <c r="B42" s="41" t="s">
        <v>103</v>
      </c>
      <c r="C42" s="42">
        <v>5</v>
      </c>
      <c r="D42" s="62">
        <v>0</v>
      </c>
      <c r="E42" s="21">
        <v>0</v>
      </c>
      <c r="F42" s="21">
        <v>0</v>
      </c>
      <c r="G42" s="21">
        <v>0</v>
      </c>
      <c r="H42" s="21" t="s">
        <v>0</v>
      </c>
      <c r="I42" s="21">
        <v>0</v>
      </c>
      <c r="J42" s="21" t="s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5</v>
      </c>
      <c r="X42" s="21" t="s">
        <v>0</v>
      </c>
      <c r="Y42" s="21" t="s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5</v>
      </c>
      <c r="AH42" s="21">
        <v>0</v>
      </c>
      <c r="AI42" s="21" t="s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 t="s">
        <v>0</v>
      </c>
      <c r="AP42" s="21" t="s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5">
        <v>0</v>
      </c>
      <c r="BB42" s="8"/>
      <c r="BC42" s="9"/>
    </row>
    <row r="43" spans="1:56" x14ac:dyDescent="0.25">
      <c r="A43" s="216"/>
      <c r="B43" s="84" t="s">
        <v>104</v>
      </c>
      <c r="C43" s="85">
        <v>3</v>
      </c>
      <c r="D43" s="86">
        <v>0</v>
      </c>
      <c r="E43" s="30">
        <v>0</v>
      </c>
      <c r="F43" s="30">
        <v>0</v>
      </c>
      <c r="G43" s="30">
        <v>0</v>
      </c>
      <c r="H43" s="30">
        <v>3</v>
      </c>
      <c r="I43" s="29">
        <v>0</v>
      </c>
      <c r="J43" s="29">
        <v>3</v>
      </c>
      <c r="K43" s="29">
        <v>0</v>
      </c>
      <c r="L43" s="29">
        <v>0</v>
      </c>
      <c r="M43" s="29">
        <v>0</v>
      </c>
      <c r="N43" s="31">
        <v>0</v>
      </c>
      <c r="O43" s="32">
        <v>0</v>
      </c>
      <c r="P43" s="29">
        <v>3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 t="s">
        <v>0</v>
      </c>
      <c r="X43" s="29">
        <v>3</v>
      </c>
      <c r="Y43" s="29">
        <v>3</v>
      </c>
      <c r="Z43" s="29">
        <v>0</v>
      </c>
      <c r="AA43" s="29">
        <v>0</v>
      </c>
      <c r="AB43" s="31">
        <v>0</v>
      </c>
      <c r="AC43" s="29">
        <v>0</v>
      </c>
      <c r="AD43" s="29">
        <v>0</v>
      </c>
      <c r="AE43" s="29">
        <v>0</v>
      </c>
      <c r="AF43" s="31">
        <v>0</v>
      </c>
      <c r="AG43" s="29" t="s">
        <v>0</v>
      </c>
      <c r="AH43" s="29">
        <v>0</v>
      </c>
      <c r="AI43" s="29">
        <v>3</v>
      </c>
      <c r="AJ43" s="31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3</v>
      </c>
      <c r="AP43" s="29">
        <v>3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33">
        <v>0</v>
      </c>
      <c r="BB43" s="8"/>
      <c r="BC43" s="9">
        <f>COUNTIF(D43:BA43,"&gt;0")</f>
        <v>8</v>
      </c>
    </row>
    <row r="44" spans="1:56" ht="15.75" thickBot="1" x14ac:dyDescent="0.3">
      <c r="A44" s="217"/>
      <c r="B44" s="43" t="s">
        <v>105</v>
      </c>
      <c r="C44" s="44">
        <v>1</v>
      </c>
      <c r="D44" s="87">
        <v>0</v>
      </c>
      <c r="E44" s="37">
        <v>0</v>
      </c>
      <c r="F44" s="37">
        <v>0</v>
      </c>
      <c r="G44" s="37">
        <v>0</v>
      </c>
      <c r="H44" s="37">
        <v>1</v>
      </c>
      <c r="I44" s="36">
        <v>0</v>
      </c>
      <c r="J44" s="36" t="s">
        <v>0</v>
      </c>
      <c r="K44" s="36">
        <v>0</v>
      </c>
      <c r="L44" s="36">
        <v>0</v>
      </c>
      <c r="M44" s="36">
        <v>0</v>
      </c>
      <c r="N44" s="38">
        <v>0</v>
      </c>
      <c r="O44" s="39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1</v>
      </c>
      <c r="X44" s="36">
        <v>1</v>
      </c>
      <c r="Y44" s="36" t="s">
        <v>0</v>
      </c>
      <c r="Z44" s="36">
        <v>0</v>
      </c>
      <c r="AA44" s="36">
        <v>0</v>
      </c>
      <c r="AB44" s="38">
        <v>0</v>
      </c>
      <c r="AC44" s="36">
        <v>0</v>
      </c>
      <c r="AD44" s="36">
        <v>0</v>
      </c>
      <c r="AE44" s="36">
        <v>0</v>
      </c>
      <c r="AF44" s="38">
        <v>0</v>
      </c>
      <c r="AG44" s="36" t="s">
        <v>0</v>
      </c>
      <c r="AH44" s="36">
        <v>0</v>
      </c>
      <c r="AI44" s="36">
        <v>1</v>
      </c>
      <c r="AJ44" s="38">
        <v>0</v>
      </c>
      <c r="AK44" s="36">
        <v>0</v>
      </c>
      <c r="AL44" s="36">
        <v>0</v>
      </c>
      <c r="AM44" s="36">
        <v>0</v>
      </c>
      <c r="AN44" s="36">
        <v>0</v>
      </c>
      <c r="AO44" s="36" t="s">
        <v>0</v>
      </c>
      <c r="AP44" s="36" t="s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0</v>
      </c>
      <c r="AY44" s="36">
        <v>0</v>
      </c>
      <c r="AZ44" s="36">
        <v>0</v>
      </c>
      <c r="BA44" s="40">
        <v>0</v>
      </c>
      <c r="BB44" s="8"/>
      <c r="BC44" s="9">
        <f>COUNTIF(D44:BA44,"&gt;0")</f>
        <v>4</v>
      </c>
    </row>
    <row r="45" spans="1:56" x14ac:dyDescent="0.25">
      <c r="A45" s="213" t="s">
        <v>106</v>
      </c>
      <c r="B45" s="84" t="s">
        <v>107</v>
      </c>
      <c r="C45" s="42">
        <v>2</v>
      </c>
      <c r="D45" s="88">
        <v>0</v>
      </c>
      <c r="E45" s="22">
        <v>0</v>
      </c>
      <c r="F45" s="22">
        <v>0</v>
      </c>
      <c r="G45" s="22">
        <v>0</v>
      </c>
      <c r="H45" s="22">
        <v>2</v>
      </c>
      <c r="I45" s="21">
        <v>0</v>
      </c>
      <c r="J45" s="21" t="s">
        <v>0</v>
      </c>
      <c r="K45" s="21" t="s">
        <v>0</v>
      </c>
      <c r="L45" s="21">
        <v>2</v>
      </c>
      <c r="M45" s="21">
        <v>0</v>
      </c>
      <c r="N45" s="23">
        <v>2</v>
      </c>
      <c r="O45" s="24">
        <v>0</v>
      </c>
      <c r="P45" s="21" t="s">
        <v>0</v>
      </c>
      <c r="Q45" s="21">
        <v>0</v>
      </c>
      <c r="R45" s="21">
        <v>0</v>
      </c>
      <c r="S45" s="21">
        <v>2</v>
      </c>
      <c r="T45" s="21">
        <v>0</v>
      </c>
      <c r="U45" s="21">
        <v>0</v>
      </c>
      <c r="V45" s="21" t="s">
        <v>0</v>
      </c>
      <c r="W45" s="21" t="s">
        <v>0</v>
      </c>
      <c r="X45" s="21">
        <v>2</v>
      </c>
      <c r="Y45" s="21">
        <v>0</v>
      </c>
      <c r="Z45" s="21">
        <v>2</v>
      </c>
      <c r="AA45" s="21">
        <v>0</v>
      </c>
      <c r="AB45" s="23">
        <v>0</v>
      </c>
      <c r="AC45" s="21">
        <v>0</v>
      </c>
      <c r="AD45" s="21">
        <v>0</v>
      </c>
      <c r="AE45" s="21" t="s">
        <v>0</v>
      </c>
      <c r="AF45" s="23">
        <v>0</v>
      </c>
      <c r="AG45" s="21">
        <v>2</v>
      </c>
      <c r="AH45" s="21">
        <v>0</v>
      </c>
      <c r="AI45" s="21">
        <v>0</v>
      </c>
      <c r="AJ45" s="23">
        <v>2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 t="s">
        <v>0</v>
      </c>
      <c r="AQ45" s="21">
        <v>0</v>
      </c>
      <c r="AR45" s="21">
        <v>0</v>
      </c>
      <c r="AS45" s="21">
        <v>0</v>
      </c>
      <c r="AT45" s="21">
        <v>2</v>
      </c>
      <c r="AU45" s="21">
        <v>0</v>
      </c>
      <c r="AV45" s="21">
        <v>0</v>
      </c>
      <c r="AW45" s="21" t="s">
        <v>0</v>
      </c>
      <c r="AX45" s="21">
        <v>0</v>
      </c>
      <c r="AY45" s="21">
        <v>0</v>
      </c>
      <c r="AZ45" s="21">
        <v>0</v>
      </c>
      <c r="BA45" s="25">
        <v>0</v>
      </c>
      <c r="BB45" s="8"/>
      <c r="BC45" s="9">
        <f>COUNTIF(D45:BA45,"&gt;0")</f>
        <v>9</v>
      </c>
    </row>
    <row r="46" spans="1:56" ht="15.75" thickBot="1" x14ac:dyDescent="0.3">
      <c r="A46" s="214"/>
      <c r="B46" s="43" t="s">
        <v>108</v>
      </c>
      <c r="C46" s="44">
        <v>1</v>
      </c>
      <c r="D46" s="87">
        <v>0</v>
      </c>
      <c r="E46" s="37">
        <v>0</v>
      </c>
      <c r="F46" s="37">
        <v>0</v>
      </c>
      <c r="G46" s="37">
        <v>0</v>
      </c>
      <c r="H46" s="37" t="s">
        <v>0</v>
      </c>
      <c r="I46" s="36">
        <v>0</v>
      </c>
      <c r="J46" s="36">
        <v>1</v>
      </c>
      <c r="K46" s="36">
        <v>1</v>
      </c>
      <c r="L46" s="36" t="s">
        <v>0</v>
      </c>
      <c r="M46" s="36">
        <v>0</v>
      </c>
      <c r="N46" s="38" t="s">
        <v>0</v>
      </c>
      <c r="O46" s="39">
        <v>0</v>
      </c>
      <c r="P46" s="36">
        <v>1</v>
      </c>
      <c r="Q46" s="36">
        <v>0</v>
      </c>
      <c r="R46" s="36">
        <v>0</v>
      </c>
      <c r="S46" s="36" t="s">
        <v>0</v>
      </c>
      <c r="T46" s="36">
        <v>0</v>
      </c>
      <c r="U46" s="36">
        <v>0</v>
      </c>
      <c r="V46" s="36">
        <v>1</v>
      </c>
      <c r="W46" s="36">
        <v>1</v>
      </c>
      <c r="X46" s="36" t="s">
        <v>0</v>
      </c>
      <c r="Y46" s="36">
        <v>0</v>
      </c>
      <c r="Z46" s="36" t="s">
        <v>0</v>
      </c>
      <c r="AA46" s="36">
        <v>0</v>
      </c>
      <c r="AB46" s="38">
        <v>0</v>
      </c>
      <c r="AC46" s="36">
        <v>0</v>
      </c>
      <c r="AD46" s="36">
        <v>0</v>
      </c>
      <c r="AE46" s="36">
        <v>1</v>
      </c>
      <c r="AF46" s="38">
        <v>0</v>
      </c>
      <c r="AG46" s="36" t="s">
        <v>0</v>
      </c>
      <c r="AH46" s="36">
        <v>0</v>
      </c>
      <c r="AI46" s="36">
        <v>0</v>
      </c>
      <c r="AJ46" s="38" t="s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1</v>
      </c>
      <c r="AQ46" s="36">
        <v>0</v>
      </c>
      <c r="AR46" s="36">
        <v>0</v>
      </c>
      <c r="AS46" s="36">
        <v>0</v>
      </c>
      <c r="AT46" s="36" t="s">
        <v>0</v>
      </c>
      <c r="AU46" s="36">
        <v>0</v>
      </c>
      <c r="AV46" s="36">
        <v>0</v>
      </c>
      <c r="AW46" s="36">
        <v>1</v>
      </c>
      <c r="AX46" s="36">
        <v>0</v>
      </c>
      <c r="AY46" s="36">
        <v>0</v>
      </c>
      <c r="AZ46" s="36">
        <v>0</v>
      </c>
      <c r="BA46" s="40">
        <v>0</v>
      </c>
      <c r="BB46" s="89"/>
      <c r="BC46" s="9">
        <f>COUNTIF(D46:BA46,"&gt;0")</f>
        <v>8</v>
      </c>
    </row>
    <row r="47" spans="1:56" ht="15.75" thickBot="1" x14ac:dyDescent="0.3">
      <c r="A47" s="208" t="s">
        <v>109</v>
      </c>
      <c r="B47" s="209"/>
      <c r="C47" s="209"/>
      <c r="D47" s="52">
        <f>SUM(D42:D46)</f>
        <v>0</v>
      </c>
      <c r="E47" s="55">
        <f t="shared" ref="E47:BA47" si="4">SUM(E42:E46)</f>
        <v>0</v>
      </c>
      <c r="F47" s="55">
        <f t="shared" si="4"/>
        <v>0</v>
      </c>
      <c r="G47" s="55">
        <f t="shared" si="4"/>
        <v>0</v>
      </c>
      <c r="H47" s="55">
        <f t="shared" si="4"/>
        <v>6</v>
      </c>
      <c r="I47" s="55">
        <f t="shared" si="4"/>
        <v>0</v>
      </c>
      <c r="J47" s="55">
        <f t="shared" si="4"/>
        <v>4</v>
      </c>
      <c r="K47" s="55">
        <f t="shared" si="4"/>
        <v>1</v>
      </c>
      <c r="L47" s="55">
        <f t="shared" si="4"/>
        <v>2</v>
      </c>
      <c r="M47" s="55">
        <f t="shared" si="4"/>
        <v>0</v>
      </c>
      <c r="N47" s="55">
        <f t="shared" si="4"/>
        <v>2</v>
      </c>
      <c r="O47" s="55">
        <f t="shared" si="4"/>
        <v>0</v>
      </c>
      <c r="P47" s="55">
        <f t="shared" si="4"/>
        <v>4</v>
      </c>
      <c r="Q47" s="55">
        <f t="shared" si="4"/>
        <v>0</v>
      </c>
      <c r="R47" s="55">
        <f t="shared" si="4"/>
        <v>0</v>
      </c>
      <c r="S47" s="55">
        <f t="shared" si="4"/>
        <v>2</v>
      </c>
      <c r="T47" s="55">
        <f t="shared" si="4"/>
        <v>0</v>
      </c>
      <c r="U47" s="55">
        <f t="shared" si="4"/>
        <v>0</v>
      </c>
      <c r="V47" s="55">
        <f t="shared" si="4"/>
        <v>1</v>
      </c>
      <c r="W47" s="55">
        <f t="shared" si="4"/>
        <v>7</v>
      </c>
      <c r="X47" s="55">
        <f t="shared" si="4"/>
        <v>6</v>
      </c>
      <c r="Y47" s="55">
        <f t="shared" si="4"/>
        <v>3</v>
      </c>
      <c r="Z47" s="55">
        <f t="shared" si="4"/>
        <v>2</v>
      </c>
      <c r="AA47" s="55">
        <f t="shared" si="4"/>
        <v>0</v>
      </c>
      <c r="AB47" s="55">
        <f t="shared" si="4"/>
        <v>0</v>
      </c>
      <c r="AC47" s="55">
        <f t="shared" si="4"/>
        <v>0</v>
      </c>
      <c r="AD47" s="55">
        <f t="shared" si="4"/>
        <v>0</v>
      </c>
      <c r="AE47" s="55">
        <f t="shared" si="4"/>
        <v>1</v>
      </c>
      <c r="AF47" s="55">
        <f t="shared" si="4"/>
        <v>0</v>
      </c>
      <c r="AG47" s="55">
        <f t="shared" si="4"/>
        <v>7</v>
      </c>
      <c r="AH47" s="55">
        <f t="shared" si="4"/>
        <v>0</v>
      </c>
      <c r="AI47" s="55">
        <f t="shared" si="4"/>
        <v>4</v>
      </c>
      <c r="AJ47" s="55">
        <f t="shared" si="4"/>
        <v>2</v>
      </c>
      <c r="AK47" s="55">
        <f t="shared" si="4"/>
        <v>0</v>
      </c>
      <c r="AL47" s="55">
        <f t="shared" si="4"/>
        <v>0</v>
      </c>
      <c r="AM47" s="55">
        <f t="shared" si="4"/>
        <v>0</v>
      </c>
      <c r="AN47" s="55">
        <f t="shared" si="4"/>
        <v>0</v>
      </c>
      <c r="AO47" s="55">
        <f t="shared" si="4"/>
        <v>3</v>
      </c>
      <c r="AP47" s="55">
        <f t="shared" si="4"/>
        <v>4</v>
      </c>
      <c r="AQ47" s="55">
        <f t="shared" si="4"/>
        <v>0</v>
      </c>
      <c r="AR47" s="55">
        <f t="shared" si="4"/>
        <v>0</v>
      </c>
      <c r="AS47" s="55">
        <f t="shared" si="4"/>
        <v>0</v>
      </c>
      <c r="AT47" s="55">
        <f t="shared" si="4"/>
        <v>2</v>
      </c>
      <c r="AU47" s="55">
        <f t="shared" si="4"/>
        <v>0</v>
      </c>
      <c r="AV47" s="55">
        <f t="shared" si="4"/>
        <v>0</v>
      </c>
      <c r="AW47" s="55">
        <f t="shared" si="4"/>
        <v>1</v>
      </c>
      <c r="AX47" s="55">
        <f t="shared" si="4"/>
        <v>0</v>
      </c>
      <c r="AY47" s="55">
        <f t="shared" si="4"/>
        <v>0</v>
      </c>
      <c r="AZ47" s="55">
        <f t="shared" si="4"/>
        <v>0</v>
      </c>
      <c r="BA47" s="57">
        <f t="shared" si="4"/>
        <v>0</v>
      </c>
      <c r="BB47" s="89"/>
      <c r="BC47" s="90">
        <f>SUM(BC41:BC46)</f>
        <v>29</v>
      </c>
    </row>
    <row r="48" spans="1:56" ht="15.75" thickBot="1" x14ac:dyDescent="0.3">
      <c r="A48" s="215"/>
      <c r="B48" s="215"/>
      <c r="C48" s="215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5"/>
      <c r="BC48" s="205"/>
      <c r="BD48" s="205"/>
    </row>
    <row r="49" spans="1:56" ht="16.5" thickBot="1" x14ac:dyDescent="0.3">
      <c r="A49" s="206" t="s">
        <v>110</v>
      </c>
      <c r="B49" s="207"/>
      <c r="C49" s="80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89"/>
      <c r="BC49" s="92"/>
      <c r="BD49" s="8"/>
    </row>
    <row r="50" spans="1:56" ht="23.25" thickBot="1" x14ac:dyDescent="0.3">
      <c r="A50" s="93" t="s">
        <v>111</v>
      </c>
      <c r="B50" s="50" t="s">
        <v>112</v>
      </c>
      <c r="C50" s="51">
        <v>2</v>
      </c>
      <c r="D50" s="94">
        <v>2</v>
      </c>
      <c r="E50" s="53">
        <v>0</v>
      </c>
      <c r="F50" s="53">
        <v>0</v>
      </c>
      <c r="G50" s="53">
        <v>2</v>
      </c>
      <c r="H50" s="53">
        <v>2</v>
      </c>
      <c r="I50" s="53">
        <v>2</v>
      </c>
      <c r="J50" s="53">
        <v>2</v>
      </c>
      <c r="K50" s="53">
        <v>2</v>
      </c>
      <c r="L50" s="78">
        <v>0</v>
      </c>
      <c r="M50" s="95">
        <v>0</v>
      </c>
      <c r="N50" s="55">
        <v>2</v>
      </c>
      <c r="O50" s="56">
        <v>0</v>
      </c>
      <c r="P50" s="53">
        <v>2</v>
      </c>
      <c r="Q50" s="53">
        <v>0</v>
      </c>
      <c r="R50" s="53">
        <v>2</v>
      </c>
      <c r="S50" s="53">
        <v>0</v>
      </c>
      <c r="T50" s="53">
        <v>0</v>
      </c>
      <c r="U50" s="53">
        <v>0</v>
      </c>
      <c r="V50" s="129">
        <v>0</v>
      </c>
      <c r="W50" s="53">
        <v>2</v>
      </c>
      <c r="X50" s="53">
        <v>2</v>
      </c>
      <c r="Y50" s="53">
        <v>2</v>
      </c>
      <c r="Z50" s="53">
        <v>0</v>
      </c>
      <c r="AA50" s="53">
        <v>0</v>
      </c>
      <c r="AB50" s="55">
        <v>2</v>
      </c>
      <c r="AC50" s="53">
        <v>0</v>
      </c>
      <c r="AD50" s="53">
        <v>2</v>
      </c>
      <c r="AE50" s="53">
        <v>2</v>
      </c>
      <c r="AF50" s="55">
        <v>2</v>
      </c>
      <c r="AG50" s="53">
        <v>2</v>
      </c>
      <c r="AH50" s="53">
        <v>2</v>
      </c>
      <c r="AI50" s="53">
        <v>2</v>
      </c>
      <c r="AJ50" s="55">
        <v>2</v>
      </c>
      <c r="AK50" s="129">
        <v>0</v>
      </c>
      <c r="AL50" s="53">
        <v>2</v>
      </c>
      <c r="AM50" s="53">
        <v>0</v>
      </c>
      <c r="AN50" s="53">
        <v>2</v>
      </c>
      <c r="AO50" s="53">
        <v>2</v>
      </c>
      <c r="AP50" s="53">
        <v>2</v>
      </c>
      <c r="AQ50" s="53">
        <v>2</v>
      </c>
      <c r="AR50" s="53">
        <v>2</v>
      </c>
      <c r="AS50" s="53">
        <v>2</v>
      </c>
      <c r="AT50" s="129">
        <v>0</v>
      </c>
      <c r="AU50" s="53">
        <v>0</v>
      </c>
      <c r="AV50" s="53">
        <v>2</v>
      </c>
      <c r="AW50" s="53">
        <v>2</v>
      </c>
      <c r="AX50" s="53">
        <v>2</v>
      </c>
      <c r="AY50" s="53">
        <v>2</v>
      </c>
      <c r="AZ50" s="129">
        <v>0</v>
      </c>
      <c r="BA50" s="57">
        <v>0</v>
      </c>
      <c r="BB50" s="89"/>
      <c r="BC50" s="9">
        <f t="shared" si="0"/>
        <v>31</v>
      </c>
      <c r="BD50" s="8"/>
    </row>
    <row r="51" spans="1:56" ht="23.25" thickBot="1" x14ac:dyDescent="0.3">
      <c r="A51" s="93" t="s">
        <v>126</v>
      </c>
      <c r="B51" s="50" t="s">
        <v>113</v>
      </c>
      <c r="C51" s="51">
        <v>2</v>
      </c>
      <c r="D51" s="94">
        <v>2</v>
      </c>
      <c r="E51" s="53">
        <v>2</v>
      </c>
      <c r="F51" s="53">
        <v>2</v>
      </c>
      <c r="G51" s="53">
        <v>2</v>
      </c>
      <c r="H51" s="53">
        <v>2</v>
      </c>
      <c r="I51" s="53">
        <v>2</v>
      </c>
      <c r="J51" s="53">
        <v>2</v>
      </c>
      <c r="K51" s="53">
        <v>2</v>
      </c>
      <c r="L51" s="53">
        <v>2</v>
      </c>
      <c r="M51" s="55">
        <v>2</v>
      </c>
      <c r="N51" s="55">
        <v>2</v>
      </c>
      <c r="O51" s="56">
        <v>2</v>
      </c>
      <c r="P51" s="53">
        <v>2</v>
      </c>
      <c r="Q51" s="53">
        <v>2</v>
      </c>
      <c r="R51" s="53">
        <v>2</v>
      </c>
      <c r="S51" s="53">
        <v>2</v>
      </c>
      <c r="T51" s="53">
        <v>2</v>
      </c>
      <c r="U51" s="53">
        <v>2</v>
      </c>
      <c r="V51" s="53">
        <v>2</v>
      </c>
      <c r="W51" s="53">
        <v>2</v>
      </c>
      <c r="X51" s="53">
        <v>2</v>
      </c>
      <c r="Y51" s="53">
        <v>2</v>
      </c>
      <c r="Z51" s="53">
        <v>2</v>
      </c>
      <c r="AA51" s="129">
        <v>0</v>
      </c>
      <c r="AB51" s="55">
        <v>2</v>
      </c>
      <c r="AC51" s="53">
        <v>2</v>
      </c>
      <c r="AD51" s="53">
        <v>2</v>
      </c>
      <c r="AE51" s="53">
        <v>2</v>
      </c>
      <c r="AF51" s="55">
        <v>2</v>
      </c>
      <c r="AG51" s="53">
        <v>2</v>
      </c>
      <c r="AH51" s="53">
        <v>2</v>
      </c>
      <c r="AI51" s="53">
        <v>2</v>
      </c>
      <c r="AJ51" s="55">
        <v>2</v>
      </c>
      <c r="AK51" s="53">
        <v>2</v>
      </c>
      <c r="AL51" s="53">
        <v>2</v>
      </c>
      <c r="AM51" s="53">
        <v>2</v>
      </c>
      <c r="AN51" s="130">
        <v>0</v>
      </c>
      <c r="AO51" s="53">
        <v>2</v>
      </c>
      <c r="AP51" s="53">
        <v>2</v>
      </c>
      <c r="AQ51" s="53">
        <v>2</v>
      </c>
      <c r="AR51" s="53">
        <v>2</v>
      </c>
      <c r="AS51" s="53">
        <v>2</v>
      </c>
      <c r="AT51" s="53">
        <v>2</v>
      </c>
      <c r="AU51" s="53">
        <v>0</v>
      </c>
      <c r="AV51" s="53">
        <v>2</v>
      </c>
      <c r="AW51" s="53">
        <v>2</v>
      </c>
      <c r="AX51" s="53">
        <v>2</v>
      </c>
      <c r="AY51" s="53">
        <v>2</v>
      </c>
      <c r="AZ51" s="129">
        <v>1</v>
      </c>
      <c r="BA51" s="57">
        <v>2</v>
      </c>
      <c r="BB51" s="89"/>
      <c r="BC51" s="9">
        <f t="shared" si="0"/>
        <v>47</v>
      </c>
      <c r="BD51" s="8"/>
    </row>
    <row r="52" spans="1:56" ht="23.25" thickBot="1" x14ac:dyDescent="0.3">
      <c r="A52" s="93" t="s">
        <v>114</v>
      </c>
      <c r="B52" s="50" t="s">
        <v>115</v>
      </c>
      <c r="C52" s="51">
        <v>2</v>
      </c>
      <c r="D52" s="94">
        <v>2</v>
      </c>
      <c r="E52" s="53">
        <v>0</v>
      </c>
      <c r="F52" s="53">
        <v>0</v>
      </c>
      <c r="G52" s="53">
        <v>0</v>
      </c>
      <c r="H52" s="53">
        <v>2</v>
      </c>
      <c r="I52" s="53">
        <v>0</v>
      </c>
      <c r="J52" s="53">
        <v>2</v>
      </c>
      <c r="K52" s="53">
        <v>2</v>
      </c>
      <c r="L52" s="53">
        <v>0</v>
      </c>
      <c r="M52" s="55">
        <v>0</v>
      </c>
      <c r="N52" s="55">
        <v>2</v>
      </c>
      <c r="O52" s="56">
        <v>0</v>
      </c>
      <c r="P52" s="53">
        <v>2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2</v>
      </c>
      <c r="X52" s="53">
        <v>2</v>
      </c>
      <c r="Y52" s="53">
        <v>0</v>
      </c>
      <c r="Z52" s="53">
        <v>0</v>
      </c>
      <c r="AA52" s="53">
        <v>0</v>
      </c>
      <c r="AB52" s="55">
        <v>0</v>
      </c>
      <c r="AC52" s="53">
        <v>0</v>
      </c>
      <c r="AD52" s="53">
        <v>0</v>
      </c>
      <c r="AE52" s="53">
        <v>0</v>
      </c>
      <c r="AF52" s="55">
        <v>0</v>
      </c>
      <c r="AG52" s="53">
        <v>2</v>
      </c>
      <c r="AH52" s="53">
        <v>0</v>
      </c>
      <c r="AI52" s="53">
        <v>2</v>
      </c>
      <c r="AJ52" s="55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2</v>
      </c>
      <c r="AQ52" s="53">
        <v>0</v>
      </c>
      <c r="AR52" s="53">
        <v>0</v>
      </c>
      <c r="AS52" s="53">
        <v>0</v>
      </c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129">
        <v>0</v>
      </c>
      <c r="BA52" s="57">
        <v>0</v>
      </c>
      <c r="BB52" s="89"/>
      <c r="BC52" s="9">
        <f t="shared" si="0"/>
        <v>11</v>
      </c>
      <c r="BD52" s="8"/>
    </row>
    <row r="53" spans="1:56" ht="23.25" thickBot="1" x14ac:dyDescent="0.3">
      <c r="A53" s="93" t="s">
        <v>116</v>
      </c>
      <c r="B53" s="50" t="s">
        <v>117</v>
      </c>
      <c r="C53" s="96" t="s">
        <v>118</v>
      </c>
      <c r="D53" s="94">
        <v>0</v>
      </c>
      <c r="E53" s="53">
        <v>0</v>
      </c>
      <c r="F53" s="53">
        <v>0</v>
      </c>
      <c r="G53" s="53">
        <v>0</v>
      </c>
      <c r="H53" s="53">
        <v>2</v>
      </c>
      <c r="I53" s="53">
        <v>0</v>
      </c>
      <c r="J53" s="53">
        <v>2</v>
      </c>
      <c r="K53" s="53">
        <v>0</v>
      </c>
      <c r="L53" s="53">
        <v>1</v>
      </c>
      <c r="M53" s="55">
        <v>0</v>
      </c>
      <c r="N53" s="55">
        <v>2</v>
      </c>
      <c r="O53" s="56">
        <v>0</v>
      </c>
      <c r="P53" s="53">
        <v>2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2</v>
      </c>
      <c r="Y53" s="53">
        <v>0</v>
      </c>
      <c r="Z53" s="53">
        <v>0</v>
      </c>
      <c r="AA53" s="53">
        <v>0</v>
      </c>
      <c r="AB53" s="55">
        <v>0</v>
      </c>
      <c r="AC53" s="53">
        <v>0</v>
      </c>
      <c r="AD53" s="53">
        <v>1</v>
      </c>
      <c r="AE53" s="53">
        <v>0</v>
      </c>
      <c r="AF53" s="55">
        <v>0</v>
      </c>
      <c r="AG53" s="53">
        <v>2</v>
      </c>
      <c r="AH53" s="53">
        <v>0</v>
      </c>
      <c r="AI53" s="53">
        <v>2</v>
      </c>
      <c r="AJ53" s="55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1</v>
      </c>
      <c r="AP53" s="53">
        <v>0</v>
      </c>
      <c r="AQ53" s="53">
        <v>0</v>
      </c>
      <c r="AR53" s="53">
        <v>0</v>
      </c>
      <c r="AS53" s="53">
        <v>0</v>
      </c>
      <c r="AT53" s="53">
        <v>0</v>
      </c>
      <c r="AU53" s="53">
        <v>0</v>
      </c>
      <c r="AV53" s="53">
        <v>0</v>
      </c>
      <c r="AW53" s="53">
        <v>0</v>
      </c>
      <c r="AX53" s="53">
        <v>0</v>
      </c>
      <c r="AY53" s="53">
        <v>0</v>
      </c>
      <c r="AZ53" s="53">
        <v>0</v>
      </c>
      <c r="BA53" s="57">
        <v>0</v>
      </c>
      <c r="BB53" s="89"/>
      <c r="BC53" s="9">
        <f t="shared" si="0"/>
        <v>10</v>
      </c>
      <c r="BD53" s="8"/>
    </row>
    <row r="54" spans="1:56" ht="15.75" thickBot="1" x14ac:dyDescent="0.3">
      <c r="A54" s="208" t="s">
        <v>119</v>
      </c>
      <c r="B54" s="209"/>
      <c r="C54" s="210"/>
      <c r="D54" s="52">
        <f t="shared" ref="D54:BA54" si="5">SUM(D50:D53)</f>
        <v>6</v>
      </c>
      <c r="E54" s="55">
        <f t="shared" si="5"/>
        <v>2</v>
      </c>
      <c r="F54" s="55">
        <f t="shared" si="5"/>
        <v>2</v>
      </c>
      <c r="G54" s="53">
        <f t="shared" si="5"/>
        <v>4</v>
      </c>
      <c r="H54" s="55">
        <f t="shared" si="5"/>
        <v>8</v>
      </c>
      <c r="I54" s="55">
        <f t="shared" si="5"/>
        <v>4</v>
      </c>
      <c r="J54" s="55">
        <f t="shared" si="5"/>
        <v>8</v>
      </c>
      <c r="K54" s="53">
        <f t="shared" si="5"/>
        <v>6</v>
      </c>
      <c r="L54" s="55">
        <f t="shared" si="5"/>
        <v>3</v>
      </c>
      <c r="M54" s="55">
        <f t="shared" si="5"/>
        <v>2</v>
      </c>
      <c r="N54" s="55">
        <f t="shared" si="5"/>
        <v>8</v>
      </c>
      <c r="O54" s="53">
        <f t="shared" si="5"/>
        <v>2</v>
      </c>
      <c r="P54" s="55">
        <f t="shared" si="5"/>
        <v>8</v>
      </c>
      <c r="Q54" s="55">
        <f t="shared" si="5"/>
        <v>2</v>
      </c>
      <c r="R54" s="55">
        <f t="shared" si="5"/>
        <v>4</v>
      </c>
      <c r="S54" s="53">
        <f t="shared" si="5"/>
        <v>2</v>
      </c>
      <c r="T54" s="55">
        <f t="shared" si="5"/>
        <v>2</v>
      </c>
      <c r="U54" s="55">
        <f t="shared" si="5"/>
        <v>2</v>
      </c>
      <c r="V54" s="55">
        <f t="shared" si="5"/>
        <v>2</v>
      </c>
      <c r="W54" s="53">
        <f t="shared" si="5"/>
        <v>6</v>
      </c>
      <c r="X54" s="55">
        <f t="shared" si="5"/>
        <v>8</v>
      </c>
      <c r="Y54" s="55">
        <f t="shared" si="5"/>
        <v>4</v>
      </c>
      <c r="Z54" s="55">
        <f t="shared" si="5"/>
        <v>2</v>
      </c>
      <c r="AA54" s="53">
        <f t="shared" si="5"/>
        <v>0</v>
      </c>
      <c r="AB54" s="55">
        <f t="shared" si="5"/>
        <v>4</v>
      </c>
      <c r="AC54" s="53">
        <f t="shared" si="5"/>
        <v>2</v>
      </c>
      <c r="AD54" s="53">
        <f t="shared" si="5"/>
        <v>5</v>
      </c>
      <c r="AE54" s="53">
        <f t="shared" si="5"/>
        <v>4</v>
      </c>
      <c r="AF54" s="55">
        <f t="shared" si="5"/>
        <v>4</v>
      </c>
      <c r="AG54" s="53">
        <f t="shared" si="5"/>
        <v>8</v>
      </c>
      <c r="AH54" s="53">
        <f t="shared" si="5"/>
        <v>4</v>
      </c>
      <c r="AI54" s="53">
        <f t="shared" si="5"/>
        <v>8</v>
      </c>
      <c r="AJ54" s="55">
        <f t="shared" si="5"/>
        <v>4</v>
      </c>
      <c r="AK54" s="53">
        <f t="shared" si="5"/>
        <v>2</v>
      </c>
      <c r="AL54" s="53">
        <f t="shared" si="5"/>
        <v>4</v>
      </c>
      <c r="AM54" s="53">
        <f t="shared" si="5"/>
        <v>2</v>
      </c>
      <c r="AN54" s="53">
        <f t="shared" si="5"/>
        <v>2</v>
      </c>
      <c r="AO54" s="53">
        <f t="shared" si="5"/>
        <v>5</v>
      </c>
      <c r="AP54" s="53">
        <f t="shared" si="5"/>
        <v>6</v>
      </c>
      <c r="AQ54" s="53">
        <f t="shared" si="5"/>
        <v>4</v>
      </c>
      <c r="AR54" s="53">
        <f t="shared" si="5"/>
        <v>4</v>
      </c>
      <c r="AS54" s="53">
        <f t="shared" si="5"/>
        <v>4</v>
      </c>
      <c r="AT54" s="53">
        <f t="shared" si="5"/>
        <v>2</v>
      </c>
      <c r="AU54" s="53">
        <f t="shared" si="5"/>
        <v>0</v>
      </c>
      <c r="AV54" s="53">
        <f t="shared" si="5"/>
        <v>4</v>
      </c>
      <c r="AW54" s="53">
        <f t="shared" si="5"/>
        <v>4</v>
      </c>
      <c r="AX54" s="53">
        <f t="shared" si="5"/>
        <v>4</v>
      </c>
      <c r="AY54" s="53">
        <f t="shared" si="5"/>
        <v>4</v>
      </c>
      <c r="AZ54" s="53">
        <f t="shared" si="5"/>
        <v>1</v>
      </c>
      <c r="BA54" s="57">
        <f t="shared" si="5"/>
        <v>2</v>
      </c>
      <c r="BB54" s="89"/>
      <c r="BC54" s="9" t="s">
        <v>0</v>
      </c>
      <c r="BD54" s="8"/>
    </row>
    <row r="55" spans="1:56" ht="23.25" thickBot="1" x14ac:dyDescent="0.3">
      <c r="A55" s="97" t="s">
        <v>120</v>
      </c>
      <c r="B55" s="98" t="s">
        <v>121</v>
      </c>
      <c r="C55" s="134"/>
      <c r="D55" s="94"/>
      <c r="E55" s="56"/>
      <c r="F55" s="56"/>
      <c r="G55" s="56"/>
      <c r="H55" s="124">
        <v>2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125"/>
      <c r="BB55" s="89"/>
      <c r="BC55" s="9">
        <f t="shared" si="0"/>
        <v>1</v>
      </c>
      <c r="BD55" s="8"/>
    </row>
    <row r="56" spans="1:56" ht="15.75" thickBot="1" x14ac:dyDescent="0.3">
      <c r="A56" s="100" t="s">
        <v>122</v>
      </c>
      <c r="B56" s="100" t="s">
        <v>123</v>
      </c>
      <c r="C56" s="135"/>
      <c r="D56" s="65"/>
      <c r="E56" s="32"/>
      <c r="F56" s="32"/>
      <c r="G56" s="32"/>
      <c r="H56" s="32"/>
      <c r="I56" s="32"/>
      <c r="J56" s="32"/>
      <c r="K56" s="32"/>
      <c r="L56" s="123">
        <v>-2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74"/>
      <c r="BB56" s="89"/>
      <c r="BC56" s="9"/>
      <c r="BD56" s="8"/>
    </row>
    <row r="57" spans="1:56" ht="15.75" thickBot="1" x14ac:dyDescent="0.3">
      <c r="A57" s="100" t="s">
        <v>122</v>
      </c>
      <c r="B57" s="100" t="s">
        <v>124</v>
      </c>
      <c r="C57" s="136"/>
      <c r="D57" s="102"/>
      <c r="E57" s="101">
        <v>-2</v>
      </c>
      <c r="F57" s="101">
        <v>-2</v>
      </c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1">
        <v>-2</v>
      </c>
      <c r="AW57" s="103"/>
      <c r="AX57" s="103"/>
      <c r="AY57" s="103"/>
      <c r="AZ57" s="103"/>
      <c r="BA57" s="101">
        <v>-2</v>
      </c>
      <c r="BB57" s="103"/>
      <c r="BC57" s="103"/>
      <c r="BD57" s="103"/>
    </row>
    <row r="58" spans="1:56" x14ac:dyDescent="0.25">
      <c r="A58" s="211"/>
      <c r="B58" s="211"/>
      <c r="C58" s="211"/>
      <c r="D58" s="212"/>
      <c r="E58" s="212"/>
      <c r="F58" s="212"/>
      <c r="G58" s="212"/>
      <c r="H58" s="212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89"/>
      <c r="BC58" s="9">
        <f t="shared" si="0"/>
        <v>0</v>
      </c>
      <c r="BD58" s="8"/>
    </row>
    <row r="59" spans="1:56" ht="15.75" thickBot="1" x14ac:dyDescent="0.3">
      <c r="A59" s="8"/>
      <c r="B59" s="8"/>
      <c r="C59" s="106"/>
      <c r="D59" s="107" t="s">
        <v>2</v>
      </c>
      <c r="E59" s="108" t="s">
        <v>3</v>
      </c>
      <c r="F59" s="108" t="s">
        <v>4</v>
      </c>
      <c r="G59" s="107" t="s">
        <v>5</v>
      </c>
      <c r="H59" s="108" t="s">
        <v>6</v>
      </c>
      <c r="I59" s="109" t="s">
        <v>7</v>
      </c>
      <c r="J59" s="109" t="s">
        <v>8</v>
      </c>
      <c r="K59" s="110" t="s">
        <v>9</v>
      </c>
      <c r="L59" s="109" t="s">
        <v>10</v>
      </c>
      <c r="M59" s="109" t="s">
        <v>11</v>
      </c>
      <c r="N59" s="108" t="s">
        <v>12</v>
      </c>
      <c r="O59" s="107" t="s">
        <v>13</v>
      </c>
      <c r="P59" s="108" t="s">
        <v>14</v>
      </c>
      <c r="Q59" s="108" t="s">
        <v>15</v>
      </c>
      <c r="R59" s="108" t="s">
        <v>16</v>
      </c>
      <c r="S59" s="107" t="s">
        <v>17</v>
      </c>
      <c r="T59" s="108" t="s">
        <v>18</v>
      </c>
      <c r="U59" s="108" t="s">
        <v>19</v>
      </c>
      <c r="V59" s="108" t="s">
        <v>20</v>
      </c>
      <c r="W59" s="107" t="s">
        <v>21</v>
      </c>
      <c r="X59" s="108" t="s">
        <v>22</v>
      </c>
      <c r="Y59" s="108" t="s">
        <v>23</v>
      </c>
      <c r="Z59" s="108" t="s">
        <v>24</v>
      </c>
      <c r="AA59" s="107" t="s">
        <v>25</v>
      </c>
      <c r="AB59" s="108" t="s">
        <v>26</v>
      </c>
      <c r="AC59" s="107" t="s">
        <v>27</v>
      </c>
      <c r="AD59" s="107" t="s">
        <v>28</v>
      </c>
      <c r="AE59" s="107" t="s">
        <v>29</v>
      </c>
      <c r="AF59" s="108" t="s">
        <v>30</v>
      </c>
      <c r="AG59" s="107" t="s">
        <v>31</v>
      </c>
      <c r="AH59" s="107" t="s">
        <v>32</v>
      </c>
      <c r="AI59" s="107" t="s">
        <v>33</v>
      </c>
      <c r="AJ59" s="108" t="s">
        <v>34</v>
      </c>
      <c r="AK59" s="107" t="s">
        <v>35</v>
      </c>
      <c r="AL59" s="107" t="s">
        <v>36</v>
      </c>
      <c r="AM59" s="107" t="s">
        <v>37</v>
      </c>
      <c r="AN59" s="107" t="s">
        <v>38</v>
      </c>
      <c r="AO59" s="107" t="s">
        <v>39</v>
      </c>
      <c r="AP59" s="107" t="s">
        <v>40</v>
      </c>
      <c r="AQ59" s="107" t="s">
        <v>41</v>
      </c>
      <c r="AR59" s="107" t="s">
        <v>42</v>
      </c>
      <c r="AS59" s="107" t="s">
        <v>43</v>
      </c>
      <c r="AT59" s="107" t="s">
        <v>44</v>
      </c>
      <c r="AU59" s="107" t="s">
        <v>45</v>
      </c>
      <c r="AV59" s="107" t="s">
        <v>46</v>
      </c>
      <c r="AW59" s="107" t="s">
        <v>47</v>
      </c>
      <c r="AX59" s="107" t="s">
        <v>48</v>
      </c>
      <c r="AY59" s="107" t="s">
        <v>49</v>
      </c>
      <c r="AZ59" s="107" t="s">
        <v>50</v>
      </c>
      <c r="BA59" s="107" t="s">
        <v>51</v>
      </c>
      <c r="BB59" s="89"/>
      <c r="BC59" s="9"/>
      <c r="BD59" s="8"/>
    </row>
    <row r="60" spans="1:56" ht="16.5" thickBot="1" x14ac:dyDescent="0.3">
      <c r="A60" s="201" t="s">
        <v>125</v>
      </c>
      <c r="B60" s="202"/>
      <c r="C60" s="203"/>
      <c r="D60" s="111">
        <f>SUM(D16,D31,D47,D39,D54,D55,D56,D57)</f>
        <v>14</v>
      </c>
      <c r="E60" s="111">
        <f t="shared" ref="E60:BA60" si="6">SUM(E16,E31,E47,E39,E54,E55,E56,E57)</f>
        <v>0</v>
      </c>
      <c r="F60" s="111">
        <f t="shared" si="6"/>
        <v>0</v>
      </c>
      <c r="G60" s="111">
        <f t="shared" si="6"/>
        <v>4</v>
      </c>
      <c r="H60" s="126">
        <f t="shared" si="6"/>
        <v>81</v>
      </c>
      <c r="I60" s="111">
        <f t="shared" si="6"/>
        <v>15</v>
      </c>
      <c r="J60" s="111">
        <f t="shared" si="6"/>
        <v>58</v>
      </c>
      <c r="K60" s="111">
        <f t="shared" si="6"/>
        <v>13</v>
      </c>
      <c r="L60" s="128">
        <f t="shared" si="6"/>
        <v>3</v>
      </c>
      <c r="M60" s="111">
        <f t="shared" si="6"/>
        <v>8</v>
      </c>
      <c r="N60" s="111">
        <f t="shared" si="6"/>
        <v>50</v>
      </c>
      <c r="O60" s="111">
        <f t="shared" si="6"/>
        <v>2</v>
      </c>
      <c r="P60" s="111">
        <f t="shared" si="6"/>
        <v>35</v>
      </c>
      <c r="Q60" s="111">
        <f t="shared" si="6"/>
        <v>4</v>
      </c>
      <c r="R60" s="111">
        <f t="shared" si="6"/>
        <v>7</v>
      </c>
      <c r="S60" s="111">
        <f t="shared" si="6"/>
        <v>4</v>
      </c>
      <c r="T60" s="111">
        <f t="shared" si="6"/>
        <v>2</v>
      </c>
      <c r="U60" s="111">
        <f t="shared" si="6"/>
        <v>2</v>
      </c>
      <c r="V60" s="128">
        <f t="shared" si="6"/>
        <v>7</v>
      </c>
      <c r="W60" s="111">
        <f t="shared" si="6"/>
        <v>45</v>
      </c>
      <c r="X60" s="111">
        <f t="shared" si="6"/>
        <v>65</v>
      </c>
      <c r="Y60" s="111">
        <f t="shared" si="6"/>
        <v>25</v>
      </c>
      <c r="Z60" s="111">
        <f t="shared" si="6"/>
        <v>14</v>
      </c>
      <c r="AA60" s="128">
        <f t="shared" si="6"/>
        <v>4</v>
      </c>
      <c r="AB60" s="111">
        <f t="shared" si="6"/>
        <v>4</v>
      </c>
      <c r="AC60" s="111">
        <f t="shared" si="6"/>
        <v>2</v>
      </c>
      <c r="AD60" s="111">
        <f t="shared" si="6"/>
        <v>5</v>
      </c>
      <c r="AE60" s="111">
        <f t="shared" si="6"/>
        <v>5</v>
      </c>
      <c r="AF60" s="111">
        <f t="shared" si="6"/>
        <v>6</v>
      </c>
      <c r="AG60" s="111">
        <f t="shared" si="6"/>
        <v>72</v>
      </c>
      <c r="AH60" s="111">
        <f t="shared" si="6"/>
        <v>4</v>
      </c>
      <c r="AI60" s="111">
        <f t="shared" si="6"/>
        <v>62</v>
      </c>
      <c r="AJ60" s="111">
        <f t="shared" si="6"/>
        <v>16</v>
      </c>
      <c r="AK60" s="128">
        <f t="shared" si="6"/>
        <v>2</v>
      </c>
      <c r="AL60" s="111">
        <f t="shared" si="6"/>
        <v>7</v>
      </c>
      <c r="AM60" s="111">
        <f t="shared" si="6"/>
        <v>2</v>
      </c>
      <c r="AN60" s="128">
        <f t="shared" si="6"/>
        <v>15</v>
      </c>
      <c r="AO60" s="111">
        <f t="shared" si="6"/>
        <v>26</v>
      </c>
      <c r="AP60" s="111">
        <f t="shared" si="6"/>
        <v>44</v>
      </c>
      <c r="AQ60" s="111">
        <f t="shared" si="6"/>
        <v>8</v>
      </c>
      <c r="AR60" s="111">
        <f t="shared" si="6"/>
        <v>4</v>
      </c>
      <c r="AS60" s="111">
        <f t="shared" si="6"/>
        <v>8</v>
      </c>
      <c r="AT60" s="128">
        <f t="shared" si="6"/>
        <v>4</v>
      </c>
      <c r="AU60" s="111">
        <f t="shared" si="6"/>
        <v>0</v>
      </c>
      <c r="AV60" s="111">
        <f t="shared" si="6"/>
        <v>6</v>
      </c>
      <c r="AW60" s="111">
        <f t="shared" si="6"/>
        <v>12</v>
      </c>
      <c r="AX60" s="111">
        <f t="shared" si="6"/>
        <v>15</v>
      </c>
      <c r="AY60" s="111">
        <f t="shared" si="6"/>
        <v>4</v>
      </c>
      <c r="AZ60" s="128">
        <f t="shared" si="6"/>
        <v>3</v>
      </c>
      <c r="BA60" s="111">
        <f t="shared" si="6"/>
        <v>4</v>
      </c>
      <c r="BB60" s="112"/>
      <c r="BC60" s="113" t="s">
        <v>0</v>
      </c>
      <c r="BD60" s="114"/>
    </row>
    <row r="61" spans="1:56" x14ac:dyDescent="0.25">
      <c r="A61" s="116"/>
      <c r="B61" s="116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17"/>
      <c r="BC61" s="118"/>
      <c r="BD61" s="32"/>
    </row>
    <row r="62" spans="1:56" x14ac:dyDescent="0.25">
      <c r="A62" s="116"/>
      <c r="B62" s="116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118"/>
      <c r="BD62" s="32"/>
    </row>
    <row r="63" spans="1:56" x14ac:dyDescent="0.25">
      <c r="A63" s="116" t="s">
        <v>0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9"/>
      <c r="BD63" s="8"/>
    </row>
    <row r="64" spans="1:5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9"/>
      <c r="BD64" s="8"/>
    </row>
    <row r="65" spans="1:5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9"/>
      <c r="BD65" s="8"/>
    </row>
    <row r="66" spans="1:5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9"/>
      <c r="BD66" s="8"/>
    </row>
    <row r="67" spans="1:5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9"/>
      <c r="BD67" s="8"/>
    </row>
    <row r="68" spans="1:5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9"/>
      <c r="BD68" s="8"/>
    </row>
    <row r="69" spans="1:56" x14ac:dyDescent="0.25">
      <c r="A69" s="116"/>
      <c r="B69" s="116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118"/>
      <c r="BD69" s="32"/>
    </row>
    <row r="70" spans="1:56" x14ac:dyDescent="0.25">
      <c r="A70" s="116"/>
      <c r="B70" s="11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118"/>
      <c r="BD70" s="32"/>
    </row>
    <row r="71" spans="1:56" x14ac:dyDescent="0.25">
      <c r="A71" s="116"/>
      <c r="B71" s="116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118"/>
      <c r="BD71" s="32"/>
    </row>
    <row r="72" spans="1:56" x14ac:dyDescent="0.25">
      <c r="A72" s="116"/>
      <c r="B72" s="116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118"/>
      <c r="BD72" s="32"/>
    </row>
    <row r="73" spans="1:56" x14ac:dyDescent="0.25">
      <c r="A73" s="116"/>
      <c r="B73" s="116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118"/>
      <c r="BD73" s="32"/>
    </row>
    <row r="74" spans="1:56" x14ac:dyDescent="0.25">
      <c r="A74" s="116"/>
      <c r="B74" s="116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118"/>
      <c r="BD74" s="32"/>
    </row>
    <row r="75" spans="1:56" x14ac:dyDescent="0.25">
      <c r="A75" s="116"/>
      <c r="B75" s="11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118"/>
      <c r="BD75" s="32"/>
    </row>
    <row r="76" spans="1:56" x14ac:dyDescent="0.25">
      <c r="A76" s="116"/>
      <c r="B76" s="116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118"/>
      <c r="BD76" s="32"/>
    </row>
    <row r="77" spans="1:56" x14ac:dyDescent="0.25">
      <c r="A77" s="116"/>
      <c r="B77" s="11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118"/>
      <c r="BD77" s="32"/>
    </row>
    <row r="78" spans="1:56" x14ac:dyDescent="0.25">
      <c r="A78" s="116"/>
      <c r="B78" s="116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118"/>
      <c r="BD78" s="32"/>
    </row>
    <row r="79" spans="1:56" x14ac:dyDescent="0.25">
      <c r="A79" s="116"/>
      <c r="B79" s="116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118"/>
      <c r="BD79" s="32"/>
    </row>
    <row r="80" spans="1:56" x14ac:dyDescent="0.25">
      <c r="A80" s="116"/>
      <c r="B80" s="116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118"/>
      <c r="BD80" s="32"/>
    </row>
    <row r="81" spans="1:56" x14ac:dyDescent="0.25">
      <c r="A81" s="116"/>
      <c r="B81" s="116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118"/>
      <c r="BD81" s="32"/>
    </row>
    <row r="82" spans="1:56" x14ac:dyDescent="0.25">
      <c r="A82" s="116"/>
      <c r="B82" s="116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118"/>
      <c r="BD82" s="32"/>
    </row>
    <row r="83" spans="1:56" x14ac:dyDescent="0.25">
      <c r="A83" s="116"/>
      <c r="B83" s="116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118"/>
      <c r="BD83" s="32"/>
    </row>
    <row r="84" spans="1:56" x14ac:dyDescent="0.25">
      <c r="A84" s="116"/>
      <c r="B84" s="116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118"/>
      <c r="BD84" s="32"/>
    </row>
    <row r="85" spans="1:56" x14ac:dyDescent="0.25">
      <c r="A85" s="116"/>
      <c r="B85" s="116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118"/>
      <c r="BD85" s="32"/>
    </row>
    <row r="86" spans="1:56" x14ac:dyDescent="0.25">
      <c r="A86" s="116"/>
      <c r="B86" s="116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118"/>
      <c r="BD86" s="32"/>
    </row>
    <row r="87" spans="1:56" x14ac:dyDescent="0.25">
      <c r="A87" s="116"/>
      <c r="B87" s="116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118"/>
      <c r="BD87" s="32"/>
    </row>
    <row r="88" spans="1:56" x14ac:dyDescent="0.25">
      <c r="A88" s="116"/>
      <c r="B88" s="116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118"/>
      <c r="BD88" s="32"/>
    </row>
    <row r="89" spans="1:56" x14ac:dyDescent="0.25">
      <c r="A89" s="116"/>
      <c r="B89" s="116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118"/>
      <c r="BD89" s="32"/>
    </row>
    <row r="90" spans="1:56" x14ac:dyDescent="0.25">
      <c r="A90" s="116"/>
      <c r="B90" s="116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118"/>
      <c r="BD90" s="32"/>
    </row>
    <row r="91" spans="1:56" x14ac:dyDescent="0.25">
      <c r="A91" s="116"/>
      <c r="B91" s="116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118"/>
      <c r="BD91" s="32"/>
    </row>
    <row r="92" spans="1:56" x14ac:dyDescent="0.25">
      <c r="A92" s="116"/>
      <c r="B92" s="116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118"/>
      <c r="BD92" s="32"/>
    </row>
    <row r="93" spans="1:56" x14ac:dyDescent="0.25">
      <c r="A93" s="116"/>
      <c r="B93" s="116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118"/>
      <c r="BD93" s="32"/>
    </row>
    <row r="94" spans="1:56" x14ac:dyDescent="0.25">
      <c r="A94" s="116"/>
      <c r="B94" s="116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118"/>
      <c r="BD94" s="32"/>
    </row>
    <row r="95" spans="1:56" x14ac:dyDescent="0.25">
      <c r="A95" s="116"/>
      <c r="B95" s="116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118"/>
      <c r="BD95" s="32"/>
    </row>
    <row r="96" spans="1:56" x14ac:dyDescent="0.25">
      <c r="A96" s="116"/>
      <c r="B96" s="116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118"/>
      <c r="BD96" s="32"/>
    </row>
    <row r="97" spans="1:56" x14ac:dyDescent="0.25">
      <c r="A97" s="116"/>
      <c r="B97" s="116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118"/>
      <c r="BD97" s="32"/>
    </row>
    <row r="98" spans="1:56" x14ac:dyDescent="0.25">
      <c r="A98" s="116"/>
      <c r="B98" s="116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118"/>
      <c r="BD98" s="32"/>
    </row>
    <row r="99" spans="1:56" x14ac:dyDescent="0.25">
      <c r="A99" s="116"/>
      <c r="B99" s="116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118"/>
      <c r="BD99" s="32"/>
    </row>
    <row r="100" spans="1:56" x14ac:dyDescent="0.25">
      <c r="A100" s="116"/>
      <c r="B100" s="11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118"/>
      <c r="BD100" s="32"/>
    </row>
    <row r="101" spans="1:56" x14ac:dyDescent="0.25">
      <c r="A101" s="116"/>
      <c r="B101" s="11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118"/>
      <c r="BD101" s="32"/>
    </row>
    <row r="102" spans="1:56" x14ac:dyDescent="0.25">
      <c r="A102" s="116"/>
      <c r="B102" s="11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118"/>
      <c r="BD102" s="32"/>
    </row>
    <row r="103" spans="1:56" x14ac:dyDescent="0.25">
      <c r="A103" s="116"/>
      <c r="B103" s="11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118"/>
      <c r="BD103" s="32"/>
    </row>
    <row r="104" spans="1:56" x14ac:dyDescent="0.25">
      <c r="A104" s="116"/>
      <c r="B104" s="116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118"/>
      <c r="BD104" s="32"/>
    </row>
    <row r="105" spans="1:56" x14ac:dyDescent="0.25">
      <c r="A105" s="116"/>
      <c r="B105" s="116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118"/>
      <c r="BD105" s="32"/>
    </row>
    <row r="106" spans="1:56" x14ac:dyDescent="0.25">
      <c r="A106" s="116"/>
      <c r="B106" s="116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118"/>
      <c r="BD106" s="32"/>
    </row>
    <row r="107" spans="1:56" x14ac:dyDescent="0.25">
      <c r="A107" s="116"/>
      <c r="B107" s="116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118"/>
      <c r="BD107" s="32"/>
    </row>
    <row r="108" spans="1:56" x14ac:dyDescent="0.25">
      <c r="A108" s="116"/>
      <c r="B108" s="116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118"/>
      <c r="BD108" s="32"/>
    </row>
    <row r="109" spans="1:56" x14ac:dyDescent="0.25">
      <c r="A109" s="116"/>
      <c r="B109" s="116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118"/>
      <c r="BD109" s="32"/>
    </row>
    <row r="110" spans="1:56" x14ac:dyDescent="0.25">
      <c r="A110" s="116"/>
      <c r="B110" s="11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118"/>
      <c r="BD110" s="32"/>
    </row>
    <row r="111" spans="1:56" x14ac:dyDescent="0.25">
      <c r="A111" s="116"/>
      <c r="B111" s="116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118"/>
      <c r="BD111" s="32"/>
    </row>
    <row r="112" spans="1:56" x14ac:dyDescent="0.25">
      <c r="A112" s="116"/>
      <c r="B112" s="116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118"/>
      <c r="BD112" s="32"/>
    </row>
    <row r="113" spans="1:56" x14ac:dyDescent="0.25">
      <c r="A113" s="116"/>
      <c r="B113" s="116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118"/>
      <c r="BD113" s="32"/>
    </row>
    <row r="114" spans="1:56" x14ac:dyDescent="0.25">
      <c r="A114" s="116"/>
      <c r="B114" s="116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118"/>
      <c r="BD114" s="32"/>
    </row>
    <row r="115" spans="1:56" x14ac:dyDescent="0.25">
      <c r="A115" s="116"/>
      <c r="B115" s="116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118"/>
      <c r="BD115" s="32"/>
    </row>
    <row r="116" spans="1:56" x14ac:dyDescent="0.25">
      <c r="A116" s="116"/>
      <c r="B116" s="116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118"/>
      <c r="BD116" s="32"/>
    </row>
    <row r="117" spans="1:56" x14ac:dyDescent="0.25">
      <c r="A117" s="116"/>
      <c r="B117" s="116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118"/>
      <c r="BD117" s="32"/>
    </row>
    <row r="118" spans="1:56" x14ac:dyDescent="0.25">
      <c r="A118" s="116"/>
      <c r="B118" s="116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118"/>
      <c r="BD118" s="32"/>
    </row>
    <row r="119" spans="1:56" x14ac:dyDescent="0.25">
      <c r="A119" s="116"/>
      <c r="B119" s="116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118"/>
      <c r="BD119" s="32"/>
    </row>
    <row r="120" spans="1:56" x14ac:dyDescent="0.25">
      <c r="A120" s="116"/>
      <c r="B120" s="116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118"/>
      <c r="BD120" s="32"/>
    </row>
    <row r="121" spans="1:56" x14ac:dyDescent="0.25">
      <c r="A121" s="116"/>
      <c r="B121" s="116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118"/>
      <c r="BD121" s="32"/>
    </row>
    <row r="122" spans="1:56" x14ac:dyDescent="0.25">
      <c r="A122" s="116"/>
      <c r="B122" s="116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118"/>
      <c r="BD122" s="32"/>
    </row>
    <row r="123" spans="1:56" x14ac:dyDescent="0.25">
      <c r="A123" s="116"/>
      <c r="B123" s="116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118"/>
      <c r="BD123" s="32"/>
    </row>
    <row r="124" spans="1:56" x14ac:dyDescent="0.25">
      <c r="A124" s="116"/>
      <c r="B124" s="116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118"/>
      <c r="BD124" s="32"/>
    </row>
    <row r="125" spans="1:56" x14ac:dyDescent="0.25">
      <c r="A125" s="116"/>
      <c r="B125" s="116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118"/>
      <c r="BD125" s="32"/>
    </row>
    <row r="126" spans="1:56" x14ac:dyDescent="0.25">
      <c r="A126" s="116"/>
      <c r="B126" s="116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118"/>
      <c r="BD126" s="32"/>
    </row>
    <row r="127" spans="1:56" x14ac:dyDescent="0.25">
      <c r="A127" s="116"/>
      <c r="B127" s="116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118"/>
      <c r="BD127" s="32"/>
    </row>
    <row r="128" spans="1:56" x14ac:dyDescent="0.25">
      <c r="A128" s="116"/>
      <c r="B128" s="116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118"/>
      <c r="BD128" s="32"/>
    </row>
    <row r="129" spans="1:56" x14ac:dyDescent="0.25">
      <c r="A129" s="116"/>
      <c r="B129" s="116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118"/>
      <c r="BD129" s="32"/>
    </row>
    <row r="130" spans="1:56" x14ac:dyDescent="0.25">
      <c r="A130" s="116"/>
      <c r="B130" s="116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118"/>
      <c r="BD130" s="32"/>
    </row>
    <row r="131" spans="1:56" x14ac:dyDescent="0.25">
      <c r="A131" s="116"/>
      <c r="B131" s="116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118"/>
      <c r="BD131" s="32"/>
    </row>
    <row r="132" spans="1:56" x14ac:dyDescent="0.25">
      <c r="A132" s="116"/>
      <c r="B132" s="116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118"/>
      <c r="BD132" s="32"/>
    </row>
    <row r="133" spans="1:56" x14ac:dyDescent="0.25">
      <c r="A133" s="116"/>
      <c r="B133" s="116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118"/>
      <c r="BD133" s="32"/>
    </row>
    <row r="134" spans="1:56" x14ac:dyDescent="0.25">
      <c r="A134" s="116"/>
      <c r="B134" s="116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118"/>
      <c r="BD134" s="32"/>
    </row>
    <row r="135" spans="1:56" x14ac:dyDescent="0.25">
      <c r="A135" s="116"/>
      <c r="B135" s="11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118"/>
      <c r="BD135" s="32"/>
    </row>
    <row r="136" spans="1:56" x14ac:dyDescent="0.25">
      <c r="A136" s="116"/>
      <c r="B136" s="11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118"/>
      <c r="BD136" s="32"/>
    </row>
    <row r="137" spans="1:56" x14ac:dyDescent="0.25">
      <c r="A137" s="116"/>
      <c r="B137" s="11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118"/>
      <c r="BD137" s="32"/>
    </row>
    <row r="138" spans="1:56" x14ac:dyDescent="0.25">
      <c r="A138" s="116"/>
      <c r="B138" s="11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118"/>
      <c r="BD138" s="32"/>
    </row>
    <row r="139" spans="1:56" x14ac:dyDescent="0.25">
      <c r="A139" s="116"/>
      <c r="B139" s="11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118"/>
      <c r="BD139" s="32"/>
    </row>
    <row r="140" spans="1:56" x14ac:dyDescent="0.25">
      <c r="A140" s="116"/>
      <c r="B140" s="11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118"/>
      <c r="BD140" s="32"/>
    </row>
    <row r="141" spans="1:56" x14ac:dyDescent="0.25">
      <c r="A141" s="116"/>
      <c r="B141" s="11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118"/>
      <c r="BD141" s="32"/>
    </row>
    <row r="142" spans="1:56" x14ac:dyDescent="0.25">
      <c r="A142" s="116"/>
      <c r="B142" s="11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118"/>
      <c r="BD142" s="32"/>
    </row>
    <row r="143" spans="1:56" x14ac:dyDescent="0.25">
      <c r="A143" s="116"/>
      <c r="B143" s="11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118"/>
      <c r="BD143" s="32"/>
    </row>
    <row r="144" spans="1:56" x14ac:dyDescent="0.25">
      <c r="A144" s="116"/>
      <c r="B144" s="11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118"/>
      <c r="BD144" s="32"/>
    </row>
    <row r="145" spans="1:56" x14ac:dyDescent="0.25">
      <c r="A145" s="116"/>
      <c r="B145" s="11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118"/>
      <c r="BD145" s="32"/>
    </row>
    <row r="146" spans="1:56" x14ac:dyDescent="0.25">
      <c r="A146" s="116"/>
      <c r="B146" s="11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118"/>
      <c r="BD146" s="32"/>
    </row>
    <row r="147" spans="1:56" x14ac:dyDescent="0.25">
      <c r="A147" s="116"/>
      <c r="B147" s="11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118"/>
      <c r="BD147" s="32"/>
    </row>
    <row r="148" spans="1:56" x14ac:dyDescent="0.25">
      <c r="A148" s="116"/>
      <c r="B148" s="11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118"/>
      <c r="BD148" s="32"/>
    </row>
    <row r="149" spans="1:56" x14ac:dyDescent="0.25">
      <c r="A149" s="116"/>
      <c r="B149" s="11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118"/>
      <c r="BD149" s="32"/>
    </row>
    <row r="150" spans="1:56" x14ac:dyDescent="0.25">
      <c r="A150" s="116"/>
      <c r="B150" s="11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118"/>
      <c r="BD150" s="32"/>
    </row>
    <row r="151" spans="1:56" x14ac:dyDescent="0.25">
      <c r="A151" s="116"/>
      <c r="B151" s="11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118"/>
      <c r="BD151" s="32"/>
    </row>
    <row r="152" spans="1:56" x14ac:dyDescent="0.25">
      <c r="A152" s="116"/>
      <c r="B152" s="116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118"/>
      <c r="BD152" s="32"/>
    </row>
    <row r="153" spans="1:56" x14ac:dyDescent="0.25">
      <c r="A153" s="116"/>
      <c r="B153" s="116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118"/>
      <c r="BD153" s="32"/>
    </row>
    <row r="154" spans="1:56" x14ac:dyDescent="0.25">
      <c r="A154" s="116"/>
      <c r="B154" s="11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118"/>
      <c r="BD154" s="32"/>
    </row>
    <row r="155" spans="1:56" x14ac:dyDescent="0.25">
      <c r="A155" s="116"/>
      <c r="B155" s="11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118"/>
      <c r="BD155" s="32"/>
    </row>
    <row r="156" spans="1:56" x14ac:dyDescent="0.25">
      <c r="A156" s="116"/>
      <c r="B156" s="11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118"/>
      <c r="BD156" s="32"/>
    </row>
    <row r="157" spans="1:56" x14ac:dyDescent="0.25">
      <c r="A157" s="116"/>
      <c r="B157" s="11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118"/>
      <c r="BD157" s="32"/>
    </row>
    <row r="158" spans="1:56" x14ac:dyDescent="0.25">
      <c r="A158" s="116"/>
      <c r="B158" s="116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118"/>
      <c r="BD158" s="32"/>
    </row>
    <row r="159" spans="1:56" x14ac:dyDescent="0.25">
      <c r="A159" s="116"/>
      <c r="B159" s="116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118"/>
      <c r="BD159" s="32"/>
    </row>
    <row r="160" spans="1:56" x14ac:dyDescent="0.25">
      <c r="A160" s="116"/>
      <c r="B160" s="116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118"/>
      <c r="BD160" s="32"/>
    </row>
    <row r="161" spans="1:56" x14ac:dyDescent="0.25">
      <c r="A161" s="116"/>
      <c r="B161" s="116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118"/>
      <c r="BD161" s="32"/>
    </row>
    <row r="162" spans="1:56" x14ac:dyDescent="0.25">
      <c r="A162" s="116"/>
      <c r="B162" s="116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118"/>
      <c r="BD162" s="32"/>
    </row>
    <row r="163" spans="1:56" x14ac:dyDescent="0.25">
      <c r="A163" s="116"/>
      <c r="B163" s="116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118"/>
      <c r="BD163" s="32"/>
    </row>
    <row r="164" spans="1:56" x14ac:dyDescent="0.25">
      <c r="A164" s="116"/>
      <c r="B164" s="116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118"/>
      <c r="BD164" s="32"/>
    </row>
    <row r="165" spans="1:56" x14ac:dyDescent="0.25">
      <c r="A165" s="116"/>
      <c r="B165" s="116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118"/>
      <c r="BD165" s="32"/>
    </row>
    <row r="166" spans="1:56" x14ac:dyDescent="0.25">
      <c r="A166" s="116"/>
      <c r="B166" s="116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118"/>
      <c r="BD166" s="32"/>
    </row>
    <row r="167" spans="1:56" x14ac:dyDescent="0.25">
      <c r="A167" s="116"/>
      <c r="B167" s="11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118"/>
      <c r="BD167" s="32"/>
    </row>
    <row r="168" spans="1:56" x14ac:dyDescent="0.25">
      <c r="A168" s="116"/>
      <c r="B168" s="116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118"/>
      <c r="BD168" s="32"/>
    </row>
    <row r="169" spans="1:56" x14ac:dyDescent="0.25">
      <c r="A169" s="116"/>
      <c r="B169" s="116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118"/>
      <c r="BD169" s="32"/>
    </row>
    <row r="170" spans="1:56" x14ac:dyDescent="0.25">
      <c r="A170" s="116"/>
      <c r="B170" s="116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118"/>
      <c r="BD170" s="32"/>
    </row>
    <row r="171" spans="1:56" x14ac:dyDescent="0.25">
      <c r="A171" s="116"/>
      <c r="B171" s="116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118"/>
      <c r="BD171" s="32"/>
    </row>
    <row r="172" spans="1:56" x14ac:dyDescent="0.25">
      <c r="A172" s="116"/>
      <c r="B172" s="116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118"/>
      <c r="BD172" s="32"/>
    </row>
    <row r="173" spans="1:56" x14ac:dyDescent="0.25">
      <c r="A173" s="116"/>
      <c r="B173" s="116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118"/>
      <c r="BD173" s="32"/>
    </row>
    <row r="174" spans="1:56" x14ac:dyDescent="0.25">
      <c r="A174" s="116"/>
      <c r="B174" s="116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118"/>
      <c r="BD174" s="32"/>
    </row>
    <row r="175" spans="1:56" x14ac:dyDescent="0.25">
      <c r="A175" s="116"/>
      <c r="B175" s="116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118"/>
      <c r="BD175" s="32"/>
    </row>
    <row r="176" spans="1:56" x14ac:dyDescent="0.25">
      <c r="A176" s="116"/>
      <c r="B176" s="116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118"/>
      <c r="BD176" s="32"/>
    </row>
    <row r="177" spans="1:56" x14ac:dyDescent="0.25">
      <c r="A177" s="116"/>
      <c r="B177" s="116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118"/>
      <c r="BD177" s="32"/>
    </row>
    <row r="178" spans="1:56" x14ac:dyDescent="0.25">
      <c r="A178" s="116"/>
      <c r="B178" s="116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118"/>
      <c r="BD178" s="32"/>
    </row>
    <row r="179" spans="1:56" x14ac:dyDescent="0.25">
      <c r="A179" s="116"/>
      <c r="B179" s="116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118"/>
      <c r="BD179" s="32"/>
    </row>
    <row r="180" spans="1:56" x14ac:dyDescent="0.25">
      <c r="A180" s="116"/>
      <c r="B180" s="116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118"/>
      <c r="BD180" s="32"/>
    </row>
    <row r="181" spans="1:56" x14ac:dyDescent="0.25">
      <c r="A181" s="116"/>
      <c r="B181" s="11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118"/>
      <c r="BD181" s="32"/>
    </row>
    <row r="182" spans="1:56" x14ac:dyDescent="0.25">
      <c r="A182" s="116"/>
      <c r="B182" s="11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118"/>
      <c r="BD182" s="32"/>
    </row>
    <row r="183" spans="1:56" x14ac:dyDescent="0.25">
      <c r="A183" s="116"/>
      <c r="B183" s="11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118"/>
      <c r="BD183" s="32"/>
    </row>
    <row r="184" spans="1:56" x14ac:dyDescent="0.25">
      <c r="A184" s="116"/>
      <c r="B184" s="11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118"/>
      <c r="BD184" s="32"/>
    </row>
    <row r="185" spans="1:56" x14ac:dyDescent="0.25">
      <c r="A185" s="116"/>
      <c r="B185" s="116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118"/>
      <c r="BD185" s="32"/>
    </row>
    <row r="186" spans="1:56" x14ac:dyDescent="0.25">
      <c r="A186" s="116"/>
      <c r="B186" s="116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118"/>
      <c r="BD186" s="32"/>
    </row>
    <row r="187" spans="1:56" x14ac:dyDescent="0.25">
      <c r="A187" s="116"/>
      <c r="B187" s="116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118"/>
      <c r="BD187" s="32"/>
    </row>
    <row r="188" spans="1:56" x14ac:dyDescent="0.25">
      <c r="A188" s="116"/>
      <c r="B188" s="116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118"/>
      <c r="BD188" s="32"/>
    </row>
    <row r="189" spans="1:56" x14ac:dyDescent="0.25">
      <c r="A189" s="116"/>
      <c r="B189" s="116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118"/>
      <c r="BD189" s="32"/>
    </row>
    <row r="190" spans="1:56" x14ac:dyDescent="0.25">
      <c r="A190" s="116"/>
      <c r="B190" s="116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118"/>
      <c r="BD190" s="32"/>
    </row>
    <row r="191" spans="1:56" x14ac:dyDescent="0.25">
      <c r="A191" s="116"/>
      <c r="B191" s="116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118"/>
      <c r="BD191" s="32"/>
    </row>
    <row r="192" spans="1:56" x14ac:dyDescent="0.25">
      <c r="A192" s="116"/>
      <c r="B192" s="116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118"/>
      <c r="BD192" s="32"/>
    </row>
    <row r="193" spans="1:56" x14ac:dyDescent="0.25">
      <c r="A193" s="116"/>
      <c r="B193" s="116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118"/>
      <c r="BD193" s="32"/>
    </row>
    <row r="194" spans="1:56" x14ac:dyDescent="0.25">
      <c r="A194" s="116"/>
      <c r="B194" s="116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118"/>
      <c r="BD194" s="32"/>
    </row>
    <row r="195" spans="1:56" x14ac:dyDescent="0.25">
      <c r="A195" s="116"/>
      <c r="B195" s="11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118"/>
      <c r="BD195" s="32"/>
    </row>
    <row r="196" spans="1:56" x14ac:dyDescent="0.25">
      <c r="A196" s="116"/>
      <c r="B196" s="116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118"/>
      <c r="BD196" s="32"/>
    </row>
    <row r="197" spans="1:56" x14ac:dyDescent="0.25">
      <c r="A197" s="116"/>
      <c r="B197" s="116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118"/>
      <c r="BD197" s="32"/>
    </row>
    <row r="198" spans="1:56" x14ac:dyDescent="0.25">
      <c r="A198" s="116"/>
      <c r="B198" s="116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118"/>
      <c r="BD198" s="32"/>
    </row>
    <row r="199" spans="1:56" x14ac:dyDescent="0.25">
      <c r="A199" s="116"/>
      <c r="B199" s="116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118"/>
      <c r="BD199" s="32"/>
    </row>
    <row r="200" spans="1:56" x14ac:dyDescent="0.25">
      <c r="A200" s="116"/>
      <c r="B200" s="116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118"/>
      <c r="BD200" s="32"/>
    </row>
    <row r="201" spans="1:56" x14ac:dyDescent="0.25">
      <c r="A201" s="116"/>
      <c r="B201" s="116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118"/>
      <c r="BD201" s="32"/>
    </row>
    <row r="202" spans="1:56" x14ac:dyDescent="0.25">
      <c r="A202" s="116"/>
      <c r="B202" s="116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118"/>
      <c r="BD202" s="32"/>
    </row>
    <row r="203" spans="1:56" x14ac:dyDescent="0.25">
      <c r="A203" s="116"/>
      <c r="B203" s="116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118"/>
      <c r="BD203" s="32"/>
    </row>
    <row r="204" spans="1:56" x14ac:dyDescent="0.25">
      <c r="A204" s="116"/>
      <c r="B204" s="116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118"/>
      <c r="BD204" s="32"/>
    </row>
    <row r="205" spans="1:56" x14ac:dyDescent="0.25">
      <c r="A205" s="116"/>
      <c r="B205" s="116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118"/>
      <c r="BD205" s="32"/>
    </row>
    <row r="206" spans="1:56" x14ac:dyDescent="0.25">
      <c r="A206" s="116"/>
      <c r="B206" s="116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118"/>
      <c r="BD206" s="32"/>
    </row>
    <row r="207" spans="1:56" x14ac:dyDescent="0.25">
      <c r="A207" s="116"/>
      <c r="B207" s="116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118"/>
      <c r="BD207" s="32"/>
    </row>
    <row r="208" spans="1:56" x14ac:dyDescent="0.25">
      <c r="A208" s="116"/>
      <c r="B208" s="116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118"/>
      <c r="BD208" s="32"/>
    </row>
    <row r="209" spans="1:56" x14ac:dyDescent="0.25">
      <c r="A209" s="116"/>
      <c r="B209" s="11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118"/>
      <c r="BD209" s="32"/>
    </row>
    <row r="210" spans="1:56" x14ac:dyDescent="0.25">
      <c r="A210" s="116"/>
      <c r="B210" s="11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118"/>
      <c r="BD210" s="32"/>
    </row>
    <row r="211" spans="1:56" x14ac:dyDescent="0.25">
      <c r="A211" s="116"/>
      <c r="B211" s="11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118"/>
      <c r="BD211" s="32"/>
    </row>
    <row r="212" spans="1:56" x14ac:dyDescent="0.25">
      <c r="A212" s="116"/>
      <c r="B212" s="116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118"/>
      <c r="BD212" s="32"/>
    </row>
    <row r="213" spans="1:56" x14ac:dyDescent="0.25">
      <c r="A213" s="116"/>
      <c r="B213" s="116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118"/>
      <c r="BD213" s="32"/>
    </row>
    <row r="214" spans="1:56" x14ac:dyDescent="0.25">
      <c r="A214" s="116"/>
      <c r="B214" s="116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118"/>
      <c r="BD214" s="32"/>
    </row>
    <row r="215" spans="1:56" x14ac:dyDescent="0.25">
      <c r="A215" s="116"/>
      <c r="B215" s="116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118"/>
      <c r="BD215" s="32"/>
    </row>
    <row r="216" spans="1:56" x14ac:dyDescent="0.25">
      <c r="A216" s="116"/>
      <c r="B216" s="116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118"/>
      <c r="BD216" s="32"/>
    </row>
    <row r="217" spans="1:56" x14ac:dyDescent="0.25">
      <c r="A217" s="116"/>
      <c r="B217" s="116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118"/>
      <c r="BD217" s="32"/>
    </row>
    <row r="218" spans="1:56" x14ac:dyDescent="0.25">
      <c r="A218" s="116"/>
      <c r="B218" s="116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118"/>
      <c r="BD218" s="32"/>
    </row>
    <row r="219" spans="1:56" x14ac:dyDescent="0.25">
      <c r="A219" s="116"/>
      <c r="B219" s="116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118"/>
      <c r="BD219" s="32"/>
    </row>
    <row r="220" spans="1:56" x14ac:dyDescent="0.25">
      <c r="A220" s="116"/>
      <c r="B220" s="116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118"/>
      <c r="BD220" s="32"/>
    </row>
    <row r="221" spans="1:56" x14ac:dyDescent="0.25">
      <c r="A221" s="116"/>
      <c r="B221" s="116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118"/>
      <c r="BD221" s="32"/>
    </row>
    <row r="222" spans="1:56" x14ac:dyDescent="0.25">
      <c r="A222" s="116"/>
      <c r="B222" s="116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118"/>
      <c r="BD222" s="32"/>
    </row>
    <row r="223" spans="1:56" x14ac:dyDescent="0.25">
      <c r="A223" s="116"/>
      <c r="B223" s="116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118"/>
      <c r="BD223" s="32"/>
    </row>
    <row r="224" spans="1:56" x14ac:dyDescent="0.25">
      <c r="A224" s="116"/>
      <c r="B224" s="116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118"/>
      <c r="BD224" s="32"/>
    </row>
    <row r="225" spans="1:56" x14ac:dyDescent="0.25">
      <c r="A225" s="116"/>
      <c r="B225" s="116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118"/>
      <c r="BD225" s="32"/>
    </row>
    <row r="226" spans="1:56" x14ac:dyDescent="0.25">
      <c r="A226" s="116"/>
      <c r="B226" s="116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118"/>
      <c r="BD226" s="32"/>
    </row>
    <row r="227" spans="1:56" x14ac:dyDescent="0.25">
      <c r="A227" s="116"/>
      <c r="B227" s="116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118"/>
      <c r="BD227" s="32"/>
    </row>
    <row r="228" spans="1:56" x14ac:dyDescent="0.25">
      <c r="A228" s="116"/>
      <c r="B228" s="116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118"/>
      <c r="BD228" s="32"/>
    </row>
    <row r="229" spans="1:56" x14ac:dyDescent="0.25">
      <c r="A229" s="116"/>
      <c r="B229" s="116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118"/>
      <c r="BD229" s="32"/>
    </row>
    <row r="230" spans="1:56" x14ac:dyDescent="0.25">
      <c r="A230" s="116"/>
      <c r="B230" s="116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118"/>
      <c r="BD230" s="32"/>
    </row>
    <row r="231" spans="1:56" x14ac:dyDescent="0.25">
      <c r="A231" s="116"/>
      <c r="B231" s="116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118"/>
      <c r="BD231" s="32"/>
    </row>
    <row r="232" spans="1:56" x14ac:dyDescent="0.25">
      <c r="A232" s="116"/>
      <c r="B232" s="116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118"/>
      <c r="BD232" s="32"/>
    </row>
    <row r="233" spans="1:56" x14ac:dyDescent="0.25">
      <c r="A233" s="116"/>
      <c r="B233" s="116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118"/>
      <c r="BD233" s="32"/>
    </row>
    <row r="234" spans="1:56" x14ac:dyDescent="0.25">
      <c r="A234" s="116"/>
      <c r="B234" s="116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118"/>
      <c r="BD234" s="32"/>
    </row>
    <row r="235" spans="1:56" x14ac:dyDescent="0.25">
      <c r="A235" s="116"/>
      <c r="B235" s="116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118"/>
      <c r="BD235" s="32"/>
    </row>
    <row r="236" spans="1:56" x14ac:dyDescent="0.25">
      <c r="A236" s="116"/>
      <c r="B236" s="116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118"/>
      <c r="BD236" s="32"/>
    </row>
    <row r="237" spans="1:56" x14ac:dyDescent="0.25">
      <c r="A237" s="116"/>
      <c r="B237" s="116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118"/>
      <c r="BD237" s="32"/>
    </row>
    <row r="238" spans="1:56" x14ac:dyDescent="0.25">
      <c r="A238" s="116"/>
      <c r="B238" s="116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118"/>
      <c r="BD238" s="32"/>
    </row>
    <row r="239" spans="1:56" x14ac:dyDescent="0.25">
      <c r="A239" s="116"/>
      <c r="B239" s="116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118"/>
      <c r="BD239" s="32"/>
    </row>
    <row r="240" spans="1:56" x14ac:dyDescent="0.25">
      <c r="A240" s="116"/>
      <c r="B240" s="116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118"/>
      <c r="BD240" s="32"/>
    </row>
    <row r="241" spans="1:56" x14ac:dyDescent="0.25">
      <c r="A241" s="116"/>
      <c r="B241" s="116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118"/>
      <c r="BD241" s="32"/>
    </row>
    <row r="242" spans="1:56" x14ac:dyDescent="0.25">
      <c r="A242" s="116"/>
      <c r="B242" s="116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118"/>
      <c r="BD242" s="32"/>
    </row>
    <row r="243" spans="1:56" x14ac:dyDescent="0.25">
      <c r="A243" s="116"/>
      <c r="B243" s="116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118"/>
      <c r="BD243" s="32"/>
    </row>
    <row r="244" spans="1:56" x14ac:dyDescent="0.25">
      <c r="A244" s="116"/>
      <c r="B244" s="116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118"/>
      <c r="BD244" s="32"/>
    </row>
    <row r="245" spans="1:56" x14ac:dyDescent="0.25">
      <c r="A245" s="116"/>
      <c r="B245" s="116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118"/>
      <c r="BD245" s="32"/>
    </row>
    <row r="246" spans="1:56" x14ac:dyDescent="0.25">
      <c r="A246" s="116"/>
      <c r="B246" s="116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118"/>
      <c r="BD246" s="32"/>
    </row>
    <row r="247" spans="1:56" x14ac:dyDescent="0.25">
      <c r="A247" s="116"/>
      <c r="B247" s="116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118"/>
      <c r="BD247" s="32"/>
    </row>
    <row r="248" spans="1:56" x14ac:dyDescent="0.25">
      <c r="A248" s="116"/>
      <c r="B248" s="116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118"/>
      <c r="BD248" s="32"/>
    </row>
    <row r="249" spans="1:56" x14ac:dyDescent="0.25">
      <c r="A249" s="116"/>
      <c r="B249" s="116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118"/>
      <c r="BD249" s="32"/>
    </row>
    <row r="250" spans="1:56" x14ac:dyDescent="0.25">
      <c r="A250" s="116"/>
      <c r="B250" s="116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118"/>
      <c r="BD250" s="32"/>
    </row>
    <row r="251" spans="1:56" x14ac:dyDescent="0.25">
      <c r="A251" s="116"/>
      <c r="B251" s="116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118"/>
      <c r="BD251" s="32"/>
    </row>
    <row r="252" spans="1:56" x14ac:dyDescent="0.25">
      <c r="A252" s="116"/>
      <c r="B252" s="116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118"/>
      <c r="BD252" s="32"/>
    </row>
    <row r="253" spans="1:56" x14ac:dyDescent="0.25">
      <c r="A253" s="116"/>
      <c r="B253" s="116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118"/>
      <c r="BD253" s="32"/>
    </row>
    <row r="254" spans="1:56" x14ac:dyDescent="0.25">
      <c r="A254" s="116"/>
      <c r="B254" s="116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118"/>
      <c r="BD254" s="32"/>
    </row>
    <row r="255" spans="1:56" x14ac:dyDescent="0.25">
      <c r="A255" s="116"/>
      <c r="B255" s="116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118"/>
      <c r="BD255" s="32"/>
    </row>
    <row r="256" spans="1:56" x14ac:dyDescent="0.25">
      <c r="A256" s="116"/>
      <c r="B256" s="116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118"/>
      <c r="BD256" s="32"/>
    </row>
    <row r="257" spans="1:56" x14ac:dyDescent="0.25">
      <c r="A257" s="116"/>
      <c r="B257" s="116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118"/>
      <c r="BD257" s="32"/>
    </row>
    <row r="258" spans="1:56" x14ac:dyDescent="0.25">
      <c r="A258" s="116"/>
      <c r="B258" s="116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118"/>
      <c r="BD258" s="32"/>
    </row>
    <row r="259" spans="1:56" x14ac:dyDescent="0.25">
      <c r="A259" s="116"/>
      <c r="B259" s="116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118"/>
      <c r="BD259" s="32"/>
    </row>
    <row r="260" spans="1:56" x14ac:dyDescent="0.25">
      <c r="A260" s="116"/>
      <c r="B260" s="116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118"/>
      <c r="BD260" s="32"/>
    </row>
    <row r="261" spans="1:56" x14ac:dyDescent="0.25">
      <c r="A261" s="116"/>
      <c r="B261" s="116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118"/>
      <c r="BD261" s="32"/>
    </row>
    <row r="262" spans="1:56" x14ac:dyDescent="0.25">
      <c r="A262" s="116"/>
      <c r="B262" s="116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118"/>
      <c r="BD262" s="32"/>
    </row>
    <row r="263" spans="1:56" x14ac:dyDescent="0.25">
      <c r="A263" s="116"/>
      <c r="B263" s="11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118"/>
      <c r="BD263" s="32"/>
    </row>
    <row r="264" spans="1:56" x14ac:dyDescent="0.25">
      <c r="A264" s="116"/>
      <c r="B264" s="11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118"/>
      <c r="BD264" s="32"/>
    </row>
    <row r="265" spans="1:56" x14ac:dyDescent="0.25">
      <c r="A265" s="116"/>
      <c r="B265" s="11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118"/>
      <c r="BD265" s="32"/>
    </row>
    <row r="266" spans="1:56" x14ac:dyDescent="0.25">
      <c r="A266" s="116"/>
      <c r="B266" s="116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118"/>
      <c r="BD266" s="32"/>
    </row>
    <row r="267" spans="1:56" x14ac:dyDescent="0.25">
      <c r="A267" s="116"/>
      <c r="B267" s="116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118"/>
      <c r="BD267" s="32"/>
    </row>
    <row r="268" spans="1:56" x14ac:dyDescent="0.25">
      <c r="A268" s="116"/>
      <c r="B268" s="116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118"/>
      <c r="BD268" s="32"/>
    </row>
    <row r="269" spans="1:56" x14ac:dyDescent="0.25">
      <c r="A269" s="116"/>
      <c r="B269" s="116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118"/>
      <c r="BD269" s="32"/>
    </row>
    <row r="270" spans="1:56" x14ac:dyDescent="0.25">
      <c r="A270" s="116"/>
      <c r="B270" s="116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118"/>
      <c r="BD270" s="32"/>
    </row>
    <row r="271" spans="1:56" x14ac:dyDescent="0.25">
      <c r="A271" s="116"/>
      <c r="B271" s="116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118"/>
      <c r="BD271" s="32"/>
    </row>
    <row r="272" spans="1:56" x14ac:dyDescent="0.25">
      <c r="A272" s="116"/>
      <c r="B272" s="116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118"/>
      <c r="BD272" s="32"/>
    </row>
    <row r="273" spans="1:56" x14ac:dyDescent="0.25">
      <c r="A273" s="116"/>
      <c r="B273" s="116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118"/>
      <c r="BD273" s="32"/>
    </row>
    <row r="274" spans="1:56" x14ac:dyDescent="0.25">
      <c r="A274" s="116"/>
      <c r="B274" s="116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118"/>
      <c r="BD274" s="32"/>
    </row>
    <row r="275" spans="1:56" x14ac:dyDescent="0.25">
      <c r="A275" s="116"/>
      <c r="B275" s="116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118"/>
      <c r="BD275" s="32"/>
    </row>
    <row r="276" spans="1:56" x14ac:dyDescent="0.25">
      <c r="A276" s="116"/>
      <c r="B276" s="116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118"/>
      <c r="BD276" s="32"/>
    </row>
    <row r="277" spans="1:56" x14ac:dyDescent="0.25">
      <c r="A277" s="116"/>
      <c r="B277" s="116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118"/>
      <c r="BD277" s="32"/>
    </row>
    <row r="278" spans="1:56" x14ac:dyDescent="0.25">
      <c r="A278" s="116"/>
      <c r="B278" s="116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118"/>
      <c r="BD278" s="32"/>
    </row>
    <row r="279" spans="1:56" x14ac:dyDescent="0.25">
      <c r="A279" s="116"/>
      <c r="B279" s="116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118"/>
      <c r="BD279" s="32"/>
    </row>
    <row r="280" spans="1:56" x14ac:dyDescent="0.25">
      <c r="A280" s="116"/>
      <c r="B280" s="116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118"/>
      <c r="BD280" s="32"/>
    </row>
    <row r="281" spans="1:56" x14ac:dyDescent="0.25">
      <c r="A281" s="116"/>
      <c r="B281" s="116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118"/>
      <c r="BD281" s="32"/>
    </row>
    <row r="282" spans="1:56" x14ac:dyDescent="0.25">
      <c r="A282" s="116"/>
      <c r="B282" s="116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118"/>
      <c r="BD282" s="32"/>
    </row>
    <row r="283" spans="1:56" x14ac:dyDescent="0.25">
      <c r="A283" s="116"/>
      <c r="B283" s="116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118"/>
      <c r="BD283" s="32"/>
    </row>
    <row r="284" spans="1:56" x14ac:dyDescent="0.25">
      <c r="A284" s="116"/>
      <c r="B284" s="116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118"/>
      <c r="BD284" s="32"/>
    </row>
    <row r="285" spans="1:56" x14ac:dyDescent="0.25">
      <c r="A285" s="116"/>
      <c r="B285" s="116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118"/>
      <c r="BD285" s="32"/>
    </row>
    <row r="286" spans="1:56" x14ac:dyDescent="0.25">
      <c r="A286" s="116"/>
      <c r="B286" s="116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118"/>
      <c r="BD286" s="32"/>
    </row>
    <row r="287" spans="1:56" x14ac:dyDescent="0.25">
      <c r="A287" s="116"/>
      <c r="B287" s="116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118"/>
      <c r="BD287" s="32"/>
    </row>
    <row r="288" spans="1:56" x14ac:dyDescent="0.25">
      <c r="A288" s="116"/>
      <c r="B288" s="116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118"/>
      <c r="BD288" s="32"/>
    </row>
    <row r="289" spans="1:56" x14ac:dyDescent="0.25">
      <c r="A289" s="116"/>
      <c r="B289" s="116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118"/>
      <c r="BD289" s="32"/>
    </row>
    <row r="290" spans="1:56" x14ac:dyDescent="0.25">
      <c r="A290" s="116"/>
      <c r="B290" s="116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118"/>
      <c r="BD290" s="32"/>
    </row>
    <row r="291" spans="1:56" x14ac:dyDescent="0.25">
      <c r="A291" s="116"/>
      <c r="B291" s="116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118"/>
      <c r="BD291" s="32"/>
    </row>
    <row r="292" spans="1:56" x14ac:dyDescent="0.25">
      <c r="A292" s="116"/>
      <c r="B292" s="116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118"/>
      <c r="BD292" s="32"/>
    </row>
    <row r="293" spans="1:56" x14ac:dyDescent="0.25">
      <c r="A293" s="116"/>
      <c r="B293" s="116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118"/>
      <c r="BD293" s="32"/>
    </row>
    <row r="294" spans="1:56" x14ac:dyDescent="0.25">
      <c r="A294" s="116"/>
      <c r="B294" s="116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118"/>
      <c r="BD294" s="32"/>
    </row>
    <row r="295" spans="1:56" x14ac:dyDescent="0.25">
      <c r="A295" s="116"/>
      <c r="B295" s="116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118"/>
      <c r="BD295" s="32"/>
    </row>
    <row r="296" spans="1:56" x14ac:dyDescent="0.25">
      <c r="A296" s="116"/>
      <c r="B296" s="116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118"/>
      <c r="BD296" s="32"/>
    </row>
    <row r="297" spans="1:56" x14ac:dyDescent="0.25">
      <c r="A297" s="116"/>
      <c r="B297" s="116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118"/>
      <c r="BD297" s="32"/>
    </row>
    <row r="298" spans="1:56" x14ac:dyDescent="0.25">
      <c r="A298" s="116"/>
      <c r="B298" s="116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118"/>
      <c r="BD298" s="32"/>
    </row>
    <row r="299" spans="1:56" x14ac:dyDescent="0.25">
      <c r="A299" s="116"/>
      <c r="B299" s="116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118"/>
      <c r="BD299" s="32"/>
    </row>
    <row r="300" spans="1:56" x14ac:dyDescent="0.25">
      <c r="A300" s="116"/>
      <c r="B300" s="116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118"/>
      <c r="BD300" s="32"/>
    </row>
    <row r="301" spans="1:56" x14ac:dyDescent="0.25">
      <c r="A301" s="116"/>
      <c r="B301" s="116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118"/>
      <c r="BD301" s="32"/>
    </row>
    <row r="302" spans="1:56" x14ac:dyDescent="0.25">
      <c r="A302" s="116"/>
      <c r="B302" s="116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118"/>
      <c r="BD302" s="32"/>
    </row>
    <row r="303" spans="1:56" x14ac:dyDescent="0.25">
      <c r="A303" s="116"/>
      <c r="B303" s="116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118"/>
      <c r="BD303" s="32"/>
    </row>
    <row r="304" spans="1:56" x14ac:dyDescent="0.25">
      <c r="A304" s="116"/>
      <c r="B304" s="116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118"/>
      <c r="BD304" s="32"/>
    </row>
    <row r="305" spans="1:56" x14ac:dyDescent="0.25">
      <c r="A305" s="116"/>
      <c r="B305" s="116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118"/>
      <c r="BD305" s="32"/>
    </row>
    <row r="306" spans="1:56" x14ac:dyDescent="0.25">
      <c r="A306" s="116"/>
      <c r="B306" s="116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118"/>
      <c r="BD306" s="32"/>
    </row>
    <row r="307" spans="1:56" x14ac:dyDescent="0.25">
      <c r="A307" s="116"/>
      <c r="B307" s="116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118"/>
      <c r="BD307" s="32"/>
    </row>
    <row r="308" spans="1:56" x14ac:dyDescent="0.25">
      <c r="A308" s="116"/>
      <c r="B308" s="116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118"/>
      <c r="BD308" s="32"/>
    </row>
    <row r="309" spans="1:56" x14ac:dyDescent="0.25">
      <c r="A309" s="116"/>
      <c r="B309" s="116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118"/>
      <c r="BD309" s="32"/>
    </row>
    <row r="310" spans="1:56" x14ac:dyDescent="0.25">
      <c r="A310" s="116"/>
      <c r="B310" s="116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118"/>
      <c r="BD310" s="32"/>
    </row>
    <row r="311" spans="1:56" x14ac:dyDescent="0.25">
      <c r="A311" s="116"/>
      <c r="B311" s="116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118"/>
      <c r="BD311" s="32"/>
    </row>
    <row r="312" spans="1:56" x14ac:dyDescent="0.25">
      <c r="A312" s="116"/>
      <c r="B312" s="116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118"/>
      <c r="BD312" s="32"/>
    </row>
    <row r="313" spans="1:56" x14ac:dyDescent="0.25">
      <c r="A313" s="116"/>
      <c r="B313" s="116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118"/>
      <c r="BD313" s="32"/>
    </row>
    <row r="314" spans="1:56" x14ac:dyDescent="0.25">
      <c r="A314" s="116"/>
      <c r="B314" s="116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118"/>
      <c r="BD314" s="32"/>
    </row>
    <row r="315" spans="1:56" x14ac:dyDescent="0.25">
      <c r="A315" s="116"/>
      <c r="B315" s="116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118"/>
      <c r="BD315" s="32"/>
    </row>
    <row r="316" spans="1:56" x14ac:dyDescent="0.25">
      <c r="A316" s="116"/>
      <c r="B316" s="116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118"/>
      <c r="BD316" s="32"/>
    </row>
    <row r="317" spans="1:56" x14ac:dyDescent="0.25">
      <c r="A317" s="116"/>
      <c r="B317" s="116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118"/>
      <c r="BD317" s="32"/>
    </row>
    <row r="318" spans="1:56" x14ac:dyDescent="0.25">
      <c r="A318" s="116"/>
      <c r="B318" s="116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118"/>
      <c r="BD318" s="32"/>
    </row>
    <row r="319" spans="1:56" x14ac:dyDescent="0.25">
      <c r="A319" s="116"/>
      <c r="B319" s="116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118"/>
      <c r="BD319" s="32"/>
    </row>
    <row r="320" spans="1:56" x14ac:dyDescent="0.25">
      <c r="A320" s="116"/>
      <c r="B320" s="116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118"/>
      <c r="BD320" s="32"/>
    </row>
    <row r="321" spans="1:56" x14ac:dyDescent="0.25">
      <c r="A321" s="116"/>
      <c r="B321" s="116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118"/>
      <c r="BD321" s="32"/>
    </row>
    <row r="322" spans="1:56" x14ac:dyDescent="0.25">
      <c r="A322" s="116"/>
      <c r="B322" s="116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118"/>
      <c r="BD322" s="32"/>
    </row>
    <row r="323" spans="1:56" x14ac:dyDescent="0.25">
      <c r="A323" s="116"/>
      <c r="B323" s="116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118"/>
      <c r="BD323" s="32"/>
    </row>
    <row r="324" spans="1:56" x14ac:dyDescent="0.25">
      <c r="A324" s="116"/>
      <c r="B324" s="116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118"/>
      <c r="BD324" s="32"/>
    </row>
    <row r="325" spans="1:56" x14ac:dyDescent="0.25">
      <c r="A325" s="116"/>
      <c r="B325" s="116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118"/>
      <c r="BD325" s="32"/>
    </row>
    <row r="326" spans="1:56" x14ac:dyDescent="0.25">
      <c r="A326" s="116"/>
      <c r="B326" s="116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118"/>
      <c r="BD326" s="32"/>
    </row>
    <row r="327" spans="1:56" x14ac:dyDescent="0.25">
      <c r="A327" s="116"/>
      <c r="B327" s="116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118"/>
      <c r="BD327" s="32"/>
    </row>
    <row r="328" spans="1:56" x14ac:dyDescent="0.25">
      <c r="A328" s="116"/>
      <c r="B328" s="116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118"/>
      <c r="BD328" s="32"/>
    </row>
    <row r="329" spans="1:56" x14ac:dyDescent="0.25">
      <c r="A329" s="116"/>
      <c r="B329" s="116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118"/>
      <c r="BD329" s="32"/>
    </row>
    <row r="330" spans="1:56" x14ac:dyDescent="0.25">
      <c r="A330" s="116"/>
      <c r="B330" s="116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118"/>
      <c r="BD330" s="32"/>
    </row>
    <row r="331" spans="1:56" x14ac:dyDescent="0.25">
      <c r="A331" s="116"/>
      <c r="B331" s="116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118"/>
      <c r="BD331" s="32"/>
    </row>
    <row r="332" spans="1:56" x14ac:dyDescent="0.25">
      <c r="A332" s="116"/>
      <c r="B332" s="116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118"/>
      <c r="BD332" s="32"/>
    </row>
    <row r="333" spans="1:56" x14ac:dyDescent="0.25">
      <c r="A333" s="116"/>
      <c r="B333" s="116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118"/>
      <c r="BD333" s="32"/>
    </row>
    <row r="334" spans="1:56" x14ac:dyDescent="0.25">
      <c r="A334" s="116"/>
      <c r="B334" s="116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118"/>
      <c r="BD334" s="32"/>
    </row>
    <row r="335" spans="1:56" x14ac:dyDescent="0.25">
      <c r="A335" s="116"/>
      <c r="B335" s="116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118"/>
      <c r="BD335" s="32"/>
    </row>
    <row r="336" spans="1:56" x14ac:dyDescent="0.25">
      <c r="A336" s="116"/>
      <c r="B336" s="116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118"/>
      <c r="BD336" s="32"/>
    </row>
    <row r="337" spans="1:56" x14ac:dyDescent="0.25">
      <c r="A337" s="116"/>
      <c r="B337" s="116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118"/>
      <c r="BD337" s="32"/>
    </row>
    <row r="338" spans="1:56" x14ac:dyDescent="0.25">
      <c r="A338" s="116"/>
      <c r="B338" s="116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118"/>
      <c r="BD338" s="32"/>
    </row>
    <row r="339" spans="1:56" x14ac:dyDescent="0.25">
      <c r="A339" s="116"/>
      <c r="B339" s="116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118"/>
      <c r="BD339" s="32"/>
    </row>
    <row r="340" spans="1:56" x14ac:dyDescent="0.25">
      <c r="A340" s="116"/>
      <c r="B340" s="116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118"/>
      <c r="BD340" s="32"/>
    </row>
    <row r="341" spans="1:56" x14ac:dyDescent="0.25">
      <c r="A341" s="116"/>
      <c r="B341" s="116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118"/>
      <c r="BD341" s="32"/>
    </row>
    <row r="342" spans="1:56" x14ac:dyDescent="0.25">
      <c r="A342" s="116"/>
      <c r="B342" s="116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118"/>
      <c r="BD342" s="32"/>
    </row>
    <row r="343" spans="1:56" x14ac:dyDescent="0.25">
      <c r="A343" s="116"/>
      <c r="B343" s="116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118"/>
      <c r="BD343" s="32"/>
    </row>
    <row r="344" spans="1:56" x14ac:dyDescent="0.25">
      <c r="A344" s="116"/>
      <c r="B344" s="116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118"/>
      <c r="BD344" s="32"/>
    </row>
    <row r="345" spans="1:56" x14ac:dyDescent="0.25">
      <c r="A345" s="116"/>
      <c r="B345" s="116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118"/>
      <c r="BD345" s="32"/>
    </row>
    <row r="346" spans="1:56" x14ac:dyDescent="0.25">
      <c r="A346" s="116"/>
      <c r="B346" s="116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118"/>
      <c r="BD346" s="32"/>
    </row>
    <row r="347" spans="1:56" x14ac:dyDescent="0.25">
      <c r="A347" s="116"/>
      <c r="B347" s="116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118"/>
      <c r="BD347" s="32"/>
    </row>
    <row r="348" spans="1:56" x14ac:dyDescent="0.25">
      <c r="A348" s="116"/>
      <c r="B348" s="116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118"/>
      <c r="BD348" s="32"/>
    </row>
    <row r="349" spans="1:56" x14ac:dyDescent="0.25">
      <c r="A349" s="116"/>
      <c r="B349" s="116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118"/>
      <c r="BD349" s="32"/>
    </row>
    <row r="350" spans="1:56" x14ac:dyDescent="0.25">
      <c r="A350" s="116"/>
      <c r="B350" s="116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118"/>
      <c r="BD350" s="32"/>
    </row>
    <row r="351" spans="1:56" x14ac:dyDescent="0.25">
      <c r="A351" s="116"/>
      <c r="B351" s="116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118"/>
      <c r="BD351" s="32"/>
    </row>
    <row r="352" spans="1:56" x14ac:dyDescent="0.25">
      <c r="A352" s="116"/>
      <c r="B352" s="116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118"/>
      <c r="BD352" s="32"/>
    </row>
    <row r="353" spans="1:56" x14ac:dyDescent="0.25">
      <c r="A353" s="116"/>
      <c r="B353" s="116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118"/>
      <c r="BD353" s="32"/>
    </row>
    <row r="354" spans="1:56" x14ac:dyDescent="0.25">
      <c r="A354" s="116"/>
      <c r="B354" s="116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118"/>
      <c r="BD354" s="32"/>
    </row>
    <row r="355" spans="1:56" x14ac:dyDescent="0.25">
      <c r="A355" s="116"/>
      <c r="B355" s="116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118"/>
      <c r="BD355" s="32"/>
    </row>
    <row r="356" spans="1:56" x14ac:dyDescent="0.25">
      <c r="A356" s="116"/>
      <c r="B356" s="116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118"/>
      <c r="BD356" s="32"/>
    </row>
    <row r="357" spans="1:56" x14ac:dyDescent="0.25">
      <c r="A357" s="116"/>
      <c r="B357" s="116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118"/>
      <c r="BD357" s="32"/>
    </row>
    <row r="358" spans="1:56" x14ac:dyDescent="0.25">
      <c r="A358" s="116"/>
      <c r="B358" s="116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118"/>
      <c r="BD358" s="32"/>
    </row>
    <row r="359" spans="1:56" x14ac:dyDescent="0.25">
      <c r="A359" s="116"/>
      <c r="B359" s="116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118"/>
      <c r="BD359" s="32"/>
    </row>
    <row r="360" spans="1:56" x14ac:dyDescent="0.25">
      <c r="A360" s="116"/>
      <c r="B360" s="116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118"/>
      <c r="BD360" s="32"/>
    </row>
    <row r="361" spans="1:56" x14ac:dyDescent="0.25">
      <c r="A361" s="116"/>
      <c r="B361" s="116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118"/>
      <c r="BD361" s="32"/>
    </row>
    <row r="362" spans="1:56" x14ac:dyDescent="0.25">
      <c r="A362" s="116"/>
      <c r="B362" s="116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118"/>
      <c r="BD362" s="32"/>
    </row>
    <row r="363" spans="1:56" x14ac:dyDescent="0.25">
      <c r="A363" s="116"/>
      <c r="B363" s="116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118"/>
      <c r="BD363" s="32"/>
    </row>
    <row r="364" spans="1:56" x14ac:dyDescent="0.25">
      <c r="A364" s="116"/>
      <c r="B364" s="116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118"/>
      <c r="BD364" s="32"/>
    </row>
    <row r="365" spans="1:56" x14ac:dyDescent="0.25">
      <c r="A365" s="116"/>
      <c r="B365" s="116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118"/>
      <c r="BD365" s="32"/>
    </row>
    <row r="366" spans="1:56" x14ac:dyDescent="0.25">
      <c r="A366" s="116"/>
      <c r="B366" s="116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118"/>
      <c r="BD366" s="32"/>
    </row>
    <row r="367" spans="1:56" x14ac:dyDescent="0.25">
      <c r="A367" s="116"/>
      <c r="B367" s="116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118"/>
      <c r="BD367" s="32"/>
    </row>
    <row r="368" spans="1:56" x14ac:dyDescent="0.25">
      <c r="A368" s="116"/>
      <c r="B368" s="116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118"/>
      <c r="BD368" s="32"/>
    </row>
    <row r="369" spans="1:56" x14ac:dyDescent="0.25">
      <c r="A369" s="116"/>
      <c r="B369" s="116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118"/>
      <c r="BD369" s="32"/>
    </row>
    <row r="370" spans="1:56" x14ac:dyDescent="0.25">
      <c r="A370" s="116"/>
      <c r="B370" s="116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118"/>
      <c r="BD370" s="32"/>
    </row>
    <row r="371" spans="1:56" x14ac:dyDescent="0.25">
      <c r="A371" s="116"/>
      <c r="B371" s="116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118"/>
      <c r="BD371" s="32"/>
    </row>
    <row r="372" spans="1:56" x14ac:dyDescent="0.25">
      <c r="A372" s="116"/>
      <c r="B372" s="116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118"/>
      <c r="BD372" s="32"/>
    </row>
    <row r="373" spans="1:56" x14ac:dyDescent="0.25">
      <c r="A373" s="116"/>
      <c r="B373" s="116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118"/>
      <c r="BD373" s="32"/>
    </row>
    <row r="374" spans="1:56" x14ac:dyDescent="0.25">
      <c r="A374" s="116"/>
      <c r="B374" s="116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118"/>
      <c r="BD374" s="32"/>
    </row>
    <row r="375" spans="1:56" x14ac:dyDescent="0.25">
      <c r="A375" s="116"/>
      <c r="B375" s="116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118"/>
      <c r="BD375" s="32"/>
    </row>
    <row r="376" spans="1:56" x14ac:dyDescent="0.25">
      <c r="A376" s="116"/>
      <c r="B376" s="116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118"/>
      <c r="BD376" s="32"/>
    </row>
    <row r="377" spans="1:56" x14ac:dyDescent="0.25">
      <c r="A377" s="116"/>
      <c r="B377" s="116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118"/>
      <c r="BD377" s="32"/>
    </row>
    <row r="378" spans="1:56" x14ac:dyDescent="0.25">
      <c r="A378" s="116"/>
      <c r="B378" s="116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118"/>
      <c r="BD378" s="32"/>
    </row>
    <row r="379" spans="1:56" x14ac:dyDescent="0.25">
      <c r="A379" s="116"/>
      <c r="B379" s="116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118"/>
      <c r="BD379" s="32"/>
    </row>
    <row r="380" spans="1:56" x14ac:dyDescent="0.25">
      <c r="A380" s="116"/>
      <c r="B380" s="116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118"/>
      <c r="BD380" s="32"/>
    </row>
    <row r="381" spans="1:56" x14ac:dyDescent="0.25">
      <c r="A381" s="116"/>
      <c r="B381" s="116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118"/>
      <c r="BD381" s="32"/>
    </row>
    <row r="382" spans="1:56" x14ac:dyDescent="0.25">
      <c r="A382" s="116"/>
      <c r="B382" s="116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118"/>
      <c r="BD382" s="32"/>
    </row>
    <row r="383" spans="1:56" x14ac:dyDescent="0.25">
      <c r="A383" s="116"/>
      <c r="B383" s="116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118"/>
      <c r="BD383" s="32"/>
    </row>
    <row r="384" spans="1:56" x14ac:dyDescent="0.25">
      <c r="A384" s="116"/>
      <c r="B384" s="116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118"/>
      <c r="BD384" s="32"/>
    </row>
    <row r="385" spans="1:56" x14ac:dyDescent="0.25">
      <c r="A385" s="116"/>
      <c r="B385" s="116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118"/>
      <c r="BD385" s="32"/>
    </row>
    <row r="386" spans="1:56" x14ac:dyDescent="0.25">
      <c r="A386" s="116"/>
      <c r="B386" s="116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118"/>
      <c r="BD386" s="32"/>
    </row>
    <row r="387" spans="1:56" x14ac:dyDescent="0.25">
      <c r="A387" s="116"/>
      <c r="B387" s="116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118"/>
      <c r="BD387" s="32"/>
    </row>
    <row r="388" spans="1:56" x14ac:dyDescent="0.25">
      <c r="A388" s="116"/>
      <c r="B388" s="116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118"/>
      <c r="BD388" s="32"/>
    </row>
    <row r="389" spans="1:56" x14ac:dyDescent="0.25">
      <c r="A389" s="116"/>
      <c r="B389" s="116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118"/>
      <c r="BD389" s="32"/>
    </row>
    <row r="390" spans="1:56" x14ac:dyDescent="0.25">
      <c r="A390" s="116"/>
      <c r="B390" s="116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118"/>
      <c r="BD390" s="32"/>
    </row>
    <row r="391" spans="1:56" x14ac:dyDescent="0.25">
      <c r="A391" s="116"/>
      <c r="B391" s="116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118"/>
      <c r="BD391" s="32"/>
    </row>
    <row r="392" spans="1:56" x14ac:dyDescent="0.25">
      <c r="A392" s="116"/>
      <c r="B392" s="116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118"/>
      <c r="BD392" s="32"/>
    </row>
    <row r="393" spans="1:56" x14ac:dyDescent="0.25">
      <c r="A393" s="116"/>
      <c r="B393" s="116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118"/>
      <c r="BD393" s="32"/>
    </row>
    <row r="394" spans="1:56" x14ac:dyDescent="0.25">
      <c r="A394" s="116"/>
      <c r="B394" s="116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118"/>
      <c r="BD394" s="32"/>
    </row>
    <row r="395" spans="1:56" x14ac:dyDescent="0.25">
      <c r="A395" s="116"/>
      <c r="B395" s="116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118"/>
      <c r="BD395" s="32"/>
    </row>
    <row r="396" spans="1:56" x14ac:dyDescent="0.25">
      <c r="A396" s="116"/>
      <c r="B396" s="116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118"/>
      <c r="BD396" s="32"/>
    </row>
    <row r="397" spans="1:56" x14ac:dyDescent="0.25">
      <c r="A397" s="116"/>
      <c r="B397" s="116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118"/>
      <c r="BD397" s="32"/>
    </row>
    <row r="398" spans="1:56" x14ac:dyDescent="0.25">
      <c r="A398" s="116"/>
      <c r="B398" s="116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118"/>
      <c r="BD398" s="32"/>
    </row>
    <row r="399" spans="1:56" x14ac:dyDescent="0.25">
      <c r="A399" s="116"/>
      <c r="B399" s="116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118"/>
      <c r="BD399" s="32"/>
    </row>
    <row r="400" spans="1:56" x14ac:dyDescent="0.25">
      <c r="A400" s="116"/>
      <c r="B400" s="116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118"/>
      <c r="BD400" s="32"/>
    </row>
    <row r="401" spans="1:56" x14ac:dyDescent="0.25">
      <c r="A401" s="116"/>
      <c r="B401" s="116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118"/>
      <c r="BD401" s="32"/>
    </row>
    <row r="402" spans="1:56" x14ac:dyDescent="0.25">
      <c r="A402" s="116"/>
      <c r="B402" s="116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118"/>
      <c r="BD402" s="32"/>
    </row>
    <row r="403" spans="1:56" x14ac:dyDescent="0.25">
      <c r="A403" s="116"/>
      <c r="B403" s="116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118"/>
      <c r="BD403" s="32"/>
    </row>
    <row r="404" spans="1:56" x14ac:dyDescent="0.25">
      <c r="A404" s="116"/>
      <c r="B404" s="116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118"/>
      <c r="BD404" s="32"/>
    </row>
    <row r="405" spans="1:56" x14ac:dyDescent="0.25">
      <c r="A405" s="116"/>
      <c r="B405" s="116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118"/>
      <c r="BD405" s="32"/>
    </row>
    <row r="406" spans="1:56" x14ac:dyDescent="0.25">
      <c r="A406" s="116"/>
      <c r="B406" s="116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118"/>
      <c r="BD406" s="32"/>
    </row>
    <row r="407" spans="1:56" x14ac:dyDescent="0.25">
      <c r="A407" s="116"/>
      <c r="B407" s="116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118"/>
      <c r="BD407" s="32"/>
    </row>
    <row r="408" spans="1:56" x14ac:dyDescent="0.25">
      <c r="A408" s="116"/>
      <c r="B408" s="116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118"/>
      <c r="BD408" s="32"/>
    </row>
    <row r="409" spans="1:56" x14ac:dyDescent="0.25">
      <c r="A409" s="116"/>
      <c r="B409" s="116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118"/>
      <c r="BD409" s="32"/>
    </row>
    <row r="410" spans="1:56" x14ac:dyDescent="0.25">
      <c r="A410" s="116"/>
      <c r="B410" s="116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118"/>
      <c r="BD410" s="32"/>
    </row>
    <row r="411" spans="1:56" x14ac:dyDescent="0.25">
      <c r="A411" s="116"/>
      <c r="B411" s="116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118"/>
      <c r="BD411" s="32"/>
    </row>
    <row r="412" spans="1:56" x14ac:dyDescent="0.25">
      <c r="A412" s="116"/>
      <c r="B412" s="116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118"/>
      <c r="BD412" s="32"/>
    </row>
    <row r="413" spans="1:56" x14ac:dyDescent="0.25">
      <c r="A413" s="116"/>
      <c r="B413" s="116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118"/>
      <c r="BD413" s="32"/>
    </row>
    <row r="414" spans="1:56" x14ac:dyDescent="0.25">
      <c r="A414" s="116"/>
      <c r="B414" s="116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118"/>
      <c r="BD414" s="32"/>
    </row>
    <row r="415" spans="1:56" x14ac:dyDescent="0.25">
      <c r="A415" s="116"/>
      <c r="B415" s="116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118"/>
      <c r="BD415" s="32"/>
    </row>
    <row r="416" spans="1:56" x14ac:dyDescent="0.25">
      <c r="A416" s="116"/>
      <c r="B416" s="116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118"/>
      <c r="BD416" s="32"/>
    </row>
    <row r="417" spans="1:56" x14ac:dyDescent="0.25">
      <c r="A417" s="116"/>
      <c r="B417" s="116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118"/>
      <c r="BD417" s="32"/>
    </row>
    <row r="418" spans="1:56" x14ac:dyDescent="0.25">
      <c r="A418" s="116"/>
      <c r="B418" s="116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118"/>
      <c r="BD418" s="32"/>
    </row>
    <row r="419" spans="1:56" x14ac:dyDescent="0.25">
      <c r="A419" s="116"/>
      <c r="B419" s="116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118"/>
      <c r="BD419" s="32"/>
    </row>
    <row r="420" spans="1:56" x14ac:dyDescent="0.25">
      <c r="A420" s="116"/>
      <c r="B420" s="116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118"/>
      <c r="BD420" s="32"/>
    </row>
    <row r="421" spans="1:56" x14ac:dyDescent="0.25">
      <c r="A421" s="116"/>
      <c r="B421" s="116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118"/>
      <c r="BD421" s="32"/>
    </row>
    <row r="422" spans="1:56" x14ac:dyDescent="0.25">
      <c r="A422" s="116"/>
      <c r="B422" s="116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118"/>
      <c r="BD422" s="32"/>
    </row>
    <row r="423" spans="1:56" x14ac:dyDescent="0.25">
      <c r="A423" s="116"/>
      <c r="B423" s="116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118"/>
      <c r="BD423" s="32"/>
    </row>
    <row r="424" spans="1:56" x14ac:dyDescent="0.25">
      <c r="A424" s="116"/>
      <c r="B424" s="116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118"/>
      <c r="BD424" s="32"/>
    </row>
    <row r="425" spans="1:56" x14ac:dyDescent="0.25">
      <c r="A425" s="116"/>
      <c r="B425" s="116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118"/>
      <c r="BD425" s="32"/>
    </row>
    <row r="426" spans="1:56" x14ac:dyDescent="0.25">
      <c r="A426" s="116"/>
      <c r="B426" s="116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118"/>
      <c r="BD426" s="32"/>
    </row>
    <row r="427" spans="1:56" x14ac:dyDescent="0.25">
      <c r="A427" s="116"/>
      <c r="B427" s="116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118"/>
      <c r="BD427" s="32"/>
    </row>
    <row r="428" spans="1:56" x14ac:dyDescent="0.25">
      <c r="A428" s="116"/>
      <c r="B428" s="116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118"/>
      <c r="BD428" s="32"/>
    </row>
    <row r="429" spans="1:56" x14ac:dyDescent="0.25">
      <c r="A429" s="116"/>
      <c r="B429" s="116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118"/>
      <c r="BD429" s="32"/>
    </row>
    <row r="430" spans="1:56" x14ac:dyDescent="0.25">
      <c r="A430" s="116"/>
      <c r="B430" s="116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118"/>
      <c r="BD430" s="32"/>
    </row>
    <row r="431" spans="1:56" x14ac:dyDescent="0.25">
      <c r="A431" s="116"/>
      <c r="B431" s="116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118"/>
      <c r="BD431" s="32"/>
    </row>
    <row r="432" spans="1:56" x14ac:dyDescent="0.25">
      <c r="A432" s="116"/>
      <c r="B432" s="116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118"/>
      <c r="BD432" s="32"/>
    </row>
    <row r="433" spans="1:56" x14ac:dyDescent="0.25">
      <c r="A433" s="116"/>
      <c r="B433" s="116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118"/>
      <c r="BD433" s="32"/>
    </row>
    <row r="434" spans="1:56" x14ac:dyDescent="0.25">
      <c r="A434" s="116"/>
      <c r="B434" s="116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118"/>
      <c r="BD434" s="32"/>
    </row>
    <row r="435" spans="1:56" x14ac:dyDescent="0.25">
      <c r="A435" s="116"/>
      <c r="B435" s="116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118"/>
      <c r="BD435" s="32"/>
    </row>
    <row r="436" spans="1:56" x14ac:dyDescent="0.25">
      <c r="A436" s="116"/>
      <c r="B436" s="116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118"/>
      <c r="BD436" s="32"/>
    </row>
    <row r="437" spans="1:56" x14ac:dyDescent="0.25">
      <c r="A437" s="116"/>
      <c r="B437" s="116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118"/>
      <c r="BD437" s="32"/>
    </row>
    <row r="438" spans="1:56" x14ac:dyDescent="0.25">
      <c r="A438" s="116"/>
      <c r="B438" s="116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118"/>
      <c r="BD438" s="32"/>
    </row>
    <row r="439" spans="1:56" x14ac:dyDescent="0.25">
      <c r="A439" s="116"/>
      <c r="B439" s="116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118"/>
      <c r="BD439" s="32"/>
    </row>
    <row r="440" spans="1:56" x14ac:dyDescent="0.25">
      <c r="A440" s="116"/>
      <c r="B440" s="116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118"/>
      <c r="BD440" s="32"/>
    </row>
    <row r="441" spans="1:56" x14ac:dyDescent="0.25">
      <c r="A441" s="116"/>
      <c r="B441" s="116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118"/>
      <c r="BD441" s="32"/>
    </row>
    <row r="442" spans="1:56" x14ac:dyDescent="0.25">
      <c r="A442" s="116"/>
      <c r="B442" s="116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118"/>
      <c r="BD442" s="32"/>
    </row>
    <row r="443" spans="1:56" x14ac:dyDescent="0.25">
      <c r="A443" s="116"/>
      <c r="B443" s="116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118"/>
      <c r="BD443" s="32"/>
    </row>
    <row r="444" spans="1:56" x14ac:dyDescent="0.25">
      <c r="A444" s="116"/>
      <c r="B444" s="116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118"/>
      <c r="BD444" s="32"/>
    </row>
    <row r="445" spans="1:56" x14ac:dyDescent="0.25">
      <c r="A445" s="116"/>
      <c r="B445" s="116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118"/>
      <c r="BD445" s="32"/>
    </row>
    <row r="446" spans="1:56" x14ac:dyDescent="0.25">
      <c r="A446" s="116"/>
      <c r="B446" s="116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118"/>
      <c r="BD446" s="32"/>
    </row>
    <row r="447" spans="1:56" x14ac:dyDescent="0.25">
      <c r="A447" s="116"/>
      <c r="B447" s="116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118"/>
      <c r="BD447" s="32"/>
    </row>
    <row r="448" spans="1:56" x14ac:dyDescent="0.25">
      <c r="A448" s="116"/>
      <c r="B448" s="116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118"/>
      <c r="BD448" s="32"/>
    </row>
    <row r="449" spans="1:56" x14ac:dyDescent="0.25">
      <c r="A449" s="116"/>
      <c r="B449" s="116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118"/>
      <c r="BD449" s="32"/>
    </row>
    <row r="450" spans="1:56" x14ac:dyDescent="0.25">
      <c r="A450" s="116"/>
      <c r="B450" s="116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118"/>
      <c r="BD450" s="32"/>
    </row>
    <row r="451" spans="1:56" x14ac:dyDescent="0.25">
      <c r="A451" s="116"/>
      <c r="B451" s="116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118"/>
      <c r="BD451" s="32"/>
    </row>
    <row r="452" spans="1:56" x14ac:dyDescent="0.25">
      <c r="A452" s="116"/>
      <c r="B452" s="116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118"/>
      <c r="BD452" s="32"/>
    </row>
    <row r="453" spans="1:56" x14ac:dyDescent="0.25">
      <c r="A453" s="116"/>
      <c r="B453" s="116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118"/>
      <c r="BD453" s="32"/>
    </row>
    <row r="454" spans="1:56" x14ac:dyDescent="0.25">
      <c r="A454" s="116"/>
      <c r="B454" s="116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118"/>
      <c r="BD454" s="32"/>
    </row>
    <row r="455" spans="1:56" x14ac:dyDescent="0.25">
      <c r="A455" s="116"/>
      <c r="B455" s="116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118"/>
      <c r="BD455" s="32"/>
    </row>
    <row r="456" spans="1:56" x14ac:dyDescent="0.25">
      <c r="A456" s="116"/>
      <c r="B456" s="116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118"/>
      <c r="BD456" s="32"/>
    </row>
    <row r="457" spans="1:56" x14ac:dyDescent="0.25">
      <c r="A457" s="116"/>
      <c r="B457" s="116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118"/>
      <c r="BD457" s="32"/>
    </row>
    <row r="458" spans="1:56" x14ac:dyDescent="0.25">
      <c r="A458" s="116"/>
      <c r="B458" s="116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118"/>
      <c r="BD458" s="32"/>
    </row>
    <row r="459" spans="1:56" x14ac:dyDescent="0.25">
      <c r="A459" s="116"/>
      <c r="B459" s="116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118"/>
      <c r="BD459" s="32"/>
    </row>
    <row r="460" spans="1:56" x14ac:dyDescent="0.25">
      <c r="A460" s="116"/>
      <c r="B460" s="116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118"/>
      <c r="BD460" s="32"/>
    </row>
    <row r="461" spans="1:56" x14ac:dyDescent="0.25">
      <c r="A461" s="116"/>
      <c r="B461" s="116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118"/>
      <c r="BD461" s="32"/>
    </row>
    <row r="462" spans="1:56" x14ac:dyDescent="0.25">
      <c r="A462" s="116"/>
      <c r="B462" s="116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118"/>
      <c r="BD462" s="32"/>
    </row>
    <row r="463" spans="1:56" x14ac:dyDescent="0.25">
      <c r="A463" s="116"/>
      <c r="B463" s="116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118"/>
      <c r="BD463" s="32"/>
    </row>
    <row r="464" spans="1:56" x14ac:dyDescent="0.25">
      <c r="A464" s="116"/>
      <c r="B464" s="116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118"/>
      <c r="BD464" s="32"/>
    </row>
    <row r="465" spans="1:56" x14ac:dyDescent="0.25">
      <c r="A465" s="116"/>
      <c r="B465" s="116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118"/>
      <c r="BD465" s="32"/>
    </row>
    <row r="466" spans="1:56" x14ac:dyDescent="0.25">
      <c r="A466" s="116"/>
      <c r="B466" s="116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118"/>
      <c r="BD466" s="32"/>
    </row>
    <row r="467" spans="1:56" x14ac:dyDescent="0.25">
      <c r="A467" s="116"/>
      <c r="B467" s="116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118"/>
      <c r="BD467" s="32"/>
    </row>
    <row r="468" spans="1:56" x14ac:dyDescent="0.25">
      <c r="A468" s="116"/>
      <c r="B468" s="116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118"/>
      <c r="BD468" s="32"/>
    </row>
    <row r="469" spans="1:56" x14ac:dyDescent="0.25">
      <c r="A469" s="116"/>
      <c r="B469" s="116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118"/>
      <c r="BD469" s="32"/>
    </row>
    <row r="470" spans="1:56" x14ac:dyDescent="0.25">
      <c r="A470" s="116"/>
      <c r="B470" s="116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118"/>
      <c r="BD470" s="32"/>
    </row>
    <row r="471" spans="1:56" x14ac:dyDescent="0.25">
      <c r="A471" s="116"/>
      <c r="B471" s="116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118"/>
      <c r="BD471" s="32"/>
    </row>
    <row r="472" spans="1:56" x14ac:dyDescent="0.25">
      <c r="A472" s="116"/>
      <c r="B472" s="116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118"/>
      <c r="BD472" s="32"/>
    </row>
    <row r="473" spans="1:56" x14ac:dyDescent="0.25">
      <c r="A473" s="116"/>
      <c r="B473" s="116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118"/>
      <c r="BD473" s="32"/>
    </row>
    <row r="474" spans="1:56" x14ac:dyDescent="0.25">
      <c r="A474" s="116"/>
      <c r="B474" s="116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118"/>
      <c r="BD474" s="32"/>
    </row>
    <row r="475" spans="1:56" x14ac:dyDescent="0.25">
      <c r="A475" s="116"/>
      <c r="B475" s="116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118"/>
      <c r="BD475" s="32"/>
    </row>
    <row r="476" spans="1:56" x14ac:dyDescent="0.25">
      <c r="A476" s="116"/>
      <c r="B476" s="116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118"/>
      <c r="BD476" s="32"/>
    </row>
    <row r="477" spans="1:56" x14ac:dyDescent="0.25">
      <c r="A477" s="116"/>
      <c r="B477" s="116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118"/>
      <c r="BD477" s="32"/>
    </row>
    <row r="478" spans="1:56" x14ac:dyDescent="0.25">
      <c r="A478" s="116"/>
      <c r="B478" s="116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118"/>
      <c r="BD478" s="32"/>
    </row>
    <row r="479" spans="1:56" x14ac:dyDescent="0.25">
      <c r="A479" s="116"/>
      <c r="B479" s="116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118"/>
      <c r="BD479" s="32"/>
    </row>
    <row r="480" spans="1:56" x14ac:dyDescent="0.25">
      <c r="A480" s="116"/>
      <c r="B480" s="116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118"/>
      <c r="BD480" s="32"/>
    </row>
    <row r="481" spans="1:56" x14ac:dyDescent="0.25">
      <c r="A481" s="116"/>
      <c r="B481" s="116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118"/>
      <c r="BD481" s="32"/>
    </row>
    <row r="482" spans="1:56" x14ac:dyDescent="0.25">
      <c r="A482" s="116"/>
      <c r="B482" s="116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118"/>
      <c r="BD482" s="32"/>
    </row>
    <row r="483" spans="1:56" x14ac:dyDescent="0.25">
      <c r="A483" s="116"/>
      <c r="B483" s="116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118"/>
      <c r="BD483" s="32"/>
    </row>
    <row r="484" spans="1:56" x14ac:dyDescent="0.25">
      <c r="A484" s="116"/>
      <c r="B484" s="116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118"/>
      <c r="BD484" s="32"/>
    </row>
    <row r="485" spans="1:56" x14ac:dyDescent="0.25">
      <c r="A485" s="116"/>
      <c r="B485" s="116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118"/>
      <c r="BD485" s="32"/>
    </row>
    <row r="486" spans="1:56" x14ac:dyDescent="0.25">
      <c r="A486" s="116"/>
      <c r="B486" s="116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118"/>
      <c r="BD486" s="32"/>
    </row>
    <row r="487" spans="1:56" x14ac:dyDescent="0.25">
      <c r="A487" s="116"/>
      <c r="B487" s="116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118"/>
      <c r="BD487" s="32"/>
    </row>
    <row r="488" spans="1:56" x14ac:dyDescent="0.25">
      <c r="A488" s="116"/>
      <c r="B488" s="116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118"/>
      <c r="BD488" s="32"/>
    </row>
    <row r="489" spans="1:56" x14ac:dyDescent="0.25">
      <c r="A489" s="116"/>
      <c r="B489" s="116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118"/>
      <c r="BD489" s="32"/>
    </row>
    <row r="490" spans="1:56" x14ac:dyDescent="0.25">
      <c r="A490" s="116"/>
      <c r="B490" s="116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118"/>
      <c r="BD490" s="32"/>
    </row>
    <row r="491" spans="1:56" x14ac:dyDescent="0.25">
      <c r="A491" s="116"/>
      <c r="B491" s="116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118"/>
      <c r="BD491" s="32"/>
    </row>
    <row r="492" spans="1:56" x14ac:dyDescent="0.25">
      <c r="A492" s="116"/>
      <c r="B492" s="116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118"/>
      <c r="BD492" s="32"/>
    </row>
    <row r="493" spans="1:56" x14ac:dyDescent="0.25">
      <c r="A493" s="116"/>
      <c r="B493" s="116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118"/>
      <c r="BD493" s="32"/>
    </row>
    <row r="494" spans="1:56" x14ac:dyDescent="0.25">
      <c r="A494" s="116"/>
      <c r="B494" s="116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118"/>
      <c r="BD494" s="32"/>
    </row>
    <row r="495" spans="1:56" x14ac:dyDescent="0.25">
      <c r="A495" s="116"/>
      <c r="B495" s="116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118"/>
      <c r="BD495" s="32"/>
    </row>
    <row r="496" spans="1:56" x14ac:dyDescent="0.25">
      <c r="A496" s="116"/>
      <c r="B496" s="116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118"/>
      <c r="BD496" s="32"/>
    </row>
    <row r="497" spans="1:56" x14ac:dyDescent="0.25">
      <c r="A497" s="116"/>
      <c r="B497" s="116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118"/>
      <c r="BD497" s="32"/>
    </row>
    <row r="498" spans="1:56" x14ac:dyDescent="0.25">
      <c r="A498" s="116"/>
      <c r="B498" s="116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118"/>
      <c r="BD498" s="32"/>
    </row>
    <row r="499" spans="1:56" x14ac:dyDescent="0.25">
      <c r="A499" s="116"/>
      <c r="B499" s="116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118"/>
      <c r="BD499" s="32"/>
    </row>
    <row r="500" spans="1:56" x14ac:dyDescent="0.25">
      <c r="A500" s="116"/>
      <c r="B500" s="116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118"/>
      <c r="BD500" s="32"/>
    </row>
    <row r="501" spans="1:56" x14ac:dyDescent="0.25">
      <c r="A501" s="116"/>
      <c r="B501" s="116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118"/>
      <c r="BD501" s="32"/>
    </row>
    <row r="502" spans="1:56" x14ac:dyDescent="0.25">
      <c r="A502" s="116"/>
      <c r="B502" s="116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118"/>
      <c r="BD502" s="32"/>
    </row>
    <row r="503" spans="1:56" x14ac:dyDescent="0.25">
      <c r="A503" s="116"/>
      <c r="B503" s="116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118"/>
      <c r="BD503" s="32"/>
    </row>
    <row r="504" spans="1:56" x14ac:dyDescent="0.25">
      <c r="A504" s="116"/>
      <c r="B504" s="116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118"/>
      <c r="BD504" s="32"/>
    </row>
    <row r="505" spans="1:56" x14ac:dyDescent="0.25">
      <c r="A505" s="116"/>
      <c r="B505" s="116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118"/>
      <c r="BD505" s="32"/>
    </row>
    <row r="506" spans="1:56" x14ac:dyDescent="0.25">
      <c r="A506" s="116"/>
      <c r="B506" s="116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118"/>
      <c r="BD506" s="32"/>
    </row>
    <row r="507" spans="1:56" x14ac:dyDescent="0.25">
      <c r="A507" s="116"/>
      <c r="B507" s="116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118"/>
      <c r="BD507" s="32"/>
    </row>
    <row r="508" spans="1:56" x14ac:dyDescent="0.25">
      <c r="A508" s="116"/>
      <c r="B508" s="116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118"/>
      <c r="BD508" s="32"/>
    </row>
    <row r="509" spans="1:56" x14ac:dyDescent="0.25">
      <c r="A509" s="116"/>
      <c r="B509" s="116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118"/>
      <c r="BD509" s="32"/>
    </row>
    <row r="510" spans="1:56" x14ac:dyDescent="0.25">
      <c r="A510" s="116"/>
      <c r="B510" s="116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118"/>
      <c r="BD510" s="32"/>
    </row>
    <row r="511" spans="1:56" x14ac:dyDescent="0.25">
      <c r="A511" s="116"/>
      <c r="B511" s="116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118"/>
      <c r="BD511" s="32"/>
    </row>
    <row r="512" spans="1:56" x14ac:dyDescent="0.25">
      <c r="A512" s="116"/>
      <c r="B512" s="116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118"/>
      <c r="BD512" s="32"/>
    </row>
    <row r="513" spans="1:56" x14ac:dyDescent="0.25">
      <c r="A513" s="116"/>
      <c r="B513" s="116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118"/>
      <c r="BD513" s="32"/>
    </row>
    <row r="514" spans="1:56" x14ac:dyDescent="0.25">
      <c r="A514" s="116"/>
      <c r="B514" s="116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118"/>
      <c r="BD514" s="32"/>
    </row>
    <row r="515" spans="1:56" x14ac:dyDescent="0.25">
      <c r="A515" s="116"/>
      <c r="B515" s="116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118"/>
      <c r="BD515" s="32"/>
    </row>
    <row r="516" spans="1:56" x14ac:dyDescent="0.25">
      <c r="A516" s="116"/>
      <c r="B516" s="116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118"/>
      <c r="BD516" s="32"/>
    </row>
    <row r="517" spans="1:56" x14ac:dyDescent="0.25">
      <c r="A517" s="116"/>
      <c r="B517" s="116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118"/>
      <c r="BD517" s="32"/>
    </row>
    <row r="518" spans="1:56" x14ac:dyDescent="0.25">
      <c r="A518" s="116"/>
      <c r="B518" s="116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118"/>
      <c r="BD518" s="32"/>
    </row>
    <row r="519" spans="1:56" x14ac:dyDescent="0.25">
      <c r="A519" s="116"/>
      <c r="B519" s="116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118"/>
      <c r="BD519" s="32"/>
    </row>
    <row r="520" spans="1:56" x14ac:dyDescent="0.25">
      <c r="A520" s="116"/>
      <c r="B520" s="116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118"/>
      <c r="BD520" s="32"/>
    </row>
    <row r="521" spans="1:56" x14ac:dyDescent="0.25">
      <c r="A521" s="116"/>
      <c r="B521" s="116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118"/>
      <c r="BD521" s="32"/>
    </row>
    <row r="522" spans="1:56" x14ac:dyDescent="0.25">
      <c r="A522" s="116"/>
      <c r="B522" s="116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118"/>
      <c r="BD522" s="32"/>
    </row>
    <row r="523" spans="1:56" x14ac:dyDescent="0.25">
      <c r="A523" s="116"/>
      <c r="B523" s="116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118"/>
      <c r="BD523" s="32"/>
    </row>
    <row r="524" spans="1:56" x14ac:dyDescent="0.25">
      <c r="A524" s="116"/>
      <c r="B524" s="116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118"/>
      <c r="BD524" s="32"/>
    </row>
    <row r="525" spans="1:56" x14ac:dyDescent="0.25">
      <c r="A525" s="116"/>
      <c r="B525" s="116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118"/>
      <c r="BD525" s="32"/>
    </row>
    <row r="526" spans="1:56" x14ac:dyDescent="0.25">
      <c r="A526" s="116"/>
      <c r="B526" s="116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118"/>
      <c r="BD526" s="32"/>
    </row>
    <row r="527" spans="1:56" x14ac:dyDescent="0.25">
      <c r="A527" s="116"/>
      <c r="B527" s="116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118"/>
      <c r="BD527" s="32"/>
    </row>
    <row r="528" spans="1:56" x14ac:dyDescent="0.25">
      <c r="A528" s="116"/>
      <c r="B528" s="116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118"/>
      <c r="BD528" s="32"/>
    </row>
    <row r="529" spans="1:56" x14ac:dyDescent="0.25">
      <c r="A529" s="116"/>
      <c r="B529" s="116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118"/>
      <c r="BD529" s="32"/>
    </row>
    <row r="530" spans="1:56" x14ac:dyDescent="0.25">
      <c r="A530" s="116"/>
      <c r="B530" s="116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118"/>
      <c r="BD530" s="32"/>
    </row>
    <row r="531" spans="1:56" x14ac:dyDescent="0.25">
      <c r="A531" s="116"/>
      <c r="B531" s="116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118"/>
      <c r="BD531" s="32"/>
    </row>
    <row r="532" spans="1:56" x14ac:dyDescent="0.25">
      <c r="A532" s="116"/>
      <c r="B532" s="116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118"/>
      <c r="BD532" s="32"/>
    </row>
    <row r="533" spans="1:56" x14ac:dyDescent="0.25">
      <c r="A533" s="116"/>
      <c r="B533" s="116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118"/>
      <c r="BD533" s="32"/>
    </row>
    <row r="534" spans="1:56" x14ac:dyDescent="0.25">
      <c r="A534" s="116"/>
      <c r="B534" s="116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118"/>
      <c r="BD534" s="32"/>
    </row>
    <row r="535" spans="1:56" x14ac:dyDescent="0.25">
      <c r="A535" s="116"/>
      <c r="B535" s="116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118"/>
      <c r="BD535" s="32"/>
    </row>
    <row r="536" spans="1:56" x14ac:dyDescent="0.25">
      <c r="A536" s="116"/>
      <c r="B536" s="116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118"/>
      <c r="BD536" s="32"/>
    </row>
    <row r="537" spans="1:56" x14ac:dyDescent="0.25">
      <c r="A537" s="116"/>
      <c r="B537" s="116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118"/>
      <c r="BD537" s="32"/>
    </row>
    <row r="538" spans="1:56" x14ac:dyDescent="0.25">
      <c r="A538" s="116"/>
      <c r="B538" s="116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118"/>
      <c r="BD538" s="32"/>
    </row>
    <row r="539" spans="1:56" x14ac:dyDescent="0.25">
      <c r="A539" s="116"/>
      <c r="B539" s="116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118"/>
      <c r="BD539" s="32"/>
    </row>
    <row r="540" spans="1:56" x14ac:dyDescent="0.25">
      <c r="A540" s="116"/>
      <c r="B540" s="116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118"/>
      <c r="BD540" s="32"/>
    </row>
    <row r="541" spans="1:56" x14ac:dyDescent="0.25">
      <c r="A541" s="116"/>
      <c r="B541" s="116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118"/>
      <c r="BD541" s="32"/>
    </row>
    <row r="542" spans="1:56" x14ac:dyDescent="0.25">
      <c r="A542" s="116"/>
      <c r="B542" s="116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118"/>
      <c r="BD542" s="32"/>
    </row>
    <row r="543" spans="1:56" x14ac:dyDescent="0.25">
      <c r="A543" s="116"/>
      <c r="B543" s="116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118"/>
      <c r="BD543" s="32"/>
    </row>
    <row r="544" spans="1:56" x14ac:dyDescent="0.25">
      <c r="A544" s="116"/>
      <c r="B544" s="116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118"/>
      <c r="BD544" s="32"/>
    </row>
    <row r="545" spans="1:56" x14ac:dyDescent="0.25">
      <c r="A545" s="116"/>
      <c r="B545" s="116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118"/>
      <c r="BD545" s="32"/>
    </row>
    <row r="546" spans="1:56" x14ac:dyDescent="0.25">
      <c r="A546" s="116"/>
      <c r="B546" s="116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118"/>
      <c r="BD546" s="32"/>
    </row>
    <row r="547" spans="1:56" x14ac:dyDescent="0.25">
      <c r="A547" s="116"/>
      <c r="B547" s="116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118"/>
      <c r="BD547" s="32"/>
    </row>
    <row r="548" spans="1:56" x14ac:dyDescent="0.25">
      <c r="A548" s="116"/>
      <c r="B548" s="116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118"/>
      <c r="BD548" s="32"/>
    </row>
    <row r="549" spans="1:56" x14ac:dyDescent="0.25">
      <c r="A549" s="116"/>
      <c r="B549" s="116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118"/>
      <c r="BD549" s="32"/>
    </row>
    <row r="550" spans="1:56" x14ac:dyDescent="0.25">
      <c r="A550" s="116"/>
      <c r="B550" s="116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118"/>
      <c r="BD550" s="32"/>
    </row>
    <row r="551" spans="1:56" x14ac:dyDescent="0.25">
      <c r="A551" s="116"/>
      <c r="B551" s="116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118"/>
      <c r="BD551" s="32"/>
    </row>
    <row r="552" spans="1:56" x14ac:dyDescent="0.25">
      <c r="A552" s="116"/>
      <c r="B552" s="116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118"/>
      <c r="BD552" s="32"/>
    </row>
    <row r="553" spans="1:56" x14ac:dyDescent="0.25">
      <c r="A553" s="116"/>
      <c r="B553" s="116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118"/>
      <c r="BD553" s="32"/>
    </row>
    <row r="554" spans="1:56" x14ac:dyDescent="0.25">
      <c r="A554" s="116"/>
      <c r="B554" s="116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118"/>
      <c r="BD554" s="32"/>
    </row>
    <row r="555" spans="1:56" x14ac:dyDescent="0.25">
      <c r="A555" s="116"/>
      <c r="B555" s="116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118"/>
      <c r="BD555" s="32"/>
    </row>
    <row r="556" spans="1:56" x14ac:dyDescent="0.25">
      <c r="A556" s="116"/>
      <c r="B556" s="116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118"/>
      <c r="BD556" s="32"/>
    </row>
    <row r="557" spans="1:56" x14ac:dyDescent="0.25">
      <c r="A557" s="116"/>
      <c r="B557" s="116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118"/>
      <c r="BD557" s="32"/>
    </row>
    <row r="558" spans="1:56" x14ac:dyDescent="0.25">
      <c r="A558" s="116"/>
      <c r="B558" s="116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118"/>
      <c r="BD558" s="32"/>
    </row>
    <row r="559" spans="1:56" x14ac:dyDescent="0.25">
      <c r="A559" s="116"/>
      <c r="B559" s="116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118"/>
      <c r="BD559" s="32"/>
    </row>
    <row r="560" spans="1:56" x14ac:dyDescent="0.25">
      <c r="A560" s="116"/>
      <c r="B560" s="116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118"/>
      <c r="BD560" s="32"/>
    </row>
    <row r="561" spans="1:56" x14ac:dyDescent="0.25">
      <c r="A561" s="116"/>
      <c r="B561" s="116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118"/>
      <c r="BD561" s="32"/>
    </row>
    <row r="562" spans="1:56" x14ac:dyDescent="0.25">
      <c r="A562" s="116"/>
      <c r="B562" s="116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118"/>
      <c r="BD562" s="32"/>
    </row>
    <row r="563" spans="1:56" x14ac:dyDescent="0.25">
      <c r="A563" s="116"/>
      <c r="B563" s="116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118"/>
      <c r="BD563" s="32"/>
    </row>
    <row r="564" spans="1:56" x14ac:dyDescent="0.25">
      <c r="A564" s="116"/>
      <c r="B564" s="116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118"/>
      <c r="BD564" s="32"/>
    </row>
    <row r="565" spans="1:56" x14ac:dyDescent="0.25">
      <c r="A565" s="116"/>
      <c r="B565" s="116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118"/>
      <c r="BD565" s="32"/>
    </row>
    <row r="566" spans="1:56" x14ac:dyDescent="0.25">
      <c r="A566" s="116"/>
      <c r="B566" s="116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118"/>
      <c r="BD566" s="32"/>
    </row>
    <row r="567" spans="1:56" x14ac:dyDescent="0.25">
      <c r="A567" s="116"/>
      <c r="B567" s="116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118"/>
      <c r="BD567" s="32"/>
    </row>
    <row r="568" spans="1:56" x14ac:dyDescent="0.25">
      <c r="A568" s="116"/>
      <c r="B568" s="116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118"/>
      <c r="BD568" s="32"/>
    </row>
    <row r="569" spans="1:56" x14ac:dyDescent="0.25">
      <c r="A569" s="116"/>
      <c r="B569" s="116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118"/>
      <c r="BD569" s="32"/>
    </row>
    <row r="570" spans="1:56" x14ac:dyDescent="0.25">
      <c r="A570" s="116"/>
      <c r="B570" s="116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18"/>
      <c r="BD570" s="32"/>
    </row>
    <row r="571" spans="1:56" x14ac:dyDescent="0.25">
      <c r="A571" s="116"/>
      <c r="B571" s="116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18"/>
      <c r="BD571" s="32"/>
    </row>
    <row r="572" spans="1:56" x14ac:dyDescent="0.25">
      <c r="A572" s="116"/>
      <c r="B572" s="116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18"/>
      <c r="BD572" s="32"/>
    </row>
    <row r="573" spans="1:56" x14ac:dyDescent="0.25">
      <c r="A573" s="116"/>
      <c r="B573" s="116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18"/>
      <c r="BD573" s="32"/>
    </row>
    <row r="574" spans="1:56" x14ac:dyDescent="0.25">
      <c r="A574" s="116"/>
      <c r="B574" s="116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18"/>
      <c r="BD574" s="32"/>
    </row>
    <row r="575" spans="1:56" x14ac:dyDescent="0.25">
      <c r="A575" s="116"/>
      <c r="B575" s="116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18"/>
      <c r="BD575" s="32"/>
    </row>
    <row r="576" spans="1:56" x14ac:dyDescent="0.25">
      <c r="A576" s="116"/>
      <c r="B576" s="116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118"/>
      <c r="BD576" s="32"/>
    </row>
    <row r="577" spans="1:56" x14ac:dyDescent="0.25">
      <c r="A577" s="116"/>
      <c r="B577" s="116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118"/>
      <c r="BD577" s="32"/>
    </row>
    <row r="578" spans="1:56" x14ac:dyDescent="0.25">
      <c r="A578" s="116"/>
      <c r="B578" s="116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118"/>
      <c r="BD578" s="32"/>
    </row>
    <row r="579" spans="1:56" x14ac:dyDescent="0.25">
      <c r="A579" s="116"/>
      <c r="B579" s="116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118"/>
      <c r="BD579" s="32"/>
    </row>
    <row r="580" spans="1:56" x14ac:dyDescent="0.25">
      <c r="A580" s="116"/>
      <c r="B580" s="116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118"/>
      <c r="BD580" s="32"/>
    </row>
    <row r="581" spans="1:56" x14ac:dyDescent="0.25">
      <c r="A581" s="116"/>
      <c r="B581" s="116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118"/>
      <c r="BD581" s="32"/>
    </row>
    <row r="582" spans="1:56" x14ac:dyDescent="0.25">
      <c r="A582" s="116"/>
      <c r="B582" s="116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118"/>
      <c r="BD582" s="32"/>
    </row>
    <row r="583" spans="1:56" x14ac:dyDescent="0.25">
      <c r="A583" s="116"/>
      <c r="B583" s="116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118"/>
      <c r="BD583" s="32"/>
    </row>
    <row r="584" spans="1:56" x14ac:dyDescent="0.25">
      <c r="A584" s="116"/>
      <c r="B584" s="116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118"/>
      <c r="BD584" s="32"/>
    </row>
    <row r="585" spans="1:56" x14ac:dyDescent="0.25">
      <c r="A585" s="116"/>
      <c r="B585" s="116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118"/>
      <c r="BD585" s="32"/>
    </row>
    <row r="586" spans="1:56" x14ac:dyDescent="0.25">
      <c r="A586" s="116"/>
      <c r="B586" s="116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118"/>
      <c r="BD586" s="32"/>
    </row>
    <row r="587" spans="1:56" x14ac:dyDescent="0.25">
      <c r="A587" s="116"/>
      <c r="B587" s="116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118"/>
      <c r="BD587" s="32"/>
    </row>
    <row r="588" spans="1:56" x14ac:dyDescent="0.25">
      <c r="A588" s="116"/>
      <c r="B588" s="116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118"/>
      <c r="BD588" s="32"/>
    </row>
    <row r="589" spans="1:56" x14ac:dyDescent="0.25">
      <c r="A589" s="116"/>
      <c r="B589" s="116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118"/>
      <c r="BD589" s="32"/>
    </row>
    <row r="590" spans="1:56" x14ac:dyDescent="0.25">
      <c r="A590" s="116"/>
      <c r="B590" s="116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118"/>
      <c r="BD590" s="32"/>
    </row>
    <row r="591" spans="1:56" x14ac:dyDescent="0.25">
      <c r="A591" s="116"/>
      <c r="B591" s="116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118"/>
      <c r="BD591" s="32"/>
    </row>
    <row r="592" spans="1:56" x14ac:dyDescent="0.25">
      <c r="A592" s="116"/>
      <c r="B592" s="116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118"/>
      <c r="BD592" s="32"/>
    </row>
    <row r="593" spans="1:56" x14ac:dyDescent="0.25">
      <c r="A593" s="116"/>
      <c r="B593" s="116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118"/>
      <c r="BD593" s="32"/>
    </row>
    <row r="594" spans="1:56" x14ac:dyDescent="0.25">
      <c r="A594" s="116"/>
      <c r="B594" s="116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118"/>
      <c r="BD594" s="32"/>
    </row>
    <row r="595" spans="1:56" x14ac:dyDescent="0.25">
      <c r="A595" s="116"/>
      <c r="B595" s="116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118"/>
      <c r="BD595" s="32"/>
    </row>
    <row r="596" spans="1:56" x14ac:dyDescent="0.25">
      <c r="A596" s="116"/>
      <c r="B596" s="116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118"/>
      <c r="BD596" s="32"/>
    </row>
    <row r="597" spans="1:56" x14ac:dyDescent="0.25">
      <c r="A597" s="116"/>
      <c r="B597" s="116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118"/>
      <c r="BD597" s="32"/>
    </row>
    <row r="598" spans="1:56" x14ac:dyDescent="0.25">
      <c r="A598" s="116"/>
      <c r="B598" s="116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118"/>
      <c r="BD598" s="32"/>
    </row>
    <row r="599" spans="1:56" x14ac:dyDescent="0.25">
      <c r="A599" s="116"/>
      <c r="B599" s="116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118"/>
      <c r="BD599" s="32"/>
    </row>
    <row r="600" spans="1:56" x14ac:dyDescent="0.25">
      <c r="A600" s="116"/>
      <c r="B600" s="116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118"/>
      <c r="BD600" s="32"/>
    </row>
    <row r="601" spans="1:56" x14ac:dyDescent="0.25">
      <c r="A601" s="116"/>
      <c r="B601" s="116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118"/>
      <c r="BD601" s="32"/>
    </row>
    <row r="602" spans="1:56" x14ac:dyDescent="0.25">
      <c r="A602" s="116"/>
      <c r="B602" s="116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118"/>
      <c r="BD602" s="32"/>
    </row>
    <row r="603" spans="1:56" x14ac:dyDescent="0.25">
      <c r="A603" s="116"/>
      <c r="B603" s="116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118"/>
      <c r="BD603" s="32"/>
    </row>
    <row r="604" spans="1:56" x14ac:dyDescent="0.25">
      <c r="A604" s="116"/>
      <c r="B604" s="116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118"/>
      <c r="BD604" s="32"/>
    </row>
    <row r="605" spans="1:56" x14ac:dyDescent="0.25">
      <c r="A605" s="116"/>
      <c r="B605" s="116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118"/>
      <c r="BD605" s="32"/>
    </row>
    <row r="606" spans="1:56" x14ac:dyDescent="0.25">
      <c r="A606" s="116"/>
      <c r="B606" s="116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118"/>
      <c r="BD606" s="32"/>
    </row>
    <row r="607" spans="1:56" x14ac:dyDescent="0.25">
      <c r="A607" s="116"/>
      <c r="B607" s="116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118"/>
      <c r="BD607" s="32"/>
    </row>
    <row r="608" spans="1:56" x14ac:dyDescent="0.25">
      <c r="A608" s="116"/>
      <c r="B608" s="116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118"/>
      <c r="BD608" s="32"/>
    </row>
    <row r="609" spans="1:56" x14ac:dyDescent="0.25">
      <c r="A609" s="116"/>
      <c r="B609" s="116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118"/>
      <c r="BD609" s="32"/>
    </row>
    <row r="610" spans="1:56" x14ac:dyDescent="0.25">
      <c r="A610" s="116"/>
      <c r="B610" s="116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118"/>
      <c r="BD610" s="32"/>
    </row>
    <row r="611" spans="1:56" x14ac:dyDescent="0.25">
      <c r="A611" s="116"/>
      <c r="B611" s="116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118"/>
      <c r="BD611" s="32"/>
    </row>
    <row r="612" spans="1:56" x14ac:dyDescent="0.25">
      <c r="A612" s="116"/>
      <c r="B612" s="116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118"/>
      <c r="BD612" s="32"/>
    </row>
    <row r="613" spans="1:56" x14ac:dyDescent="0.25">
      <c r="A613" s="116"/>
      <c r="B613" s="116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118"/>
      <c r="BD613" s="32"/>
    </row>
    <row r="614" spans="1:56" x14ac:dyDescent="0.25">
      <c r="A614" s="116"/>
      <c r="B614" s="116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118"/>
      <c r="BD614" s="32"/>
    </row>
    <row r="615" spans="1:56" x14ac:dyDescent="0.25">
      <c r="A615" s="116"/>
      <c r="B615" s="116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118"/>
      <c r="BD615" s="32"/>
    </row>
    <row r="616" spans="1:56" x14ac:dyDescent="0.25">
      <c r="A616" s="116"/>
      <c r="B616" s="116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118"/>
      <c r="BD616" s="32"/>
    </row>
    <row r="617" spans="1:56" x14ac:dyDescent="0.25">
      <c r="A617" s="116"/>
      <c r="B617" s="116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118"/>
      <c r="BD617" s="32"/>
    </row>
    <row r="618" spans="1:56" x14ac:dyDescent="0.25">
      <c r="A618" s="116"/>
      <c r="B618" s="116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118"/>
      <c r="BD618" s="32"/>
    </row>
    <row r="619" spans="1:56" x14ac:dyDescent="0.25">
      <c r="A619" s="116"/>
      <c r="B619" s="116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118"/>
      <c r="BD619" s="32"/>
    </row>
    <row r="620" spans="1:56" x14ac:dyDescent="0.25">
      <c r="A620" s="116"/>
      <c r="B620" s="116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118"/>
      <c r="BD620" s="32"/>
    </row>
    <row r="621" spans="1:56" x14ac:dyDescent="0.25">
      <c r="A621" s="116"/>
      <c r="B621" s="116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118"/>
      <c r="BD621" s="32"/>
    </row>
    <row r="622" spans="1:56" x14ac:dyDescent="0.25">
      <c r="A622" s="116"/>
      <c r="B622" s="116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118"/>
      <c r="BD622" s="32"/>
    </row>
    <row r="623" spans="1:56" x14ac:dyDescent="0.25">
      <c r="A623" s="116"/>
      <c r="B623" s="116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118"/>
      <c r="BD623" s="32"/>
    </row>
    <row r="624" spans="1:56" x14ac:dyDescent="0.25">
      <c r="A624" s="116"/>
      <c r="B624" s="116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118"/>
      <c r="BD624" s="32"/>
    </row>
    <row r="625" spans="1:56" x14ac:dyDescent="0.25">
      <c r="A625" s="116"/>
      <c r="B625" s="116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118"/>
      <c r="BD625" s="32"/>
    </row>
    <row r="626" spans="1:56" x14ac:dyDescent="0.25">
      <c r="A626" s="116"/>
      <c r="B626" s="116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118"/>
      <c r="BD626" s="32"/>
    </row>
    <row r="627" spans="1:56" x14ac:dyDescent="0.25">
      <c r="A627" s="116"/>
      <c r="B627" s="116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118"/>
      <c r="BD627" s="32"/>
    </row>
    <row r="628" spans="1:56" x14ac:dyDescent="0.25">
      <c r="A628" s="116"/>
      <c r="B628" s="116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118"/>
      <c r="BD628" s="32"/>
    </row>
    <row r="629" spans="1:56" x14ac:dyDescent="0.25">
      <c r="A629" s="116"/>
      <c r="B629" s="116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118"/>
      <c r="BD629" s="32"/>
    </row>
    <row r="630" spans="1:56" x14ac:dyDescent="0.25">
      <c r="A630" s="116"/>
      <c r="B630" s="116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118"/>
      <c r="BD630" s="32"/>
    </row>
    <row r="631" spans="1:56" x14ac:dyDescent="0.25">
      <c r="A631" s="116"/>
      <c r="B631" s="116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118"/>
      <c r="BD631" s="32"/>
    </row>
    <row r="632" spans="1:56" x14ac:dyDescent="0.25">
      <c r="A632" s="116"/>
      <c r="B632" s="116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118"/>
      <c r="BD632" s="32"/>
    </row>
    <row r="633" spans="1:56" x14ac:dyDescent="0.25">
      <c r="A633" s="116"/>
      <c r="B633" s="116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118"/>
      <c r="BD633" s="32"/>
    </row>
    <row r="634" spans="1:56" x14ac:dyDescent="0.25">
      <c r="A634" s="116"/>
      <c r="B634" s="116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118"/>
      <c r="BD634" s="32"/>
    </row>
    <row r="635" spans="1:56" x14ac:dyDescent="0.25">
      <c r="A635" s="116"/>
      <c r="B635" s="116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118"/>
      <c r="BD635" s="32"/>
    </row>
    <row r="636" spans="1:56" x14ac:dyDescent="0.25">
      <c r="A636" s="116"/>
      <c r="B636" s="116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118"/>
      <c r="BD636" s="32"/>
    </row>
    <row r="637" spans="1:56" x14ac:dyDescent="0.25">
      <c r="A637" s="116"/>
      <c r="B637" s="116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118"/>
      <c r="BD637" s="32"/>
    </row>
    <row r="638" spans="1:56" x14ac:dyDescent="0.25">
      <c r="A638" s="116"/>
      <c r="B638" s="116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118"/>
      <c r="BD638" s="32"/>
    </row>
    <row r="639" spans="1:56" x14ac:dyDescent="0.25">
      <c r="A639" s="116"/>
      <c r="B639" s="116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118"/>
      <c r="BD639" s="32"/>
    </row>
    <row r="640" spans="1:56" x14ac:dyDescent="0.25">
      <c r="A640" s="116"/>
      <c r="B640" s="116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118"/>
      <c r="BD640" s="32"/>
    </row>
    <row r="641" spans="1:56" x14ac:dyDescent="0.25">
      <c r="A641" s="116"/>
      <c r="B641" s="116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118"/>
      <c r="BD641" s="32"/>
    </row>
    <row r="642" spans="1:56" x14ac:dyDescent="0.25">
      <c r="A642" s="116"/>
      <c r="B642" s="116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118"/>
      <c r="BD642" s="32"/>
    </row>
    <row r="643" spans="1:56" x14ac:dyDescent="0.25">
      <c r="A643" s="116"/>
      <c r="B643" s="116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118"/>
      <c r="BD643" s="32"/>
    </row>
    <row r="644" spans="1:56" x14ac:dyDescent="0.25">
      <c r="A644" s="116"/>
      <c r="B644" s="116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118"/>
      <c r="BD644" s="32"/>
    </row>
    <row r="645" spans="1:56" x14ac:dyDescent="0.25">
      <c r="A645" s="116"/>
      <c r="B645" s="116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118"/>
      <c r="BD645" s="32"/>
    </row>
    <row r="646" spans="1:56" x14ac:dyDescent="0.25">
      <c r="A646" s="116"/>
      <c r="B646" s="116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118"/>
      <c r="BD646" s="32"/>
    </row>
    <row r="647" spans="1:56" x14ac:dyDescent="0.25">
      <c r="A647" s="116"/>
      <c r="B647" s="116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118"/>
      <c r="BD647" s="32"/>
    </row>
    <row r="648" spans="1:56" x14ac:dyDescent="0.25">
      <c r="A648" s="116"/>
      <c r="B648" s="116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118"/>
      <c r="BD648" s="32"/>
    </row>
    <row r="649" spans="1:56" x14ac:dyDescent="0.25">
      <c r="A649" s="116"/>
      <c r="B649" s="116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118"/>
      <c r="BD649" s="32"/>
    </row>
    <row r="650" spans="1:56" x14ac:dyDescent="0.25">
      <c r="A650" s="116"/>
      <c r="B650" s="116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118"/>
      <c r="BD650" s="32"/>
    </row>
    <row r="651" spans="1:56" x14ac:dyDescent="0.25">
      <c r="A651" s="116"/>
      <c r="B651" s="116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118"/>
      <c r="BD651" s="32"/>
    </row>
    <row r="652" spans="1:56" x14ac:dyDescent="0.25">
      <c r="A652" s="116"/>
      <c r="B652" s="116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118"/>
      <c r="BD652" s="32"/>
    </row>
    <row r="653" spans="1:56" x14ac:dyDescent="0.25">
      <c r="A653" s="116"/>
      <c r="B653" s="116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118"/>
      <c r="BD653" s="32"/>
    </row>
    <row r="654" spans="1:56" x14ac:dyDescent="0.25">
      <c r="A654" s="116"/>
      <c r="B654" s="116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118"/>
      <c r="BD654" s="32"/>
    </row>
    <row r="655" spans="1:56" x14ac:dyDescent="0.25">
      <c r="A655" s="116"/>
      <c r="B655" s="116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118"/>
      <c r="BD655" s="32"/>
    </row>
    <row r="656" spans="1:56" x14ac:dyDescent="0.25">
      <c r="A656" s="116"/>
      <c r="B656" s="116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118"/>
      <c r="BD656" s="32"/>
    </row>
    <row r="657" spans="1:56" x14ac:dyDescent="0.25">
      <c r="A657" s="116"/>
      <c r="B657" s="116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118"/>
      <c r="BD657" s="32"/>
    </row>
    <row r="658" spans="1:56" x14ac:dyDescent="0.25">
      <c r="A658" s="116"/>
      <c r="B658" s="116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118"/>
      <c r="BD658" s="32"/>
    </row>
    <row r="659" spans="1:56" x14ac:dyDescent="0.25">
      <c r="A659" s="116"/>
      <c r="B659" s="116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118"/>
      <c r="BD659" s="32"/>
    </row>
    <row r="660" spans="1:56" x14ac:dyDescent="0.25">
      <c r="A660" s="116"/>
      <c r="B660" s="116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118"/>
      <c r="BD660" s="32"/>
    </row>
    <row r="661" spans="1:56" x14ac:dyDescent="0.25">
      <c r="A661" s="116"/>
      <c r="B661" s="116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118"/>
      <c r="BD661" s="32"/>
    </row>
    <row r="662" spans="1:56" x14ac:dyDescent="0.25">
      <c r="A662" s="116"/>
      <c r="B662" s="116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118"/>
      <c r="BD662" s="32"/>
    </row>
    <row r="663" spans="1:56" x14ac:dyDescent="0.25">
      <c r="A663" s="116"/>
      <c r="B663" s="116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118"/>
      <c r="BD663" s="32"/>
    </row>
    <row r="664" spans="1:56" x14ac:dyDescent="0.25">
      <c r="A664" s="116"/>
      <c r="B664" s="116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118"/>
      <c r="BD664" s="32"/>
    </row>
    <row r="665" spans="1:56" x14ac:dyDescent="0.25">
      <c r="A665" s="116"/>
      <c r="B665" s="116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118"/>
      <c r="BD665" s="32"/>
    </row>
    <row r="666" spans="1:56" x14ac:dyDescent="0.25">
      <c r="A666" s="116"/>
      <c r="B666" s="116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118"/>
      <c r="BD666" s="32"/>
    </row>
    <row r="667" spans="1:56" x14ac:dyDescent="0.25">
      <c r="A667" s="116"/>
      <c r="B667" s="116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118"/>
      <c r="BD667" s="32"/>
    </row>
    <row r="668" spans="1:56" x14ac:dyDescent="0.25">
      <c r="A668" s="116"/>
      <c r="B668" s="116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118"/>
      <c r="BD668" s="32"/>
    </row>
    <row r="669" spans="1:56" x14ac:dyDescent="0.25">
      <c r="A669" s="116"/>
      <c r="B669" s="116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118"/>
      <c r="BD669" s="32"/>
    </row>
    <row r="670" spans="1:56" x14ac:dyDescent="0.25">
      <c r="A670" s="116"/>
      <c r="B670" s="116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118"/>
      <c r="BD670" s="32"/>
    </row>
  </sheetData>
  <mergeCells count="31">
    <mergeCell ref="A60:C60"/>
    <mergeCell ref="AG48:AN48"/>
    <mergeCell ref="AO48:AV48"/>
    <mergeCell ref="AW48:BD48"/>
    <mergeCell ref="A49:B49"/>
    <mergeCell ref="A54:C54"/>
    <mergeCell ref="A58:H58"/>
    <mergeCell ref="Y48:AF48"/>
    <mergeCell ref="A45:A46"/>
    <mergeCell ref="A47:C47"/>
    <mergeCell ref="A48:H48"/>
    <mergeCell ref="I48:P48"/>
    <mergeCell ref="Q48:X48"/>
    <mergeCell ref="A42:A44"/>
    <mergeCell ref="A18:B18"/>
    <mergeCell ref="A19:A20"/>
    <mergeCell ref="A23:A29"/>
    <mergeCell ref="A31:C31"/>
    <mergeCell ref="A32:H32"/>
    <mergeCell ref="A33:B33"/>
    <mergeCell ref="A34:A36"/>
    <mergeCell ref="A37:A38"/>
    <mergeCell ref="A39:C39"/>
    <mergeCell ref="A40:H40"/>
    <mergeCell ref="A41:B41"/>
    <mergeCell ref="A17:H17"/>
    <mergeCell ref="A2:B2"/>
    <mergeCell ref="A3:A8"/>
    <mergeCell ref="A9:A10"/>
    <mergeCell ref="A13:A14"/>
    <mergeCell ref="A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A1" workbookViewId="0">
      <selection activeCell="AW1" sqref="AW1:AW2"/>
    </sheetView>
  </sheetViews>
  <sheetFormatPr defaultRowHeight="15" x14ac:dyDescent="0.25"/>
  <cols>
    <col min="2" max="2" width="19.7109375" customWidth="1"/>
    <col min="18" max="18" width="24.5703125" customWidth="1"/>
    <col min="33" max="33" width="16.28515625" customWidth="1"/>
    <col min="41" max="41" width="11.5703125" customWidth="1"/>
    <col min="49" max="49" width="14.42578125" customWidth="1"/>
    <col min="55" max="55" width="10.140625" customWidth="1"/>
    <col min="56" max="56" width="9.7109375" customWidth="1"/>
    <col min="57" max="57" width="13.85546875" customWidth="1"/>
    <col min="60" max="60" width="27" customWidth="1"/>
  </cols>
  <sheetData>
    <row r="1" spans="1:60" s="158" customFormat="1" ht="79.5" thickBot="1" x14ac:dyDescent="0.3">
      <c r="A1" s="1"/>
      <c r="B1" s="225" t="s">
        <v>53</v>
      </c>
      <c r="C1" s="228" t="s">
        <v>54</v>
      </c>
      <c r="D1" s="228"/>
      <c r="E1" s="228"/>
      <c r="F1" s="228"/>
      <c r="G1" s="228"/>
      <c r="H1" s="228"/>
      <c r="I1" s="229" t="s">
        <v>62</v>
      </c>
      <c r="J1" s="229"/>
      <c r="K1" s="76" t="s">
        <v>65</v>
      </c>
      <c r="L1" s="76" t="s">
        <v>67</v>
      </c>
      <c r="M1" s="228" t="s">
        <v>69</v>
      </c>
      <c r="N1" s="230"/>
      <c r="O1" s="93" t="s">
        <v>72</v>
      </c>
      <c r="P1" s="231" t="s">
        <v>74</v>
      </c>
      <c r="Q1" s="215"/>
      <c r="R1" s="218" t="s">
        <v>75</v>
      </c>
      <c r="S1" s="229" t="s">
        <v>76</v>
      </c>
      <c r="T1" s="229"/>
      <c r="U1" s="76" t="s">
        <v>79</v>
      </c>
      <c r="V1" s="76" t="s">
        <v>0</v>
      </c>
      <c r="W1" s="229" t="s">
        <v>82</v>
      </c>
      <c r="X1" s="229"/>
      <c r="Y1" s="229"/>
      <c r="Z1" s="229"/>
      <c r="AA1" s="229"/>
      <c r="AB1" s="229"/>
      <c r="AC1" s="229"/>
      <c r="AD1" s="76" t="s">
        <v>89</v>
      </c>
      <c r="AE1" s="231" t="s">
        <v>91</v>
      </c>
      <c r="AF1" s="215"/>
      <c r="AG1" s="206" t="s">
        <v>92</v>
      </c>
      <c r="AH1" s="228" t="s">
        <v>93</v>
      </c>
      <c r="AI1" s="228"/>
      <c r="AJ1" s="228"/>
      <c r="AK1" s="228" t="s">
        <v>97</v>
      </c>
      <c r="AL1" s="228"/>
      <c r="AM1" s="231" t="s">
        <v>100</v>
      </c>
      <c r="AN1" s="223"/>
      <c r="AO1" s="225" t="s">
        <v>101</v>
      </c>
      <c r="AP1" s="228" t="s">
        <v>102</v>
      </c>
      <c r="AQ1" s="232"/>
      <c r="AR1" s="232"/>
      <c r="AS1" s="228" t="s">
        <v>106</v>
      </c>
      <c r="AT1" s="228"/>
      <c r="AU1" s="231" t="s">
        <v>109</v>
      </c>
      <c r="AV1" s="215"/>
      <c r="AW1" s="206" t="s">
        <v>110</v>
      </c>
      <c r="AX1" s="93" t="s">
        <v>111</v>
      </c>
      <c r="AY1" s="93" t="s">
        <v>126</v>
      </c>
      <c r="AZ1" s="93" t="s">
        <v>114</v>
      </c>
      <c r="BA1" s="93" t="s">
        <v>116</v>
      </c>
      <c r="BB1" s="231" t="s">
        <v>119</v>
      </c>
      <c r="BC1" s="98" t="s">
        <v>120</v>
      </c>
      <c r="BD1" s="100" t="s">
        <v>122</v>
      </c>
      <c r="BE1" s="100" t="s">
        <v>122</v>
      </c>
      <c r="BF1" s="211"/>
      <c r="BG1" s="160"/>
      <c r="BH1" s="233" t="s">
        <v>125</v>
      </c>
    </row>
    <row r="2" spans="1:60" s="158" customFormat="1" ht="91.5" thickBot="1" x14ac:dyDescent="0.3">
      <c r="A2" s="2" t="s">
        <v>0</v>
      </c>
      <c r="B2" s="227"/>
      <c r="C2" s="138" t="s">
        <v>55</v>
      </c>
      <c r="D2" s="138" t="s">
        <v>56</v>
      </c>
      <c r="E2" s="138" t="s">
        <v>57</v>
      </c>
      <c r="F2" s="138" t="s">
        <v>58</v>
      </c>
      <c r="G2" s="138" t="s">
        <v>59</v>
      </c>
      <c r="H2" s="138" t="s">
        <v>60</v>
      </c>
      <c r="I2" s="139" t="s">
        <v>63</v>
      </c>
      <c r="J2" s="139" t="s">
        <v>64</v>
      </c>
      <c r="K2" s="139" t="s">
        <v>66</v>
      </c>
      <c r="L2" s="139" t="s">
        <v>68</v>
      </c>
      <c r="M2" s="138" t="s">
        <v>70</v>
      </c>
      <c r="N2" s="176" t="s">
        <v>71</v>
      </c>
      <c r="O2" s="176" t="s">
        <v>73</v>
      </c>
      <c r="P2" s="231"/>
      <c r="Q2" s="215"/>
      <c r="R2" s="227"/>
      <c r="S2" s="177" t="s">
        <v>77</v>
      </c>
      <c r="T2" s="177" t="s">
        <v>78</v>
      </c>
      <c r="U2" s="139" t="s">
        <v>80</v>
      </c>
      <c r="V2" s="177" t="s">
        <v>81</v>
      </c>
      <c r="W2" s="177" t="s">
        <v>77</v>
      </c>
      <c r="X2" s="139" t="s">
        <v>83</v>
      </c>
      <c r="Y2" s="139" t="s">
        <v>84</v>
      </c>
      <c r="Z2" s="139" t="s">
        <v>85</v>
      </c>
      <c r="AA2" s="139" t="s">
        <v>86</v>
      </c>
      <c r="AB2" s="139" t="s">
        <v>87</v>
      </c>
      <c r="AC2" s="139" t="s">
        <v>88</v>
      </c>
      <c r="AD2" s="139" t="s">
        <v>90</v>
      </c>
      <c r="AE2" s="231"/>
      <c r="AF2" s="215"/>
      <c r="AG2" s="227"/>
      <c r="AH2" s="138" t="s">
        <v>94</v>
      </c>
      <c r="AI2" s="138" t="s">
        <v>95</v>
      </c>
      <c r="AJ2" s="138" t="s">
        <v>96</v>
      </c>
      <c r="AK2" s="138" t="s">
        <v>98</v>
      </c>
      <c r="AL2" s="138" t="s">
        <v>99</v>
      </c>
      <c r="AM2" s="231"/>
      <c r="AN2" s="223"/>
      <c r="AO2" s="227"/>
      <c r="AP2" s="139" t="s">
        <v>103</v>
      </c>
      <c r="AQ2" s="139" t="s">
        <v>104</v>
      </c>
      <c r="AR2" s="139" t="s">
        <v>105</v>
      </c>
      <c r="AS2" s="139" t="s">
        <v>107</v>
      </c>
      <c r="AT2" s="139" t="s">
        <v>108</v>
      </c>
      <c r="AU2" s="231"/>
      <c r="AV2" s="215"/>
      <c r="AW2" s="227"/>
      <c r="AX2" s="176" t="s">
        <v>112</v>
      </c>
      <c r="AY2" s="176" t="s">
        <v>113</v>
      </c>
      <c r="AZ2" s="176" t="s">
        <v>115</v>
      </c>
      <c r="BA2" s="176" t="s">
        <v>117</v>
      </c>
      <c r="BB2" s="231"/>
      <c r="BC2" s="178" t="s">
        <v>121</v>
      </c>
      <c r="BD2" s="179" t="s">
        <v>123</v>
      </c>
      <c r="BE2" s="179" t="s">
        <v>127</v>
      </c>
      <c r="BF2" s="211"/>
      <c r="BG2" s="180"/>
      <c r="BH2" s="233"/>
    </row>
    <row r="3" spans="1:60" s="196" customFormat="1" ht="16.5" thickTop="1" thickBot="1" x14ac:dyDescent="0.3">
      <c r="A3" s="186" t="s">
        <v>1</v>
      </c>
      <c r="B3" s="187"/>
      <c r="C3" s="188">
        <v>2</v>
      </c>
      <c r="D3" s="188">
        <v>2</v>
      </c>
      <c r="E3" s="188">
        <v>2</v>
      </c>
      <c r="F3" s="188">
        <v>2</v>
      </c>
      <c r="G3" s="188">
        <v>2</v>
      </c>
      <c r="H3" s="189" t="s">
        <v>61</v>
      </c>
      <c r="I3" s="190">
        <v>5</v>
      </c>
      <c r="J3" s="190">
        <v>3</v>
      </c>
      <c r="K3" s="190">
        <v>5</v>
      </c>
      <c r="L3" s="190">
        <v>4</v>
      </c>
      <c r="M3" s="188">
        <v>5</v>
      </c>
      <c r="N3" s="188">
        <v>5</v>
      </c>
      <c r="O3" s="188">
        <v>3</v>
      </c>
      <c r="P3" s="231"/>
      <c r="Q3" s="215"/>
      <c r="R3" s="187"/>
      <c r="S3" s="191">
        <v>17</v>
      </c>
      <c r="T3" s="191">
        <v>10</v>
      </c>
      <c r="U3" s="191">
        <v>7</v>
      </c>
      <c r="V3" s="191">
        <v>5</v>
      </c>
      <c r="W3" s="190">
        <v>3</v>
      </c>
      <c r="X3" s="190">
        <v>3</v>
      </c>
      <c r="Y3" s="190">
        <v>3</v>
      </c>
      <c r="Z3" s="190">
        <v>3</v>
      </c>
      <c r="AA3" s="190">
        <v>3</v>
      </c>
      <c r="AB3" s="190">
        <v>3</v>
      </c>
      <c r="AC3" s="190">
        <v>3</v>
      </c>
      <c r="AD3" s="190">
        <v>2</v>
      </c>
      <c r="AE3" s="231"/>
      <c r="AF3" s="215"/>
      <c r="AG3" s="187"/>
      <c r="AH3" s="188">
        <v>5</v>
      </c>
      <c r="AI3" s="188">
        <v>3</v>
      </c>
      <c r="AJ3" s="188">
        <v>1</v>
      </c>
      <c r="AK3" s="188">
        <v>5</v>
      </c>
      <c r="AL3" s="188">
        <v>3</v>
      </c>
      <c r="AM3" s="231"/>
      <c r="AN3" s="223"/>
      <c r="AO3" s="192"/>
      <c r="AP3" s="190">
        <v>5</v>
      </c>
      <c r="AQ3" s="190">
        <v>3</v>
      </c>
      <c r="AR3" s="190">
        <v>1</v>
      </c>
      <c r="AS3" s="190">
        <v>2</v>
      </c>
      <c r="AT3" s="190">
        <v>1</v>
      </c>
      <c r="AU3" s="231"/>
      <c r="AV3" s="215"/>
      <c r="AW3" s="192"/>
      <c r="AX3" s="188">
        <v>2</v>
      </c>
      <c r="AY3" s="188">
        <v>2</v>
      </c>
      <c r="AZ3" s="188">
        <v>2</v>
      </c>
      <c r="BA3" s="189" t="s">
        <v>118</v>
      </c>
      <c r="BB3" s="231"/>
      <c r="BC3" s="193"/>
      <c r="BD3" s="194"/>
      <c r="BE3" s="194"/>
      <c r="BF3" s="211"/>
      <c r="BG3" s="195"/>
      <c r="BH3" s="233"/>
    </row>
    <row r="4" spans="1:60" ht="17.25" thickTop="1" thickBot="1" x14ac:dyDescent="0.3">
      <c r="A4" s="181" t="s">
        <v>2</v>
      </c>
      <c r="B4" s="81"/>
      <c r="C4" s="48">
        <v>2</v>
      </c>
      <c r="D4" s="48">
        <v>2</v>
      </c>
      <c r="E4" s="48">
        <v>2</v>
      </c>
      <c r="F4" s="48">
        <v>0</v>
      </c>
      <c r="G4" s="48">
        <v>2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f t="shared" ref="P4:P35" si="0">SUM(C4:O4)</f>
        <v>8</v>
      </c>
      <c r="Q4" s="204"/>
      <c r="R4" s="81"/>
      <c r="S4" s="48">
        <v>0</v>
      </c>
      <c r="T4" s="48">
        <v>0</v>
      </c>
      <c r="U4" s="182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182">
        <v>0</v>
      </c>
      <c r="AE4" s="48">
        <f>SUM(S4:AD4)</f>
        <v>0</v>
      </c>
      <c r="AF4" s="204"/>
      <c r="AG4" s="81"/>
      <c r="AH4" s="48">
        <v>0</v>
      </c>
      <c r="AI4" s="48">
        <v>0</v>
      </c>
      <c r="AJ4" s="48">
        <v>0</v>
      </c>
      <c r="AK4" s="48">
        <v>0</v>
      </c>
      <c r="AL4" s="48">
        <v>0</v>
      </c>
      <c r="AM4" s="48">
        <f t="shared" ref="AM4:AM35" si="1">SUM(AH4:AL4)</f>
        <v>0</v>
      </c>
      <c r="AN4" s="224"/>
      <c r="AO4" s="81"/>
      <c r="AP4" s="48">
        <v>0</v>
      </c>
      <c r="AQ4" s="183">
        <v>0</v>
      </c>
      <c r="AR4" s="183">
        <v>0</v>
      </c>
      <c r="AS4" s="183">
        <v>0</v>
      </c>
      <c r="AT4" s="183">
        <v>0</v>
      </c>
      <c r="AU4" s="48">
        <f t="shared" ref="AU4:AU35" si="2">SUM(AP4:AT4)</f>
        <v>0</v>
      </c>
      <c r="AV4" s="204"/>
      <c r="AW4" s="91"/>
      <c r="AX4" s="48">
        <v>2</v>
      </c>
      <c r="AY4" s="48">
        <v>2</v>
      </c>
      <c r="AZ4" s="48">
        <v>2</v>
      </c>
      <c r="BA4" s="48">
        <v>0</v>
      </c>
      <c r="BB4" s="48">
        <f t="shared" ref="BB4:BB35" si="3">SUM(AX4:BA4)</f>
        <v>6</v>
      </c>
      <c r="BC4" s="48"/>
      <c r="BD4" s="48"/>
      <c r="BE4" s="48"/>
      <c r="BF4" s="212"/>
      <c r="BG4" s="184" t="s">
        <v>2</v>
      </c>
      <c r="BH4" s="185">
        <f t="shared" ref="BH4:BH35" si="4">SUM(P4,AE4,AU4,AM4,BB4,BC4,BD4,BE4)</f>
        <v>14</v>
      </c>
    </row>
    <row r="5" spans="1:60" ht="16.5" thickBot="1" x14ac:dyDescent="0.3">
      <c r="A5" s="5" t="s">
        <v>3</v>
      </c>
      <c r="B5" s="13"/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f t="shared" si="0"/>
        <v>0</v>
      </c>
      <c r="Q5" s="204"/>
      <c r="R5" s="13"/>
      <c r="S5" s="51">
        <v>0</v>
      </c>
      <c r="T5" s="51">
        <v>0</v>
      </c>
      <c r="U5" s="159">
        <v>0</v>
      </c>
      <c r="V5" s="159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159">
        <v>0</v>
      </c>
      <c r="AE5" s="51">
        <f>SUM(S5:AC5)</f>
        <v>0</v>
      </c>
      <c r="AF5" s="204"/>
      <c r="AG5" s="13"/>
      <c r="AH5" s="51">
        <v>0</v>
      </c>
      <c r="AI5" s="51">
        <v>0</v>
      </c>
      <c r="AJ5" s="51">
        <v>0</v>
      </c>
      <c r="AK5" s="51">
        <v>0</v>
      </c>
      <c r="AL5" s="51">
        <v>0</v>
      </c>
      <c r="AM5" s="51">
        <f t="shared" si="1"/>
        <v>0</v>
      </c>
      <c r="AN5" s="224"/>
      <c r="AO5" s="17"/>
      <c r="AP5" s="51">
        <v>0</v>
      </c>
      <c r="AQ5" s="161">
        <v>0</v>
      </c>
      <c r="AR5" s="161">
        <v>0</v>
      </c>
      <c r="AS5" s="161">
        <v>0</v>
      </c>
      <c r="AT5" s="161">
        <v>0</v>
      </c>
      <c r="AU5" s="51">
        <f t="shared" si="2"/>
        <v>0</v>
      </c>
      <c r="AV5" s="204"/>
      <c r="AW5" s="91"/>
      <c r="AX5" s="51">
        <v>0</v>
      </c>
      <c r="AY5" s="51">
        <v>2</v>
      </c>
      <c r="AZ5" s="51">
        <v>0</v>
      </c>
      <c r="BA5" s="51">
        <v>0</v>
      </c>
      <c r="BB5" s="51">
        <f t="shared" si="3"/>
        <v>2</v>
      </c>
      <c r="BC5" s="51"/>
      <c r="BD5" s="51"/>
      <c r="BE5" s="165">
        <v>-2</v>
      </c>
      <c r="BF5" s="212"/>
      <c r="BG5" s="169" t="s">
        <v>3</v>
      </c>
      <c r="BH5" s="170">
        <f t="shared" si="4"/>
        <v>0</v>
      </c>
    </row>
    <row r="6" spans="1:60" ht="16.5" thickBot="1" x14ac:dyDescent="0.3">
      <c r="A6" s="5" t="s">
        <v>4</v>
      </c>
      <c r="B6" s="13"/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f t="shared" si="0"/>
        <v>0</v>
      </c>
      <c r="Q6" s="204"/>
      <c r="R6" s="59"/>
      <c r="S6" s="51">
        <v>0</v>
      </c>
      <c r="T6" s="51">
        <v>0</v>
      </c>
      <c r="U6" s="159">
        <v>0</v>
      </c>
      <c r="V6" s="159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159">
        <v>0</v>
      </c>
      <c r="AE6" s="51">
        <f>SUM(S6:AC6)</f>
        <v>0</v>
      </c>
      <c r="AF6" s="204"/>
      <c r="AG6" s="13"/>
      <c r="AH6" s="51">
        <v>0</v>
      </c>
      <c r="AI6" s="51">
        <v>0</v>
      </c>
      <c r="AJ6" s="51">
        <v>0</v>
      </c>
      <c r="AK6" s="51">
        <v>0</v>
      </c>
      <c r="AL6" s="51">
        <v>0</v>
      </c>
      <c r="AM6" s="51">
        <f t="shared" si="1"/>
        <v>0</v>
      </c>
      <c r="AN6" s="224"/>
      <c r="AO6" s="17"/>
      <c r="AP6" s="51">
        <v>0</v>
      </c>
      <c r="AQ6" s="161">
        <v>0</v>
      </c>
      <c r="AR6" s="161">
        <v>0</v>
      </c>
      <c r="AS6" s="161">
        <v>0</v>
      </c>
      <c r="AT6" s="161">
        <v>0</v>
      </c>
      <c r="AU6" s="51">
        <f t="shared" si="2"/>
        <v>0</v>
      </c>
      <c r="AV6" s="204"/>
      <c r="AW6" s="91"/>
      <c r="AX6" s="51">
        <v>0</v>
      </c>
      <c r="AY6" s="51">
        <v>2</v>
      </c>
      <c r="AZ6" s="51">
        <v>0</v>
      </c>
      <c r="BA6" s="51">
        <v>0</v>
      </c>
      <c r="BB6" s="51">
        <f t="shared" si="3"/>
        <v>2</v>
      </c>
      <c r="BC6" s="51"/>
      <c r="BD6" s="51"/>
      <c r="BE6" s="165">
        <v>-2</v>
      </c>
      <c r="BF6" s="212"/>
      <c r="BG6" s="169" t="s">
        <v>4</v>
      </c>
      <c r="BH6" s="170">
        <f t="shared" si="4"/>
        <v>0</v>
      </c>
    </row>
    <row r="7" spans="1:60" ht="16.5" thickBot="1" x14ac:dyDescent="0.3">
      <c r="A7" s="4" t="s">
        <v>5</v>
      </c>
      <c r="B7" s="13"/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f t="shared" si="0"/>
        <v>0</v>
      </c>
      <c r="Q7" s="204"/>
      <c r="R7" s="59"/>
      <c r="S7" s="51">
        <v>0</v>
      </c>
      <c r="T7" s="51">
        <v>0</v>
      </c>
      <c r="U7" s="159">
        <v>0</v>
      </c>
      <c r="V7" s="159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159">
        <v>0</v>
      </c>
      <c r="AE7" s="51">
        <f>SUM(S7:AC7)</f>
        <v>0</v>
      </c>
      <c r="AF7" s="204"/>
      <c r="AG7" s="13"/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f t="shared" si="1"/>
        <v>0</v>
      </c>
      <c r="AN7" s="224"/>
      <c r="AO7" s="17"/>
      <c r="AP7" s="51">
        <v>0</v>
      </c>
      <c r="AQ7" s="161">
        <v>0</v>
      </c>
      <c r="AR7" s="161">
        <v>0</v>
      </c>
      <c r="AS7" s="161">
        <v>0</v>
      </c>
      <c r="AT7" s="161">
        <v>0</v>
      </c>
      <c r="AU7" s="51">
        <f t="shared" si="2"/>
        <v>0</v>
      </c>
      <c r="AV7" s="204"/>
      <c r="AW7" s="91"/>
      <c r="AX7" s="51">
        <v>2</v>
      </c>
      <c r="AY7" s="51">
        <v>2</v>
      </c>
      <c r="AZ7" s="51">
        <v>0</v>
      </c>
      <c r="BA7" s="51">
        <v>0</v>
      </c>
      <c r="BB7" s="51">
        <f t="shared" si="3"/>
        <v>4</v>
      </c>
      <c r="BC7" s="51"/>
      <c r="BD7" s="51"/>
      <c r="BE7" s="51"/>
      <c r="BF7" s="212"/>
      <c r="BG7" s="169" t="s">
        <v>5</v>
      </c>
      <c r="BH7" s="170">
        <f t="shared" si="4"/>
        <v>4</v>
      </c>
    </row>
    <row r="8" spans="1:60" ht="16.5" thickBot="1" x14ac:dyDescent="0.3">
      <c r="A8" s="5" t="s">
        <v>6</v>
      </c>
      <c r="B8" s="14"/>
      <c r="C8" s="161">
        <v>2</v>
      </c>
      <c r="D8" s="161">
        <v>2</v>
      </c>
      <c r="E8" s="161">
        <v>2</v>
      </c>
      <c r="F8" s="161">
        <v>2</v>
      </c>
      <c r="G8" s="161">
        <v>2</v>
      </c>
      <c r="H8" s="161">
        <v>2</v>
      </c>
      <c r="I8" s="161">
        <v>5</v>
      </c>
      <c r="J8" s="161" t="s">
        <v>0</v>
      </c>
      <c r="K8" s="175">
        <v>5</v>
      </c>
      <c r="L8" s="161" t="s">
        <v>0</v>
      </c>
      <c r="M8" s="161">
        <v>0</v>
      </c>
      <c r="N8" s="161">
        <v>5</v>
      </c>
      <c r="O8" s="161">
        <v>0</v>
      </c>
      <c r="P8" s="51">
        <f t="shared" si="0"/>
        <v>27</v>
      </c>
      <c r="Q8" s="204"/>
      <c r="R8" s="59"/>
      <c r="S8" s="51">
        <v>17</v>
      </c>
      <c r="T8" s="51" t="s">
        <v>0</v>
      </c>
      <c r="U8" s="160" t="s">
        <v>0</v>
      </c>
      <c r="V8" s="51"/>
      <c r="W8" s="161">
        <v>0</v>
      </c>
      <c r="X8" s="161">
        <v>3</v>
      </c>
      <c r="Y8" s="51">
        <v>0</v>
      </c>
      <c r="Z8" s="161">
        <v>3</v>
      </c>
      <c r="AA8" s="161">
        <v>0</v>
      </c>
      <c r="AB8" s="161">
        <v>3</v>
      </c>
      <c r="AC8" s="161">
        <v>0</v>
      </c>
      <c r="AD8" s="160">
        <v>2</v>
      </c>
      <c r="AE8" s="51">
        <f t="shared" ref="AE8:AE53" si="5">SUM(S8:AD8)</f>
        <v>28</v>
      </c>
      <c r="AF8" s="204"/>
      <c r="AG8" s="14"/>
      <c r="AH8" s="161">
        <v>5</v>
      </c>
      <c r="AI8" s="161" t="s">
        <v>0</v>
      </c>
      <c r="AJ8" s="161" t="s">
        <v>0</v>
      </c>
      <c r="AK8" s="161">
        <v>5</v>
      </c>
      <c r="AL8" s="161" t="s">
        <v>0</v>
      </c>
      <c r="AM8" s="51">
        <f t="shared" si="1"/>
        <v>10</v>
      </c>
      <c r="AN8" s="224"/>
      <c r="AO8" s="13"/>
      <c r="AP8" s="51" t="s">
        <v>0</v>
      </c>
      <c r="AQ8" s="161">
        <v>3</v>
      </c>
      <c r="AR8" s="161">
        <v>1</v>
      </c>
      <c r="AS8" s="161">
        <v>2</v>
      </c>
      <c r="AT8" s="161" t="s">
        <v>0</v>
      </c>
      <c r="AU8" s="51">
        <f t="shared" si="2"/>
        <v>6</v>
      </c>
      <c r="AV8" s="204"/>
      <c r="AW8" s="91"/>
      <c r="AX8" s="51">
        <v>2</v>
      </c>
      <c r="AY8" s="51">
        <v>2</v>
      </c>
      <c r="AZ8" s="51">
        <v>2</v>
      </c>
      <c r="BA8" s="51">
        <v>2</v>
      </c>
      <c r="BB8" s="51">
        <f t="shared" si="3"/>
        <v>8</v>
      </c>
      <c r="BC8" s="166">
        <v>2</v>
      </c>
      <c r="BD8" s="51"/>
      <c r="BE8" s="51"/>
      <c r="BF8" s="212"/>
      <c r="BG8" s="169" t="s">
        <v>6</v>
      </c>
      <c r="BH8" s="171">
        <f t="shared" si="4"/>
        <v>81</v>
      </c>
    </row>
    <row r="9" spans="1:60" ht="16.5" thickBot="1" x14ac:dyDescent="0.3">
      <c r="A9" s="6" t="s">
        <v>7</v>
      </c>
      <c r="B9" s="13"/>
      <c r="C9" s="51">
        <v>0</v>
      </c>
      <c r="D9" s="51">
        <v>2</v>
      </c>
      <c r="E9" s="51">
        <v>0</v>
      </c>
      <c r="F9" s="51">
        <v>0</v>
      </c>
      <c r="G9" s="51">
        <v>0</v>
      </c>
      <c r="H9" s="51">
        <v>2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f t="shared" si="0"/>
        <v>4</v>
      </c>
      <c r="Q9" s="143"/>
      <c r="R9" s="59"/>
      <c r="S9" s="51" t="s">
        <v>0</v>
      </c>
      <c r="T9" s="51" t="s">
        <v>0</v>
      </c>
      <c r="U9" s="159">
        <v>7</v>
      </c>
      <c r="V9" s="51"/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159">
        <v>0</v>
      </c>
      <c r="AE9" s="51">
        <f t="shared" si="5"/>
        <v>7</v>
      </c>
      <c r="AF9" s="143"/>
      <c r="AG9" s="13"/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f t="shared" si="1"/>
        <v>0</v>
      </c>
      <c r="AN9" s="143"/>
      <c r="AO9" s="17"/>
      <c r="AP9" s="51">
        <v>0</v>
      </c>
      <c r="AQ9" s="51">
        <v>0</v>
      </c>
      <c r="AR9" s="51">
        <v>0</v>
      </c>
      <c r="AS9" s="51">
        <v>0</v>
      </c>
      <c r="AT9" s="51">
        <v>0</v>
      </c>
      <c r="AU9" s="51">
        <f t="shared" si="2"/>
        <v>0</v>
      </c>
      <c r="AV9" s="204"/>
      <c r="AW9" s="91"/>
      <c r="AX9" s="51">
        <v>2</v>
      </c>
      <c r="AY9" s="51">
        <v>2</v>
      </c>
      <c r="AZ9" s="51">
        <v>0</v>
      </c>
      <c r="BA9" s="51">
        <v>0</v>
      </c>
      <c r="BB9" s="51">
        <f t="shared" si="3"/>
        <v>4</v>
      </c>
      <c r="BC9" s="51"/>
      <c r="BD9" s="51"/>
      <c r="BE9" s="51"/>
      <c r="BF9" s="144"/>
      <c r="BG9" s="164" t="s">
        <v>7</v>
      </c>
      <c r="BH9" s="170">
        <f t="shared" si="4"/>
        <v>15</v>
      </c>
    </row>
    <row r="10" spans="1:60" ht="16.5" thickBot="1" x14ac:dyDescent="0.3">
      <c r="A10" s="6" t="s">
        <v>8</v>
      </c>
      <c r="B10" s="13"/>
      <c r="C10" s="51">
        <v>2</v>
      </c>
      <c r="D10" s="51">
        <v>2</v>
      </c>
      <c r="E10" s="51">
        <v>2</v>
      </c>
      <c r="F10" s="51">
        <v>0</v>
      </c>
      <c r="G10" s="51">
        <v>2</v>
      </c>
      <c r="H10" s="51">
        <v>2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3</v>
      </c>
      <c r="P10" s="51">
        <f t="shared" si="0"/>
        <v>13</v>
      </c>
      <c r="Q10" s="143"/>
      <c r="R10" s="59"/>
      <c r="S10" s="51" t="s">
        <v>0</v>
      </c>
      <c r="T10" s="51">
        <v>10</v>
      </c>
      <c r="U10" s="159" t="s">
        <v>0</v>
      </c>
      <c r="V10" s="159">
        <v>5</v>
      </c>
      <c r="W10" s="51">
        <v>0</v>
      </c>
      <c r="X10" s="51">
        <v>3</v>
      </c>
      <c r="Y10" s="51">
        <v>3</v>
      </c>
      <c r="Z10" s="51">
        <v>3</v>
      </c>
      <c r="AA10" s="51">
        <v>0</v>
      </c>
      <c r="AB10" s="51">
        <v>3</v>
      </c>
      <c r="AC10" s="51">
        <v>3</v>
      </c>
      <c r="AD10" s="159">
        <v>0</v>
      </c>
      <c r="AE10" s="51">
        <f t="shared" si="5"/>
        <v>30</v>
      </c>
      <c r="AF10" s="143"/>
      <c r="AG10" s="13"/>
      <c r="AH10" s="51" t="s">
        <v>0</v>
      </c>
      <c r="AI10" s="51">
        <v>3</v>
      </c>
      <c r="AJ10" s="51" t="s">
        <v>0</v>
      </c>
      <c r="AK10" s="51">
        <v>0</v>
      </c>
      <c r="AL10" s="51">
        <v>0</v>
      </c>
      <c r="AM10" s="51">
        <f t="shared" si="1"/>
        <v>3</v>
      </c>
      <c r="AN10" s="143"/>
      <c r="AO10" s="17"/>
      <c r="AP10" s="51" t="s">
        <v>0</v>
      </c>
      <c r="AQ10" s="51">
        <v>3</v>
      </c>
      <c r="AR10" s="51" t="s">
        <v>0</v>
      </c>
      <c r="AS10" s="51" t="s">
        <v>0</v>
      </c>
      <c r="AT10" s="51">
        <v>1</v>
      </c>
      <c r="AU10" s="51">
        <f t="shared" si="2"/>
        <v>4</v>
      </c>
      <c r="AV10" s="204"/>
      <c r="AW10" s="91"/>
      <c r="AX10" s="51">
        <v>2</v>
      </c>
      <c r="AY10" s="51">
        <v>2</v>
      </c>
      <c r="AZ10" s="51">
        <v>2</v>
      </c>
      <c r="BA10" s="51">
        <v>2</v>
      </c>
      <c r="BB10" s="51">
        <f t="shared" si="3"/>
        <v>8</v>
      </c>
      <c r="BC10" s="51"/>
      <c r="BD10" s="51"/>
      <c r="BE10" s="51"/>
      <c r="BF10" s="144"/>
      <c r="BG10" s="164" t="s">
        <v>8</v>
      </c>
      <c r="BH10" s="170">
        <f t="shared" si="4"/>
        <v>58</v>
      </c>
    </row>
    <row r="11" spans="1:60" ht="16.5" thickBot="1" x14ac:dyDescent="0.3">
      <c r="A11" s="7" t="s">
        <v>9</v>
      </c>
      <c r="B11" s="13"/>
      <c r="C11" s="51">
        <v>2</v>
      </c>
      <c r="D11" s="51">
        <v>2</v>
      </c>
      <c r="E11" s="51">
        <v>0</v>
      </c>
      <c r="F11" s="51">
        <v>0</v>
      </c>
      <c r="G11" s="51">
        <v>0</v>
      </c>
      <c r="H11" s="51">
        <v>2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f t="shared" si="0"/>
        <v>6</v>
      </c>
      <c r="Q11" s="143"/>
      <c r="R11" s="59"/>
      <c r="S11" s="51">
        <v>0</v>
      </c>
      <c r="T11" s="51">
        <v>0</v>
      </c>
      <c r="U11" s="159">
        <v>0</v>
      </c>
      <c r="V11" s="159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159">
        <v>0</v>
      </c>
      <c r="AE11" s="51">
        <f t="shared" si="5"/>
        <v>0</v>
      </c>
      <c r="AF11" s="143"/>
      <c r="AG11" s="13"/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f t="shared" si="1"/>
        <v>0</v>
      </c>
      <c r="AN11" s="143"/>
      <c r="AO11" s="17"/>
      <c r="AP11" s="51">
        <v>0</v>
      </c>
      <c r="AQ11" s="51">
        <v>0</v>
      </c>
      <c r="AR11" s="51">
        <v>0</v>
      </c>
      <c r="AS11" s="51" t="s">
        <v>0</v>
      </c>
      <c r="AT11" s="51">
        <v>1</v>
      </c>
      <c r="AU11" s="51">
        <f t="shared" si="2"/>
        <v>1</v>
      </c>
      <c r="AV11" s="204"/>
      <c r="AW11" s="91"/>
      <c r="AX11" s="51">
        <v>2</v>
      </c>
      <c r="AY11" s="51">
        <v>2</v>
      </c>
      <c r="AZ11" s="51">
        <v>2</v>
      </c>
      <c r="BA11" s="51">
        <v>0</v>
      </c>
      <c r="BB11" s="51">
        <f t="shared" si="3"/>
        <v>6</v>
      </c>
      <c r="BC11" s="51"/>
      <c r="BD11" s="51"/>
      <c r="BE11" s="51"/>
      <c r="BF11" s="144"/>
      <c r="BG11" s="164" t="s">
        <v>9</v>
      </c>
      <c r="BH11" s="170">
        <f t="shared" si="4"/>
        <v>13</v>
      </c>
    </row>
    <row r="12" spans="1:60" ht="16.5" thickBot="1" x14ac:dyDescent="0.3">
      <c r="A12" s="6" t="s">
        <v>10</v>
      </c>
      <c r="B12" s="13"/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f t="shared" si="0"/>
        <v>0</v>
      </c>
      <c r="Q12" s="143"/>
      <c r="R12" s="13"/>
      <c r="S12" s="51">
        <v>0</v>
      </c>
      <c r="T12" s="51">
        <v>0</v>
      </c>
      <c r="U12" s="159">
        <v>0</v>
      </c>
      <c r="V12" s="159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159">
        <v>0</v>
      </c>
      <c r="AE12" s="51">
        <f t="shared" si="5"/>
        <v>0</v>
      </c>
      <c r="AF12" s="143"/>
      <c r="AG12" s="13"/>
      <c r="AH12" s="51">
        <v>0</v>
      </c>
      <c r="AI12" s="51">
        <v>0</v>
      </c>
      <c r="AJ12" s="51">
        <v>0</v>
      </c>
      <c r="AK12" s="51">
        <v>0</v>
      </c>
      <c r="AL12" s="51">
        <v>0</v>
      </c>
      <c r="AM12" s="51">
        <f t="shared" si="1"/>
        <v>0</v>
      </c>
      <c r="AN12" s="143"/>
      <c r="AO12" s="13"/>
      <c r="AP12" s="51">
        <v>0</v>
      </c>
      <c r="AQ12" s="51">
        <v>0</v>
      </c>
      <c r="AR12" s="51">
        <v>0</v>
      </c>
      <c r="AS12" s="51">
        <v>2</v>
      </c>
      <c r="AT12" s="51" t="s">
        <v>0</v>
      </c>
      <c r="AU12" s="51">
        <f t="shared" si="2"/>
        <v>2</v>
      </c>
      <c r="AV12" s="204"/>
      <c r="AW12" s="91"/>
      <c r="AX12" s="159">
        <v>0</v>
      </c>
      <c r="AY12" s="51">
        <v>2</v>
      </c>
      <c r="AZ12" s="51">
        <v>0</v>
      </c>
      <c r="BA12" s="51">
        <v>1</v>
      </c>
      <c r="BB12" s="51">
        <f t="shared" si="3"/>
        <v>3</v>
      </c>
      <c r="BC12" s="51"/>
      <c r="BD12" s="165">
        <v>-2</v>
      </c>
      <c r="BE12" s="51"/>
      <c r="BF12" s="144"/>
      <c r="BG12" s="164" t="s">
        <v>10</v>
      </c>
      <c r="BH12" s="172">
        <f t="shared" si="4"/>
        <v>3</v>
      </c>
    </row>
    <row r="13" spans="1:60" ht="16.5" thickBot="1" x14ac:dyDescent="0.3">
      <c r="A13" s="6" t="s">
        <v>11</v>
      </c>
      <c r="B13" s="13"/>
      <c r="C13" s="51">
        <v>2</v>
      </c>
      <c r="D13" s="51">
        <v>2</v>
      </c>
      <c r="E13" s="51">
        <v>0</v>
      </c>
      <c r="F13" s="51">
        <v>0</v>
      </c>
      <c r="G13" s="51">
        <v>0</v>
      </c>
      <c r="H13" s="51">
        <v>2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f t="shared" si="0"/>
        <v>6</v>
      </c>
      <c r="Q13" s="143"/>
      <c r="R13" s="59"/>
      <c r="S13" s="51">
        <v>0</v>
      </c>
      <c r="T13" s="51">
        <v>0</v>
      </c>
      <c r="U13" s="159">
        <v>0</v>
      </c>
      <c r="V13" s="159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159">
        <v>0</v>
      </c>
      <c r="AE13" s="51">
        <f t="shared" si="5"/>
        <v>0</v>
      </c>
      <c r="AF13" s="143"/>
      <c r="AG13" s="13"/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f t="shared" si="1"/>
        <v>0</v>
      </c>
      <c r="AN13" s="143"/>
      <c r="AO13" s="17"/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51">
        <f t="shared" si="2"/>
        <v>0</v>
      </c>
      <c r="AV13" s="204"/>
      <c r="AW13" s="91"/>
      <c r="AX13" s="159">
        <v>0</v>
      </c>
      <c r="AY13" s="51">
        <v>2</v>
      </c>
      <c r="AZ13" s="51">
        <v>0</v>
      </c>
      <c r="BA13" s="51">
        <v>0</v>
      </c>
      <c r="BB13" s="51">
        <f t="shared" si="3"/>
        <v>2</v>
      </c>
      <c r="BC13" s="51"/>
      <c r="BD13" s="51"/>
      <c r="BE13" s="51"/>
      <c r="BF13" s="144"/>
      <c r="BG13" s="164" t="s">
        <v>11</v>
      </c>
      <c r="BH13" s="170">
        <f t="shared" si="4"/>
        <v>8</v>
      </c>
    </row>
    <row r="14" spans="1:60" ht="16.5" thickBot="1" x14ac:dyDescent="0.3">
      <c r="A14" s="5" t="s">
        <v>12</v>
      </c>
      <c r="B14" s="59"/>
      <c r="C14" s="51">
        <v>2</v>
      </c>
      <c r="D14" s="51">
        <v>0</v>
      </c>
      <c r="E14" s="51">
        <v>0</v>
      </c>
      <c r="F14" s="51">
        <v>0</v>
      </c>
      <c r="G14" s="51">
        <v>0</v>
      </c>
      <c r="H14" s="51">
        <v>2</v>
      </c>
      <c r="I14" s="51">
        <v>0</v>
      </c>
      <c r="J14" s="51">
        <v>0</v>
      </c>
      <c r="K14" s="51">
        <v>5</v>
      </c>
      <c r="L14" s="51" t="s">
        <v>0</v>
      </c>
      <c r="M14" s="51">
        <v>0</v>
      </c>
      <c r="N14" s="51">
        <v>0</v>
      </c>
      <c r="O14" s="51">
        <v>0</v>
      </c>
      <c r="P14" s="51">
        <f t="shared" si="0"/>
        <v>9</v>
      </c>
      <c r="Q14" s="143"/>
      <c r="R14" s="59"/>
      <c r="S14" s="51" t="s">
        <v>0</v>
      </c>
      <c r="T14" s="51">
        <v>10</v>
      </c>
      <c r="U14" s="159" t="s">
        <v>0</v>
      </c>
      <c r="V14" s="159">
        <v>0</v>
      </c>
      <c r="W14" s="51">
        <v>3</v>
      </c>
      <c r="X14" s="51">
        <v>3</v>
      </c>
      <c r="Y14" s="51">
        <v>0</v>
      </c>
      <c r="Z14" s="51">
        <v>3</v>
      </c>
      <c r="AA14" s="51">
        <v>0</v>
      </c>
      <c r="AB14" s="51">
        <v>3</v>
      </c>
      <c r="AC14" s="51">
        <v>3</v>
      </c>
      <c r="AD14" s="159">
        <v>0</v>
      </c>
      <c r="AE14" s="51">
        <f t="shared" si="5"/>
        <v>25</v>
      </c>
      <c r="AF14" s="143"/>
      <c r="AG14" s="13"/>
      <c r="AH14" s="51" t="s">
        <v>0</v>
      </c>
      <c r="AI14" s="51" t="s">
        <v>0</v>
      </c>
      <c r="AJ14" s="51">
        <v>1</v>
      </c>
      <c r="AK14" s="51">
        <v>5</v>
      </c>
      <c r="AL14" s="51" t="s">
        <v>0</v>
      </c>
      <c r="AM14" s="51">
        <f t="shared" si="1"/>
        <v>6</v>
      </c>
      <c r="AN14" s="143"/>
      <c r="AO14" s="17"/>
      <c r="AP14" s="51">
        <v>0</v>
      </c>
      <c r="AQ14" s="51">
        <v>0</v>
      </c>
      <c r="AR14" s="51">
        <v>0</v>
      </c>
      <c r="AS14" s="51">
        <v>2</v>
      </c>
      <c r="AT14" s="51" t="s">
        <v>0</v>
      </c>
      <c r="AU14" s="51">
        <f t="shared" si="2"/>
        <v>2</v>
      </c>
      <c r="AV14" s="204"/>
      <c r="AW14" s="91"/>
      <c r="AX14" s="51">
        <v>2</v>
      </c>
      <c r="AY14" s="51">
        <v>2</v>
      </c>
      <c r="AZ14" s="51">
        <v>2</v>
      </c>
      <c r="BA14" s="51">
        <v>2</v>
      </c>
      <c r="BB14" s="51">
        <f t="shared" si="3"/>
        <v>8</v>
      </c>
      <c r="BC14" s="51"/>
      <c r="BD14" s="51"/>
      <c r="BE14" s="51"/>
      <c r="BF14" s="144"/>
      <c r="BG14" s="169" t="s">
        <v>12</v>
      </c>
      <c r="BH14" s="170">
        <f t="shared" si="4"/>
        <v>50</v>
      </c>
    </row>
    <row r="15" spans="1:60" ht="16.5" thickBot="1" x14ac:dyDescent="0.3">
      <c r="A15" s="4" t="s">
        <v>13</v>
      </c>
      <c r="B15" s="17"/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f t="shared" si="0"/>
        <v>0</v>
      </c>
      <c r="Q15" s="143"/>
      <c r="R15" s="17"/>
      <c r="S15" s="51">
        <v>0</v>
      </c>
      <c r="T15" s="51">
        <v>0</v>
      </c>
      <c r="U15" s="159">
        <v>0</v>
      </c>
      <c r="V15" s="159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159">
        <v>0</v>
      </c>
      <c r="AE15" s="51">
        <f t="shared" si="5"/>
        <v>0</v>
      </c>
      <c r="AF15" s="143"/>
      <c r="AG15" s="17"/>
      <c r="AH15" s="51">
        <v>0</v>
      </c>
      <c r="AI15" s="51">
        <v>0</v>
      </c>
      <c r="AJ15" s="51">
        <v>0</v>
      </c>
      <c r="AK15" s="51">
        <v>0</v>
      </c>
      <c r="AL15" s="51">
        <v>0</v>
      </c>
      <c r="AM15" s="51">
        <f t="shared" si="1"/>
        <v>0</v>
      </c>
      <c r="AN15" s="143"/>
      <c r="AO15" s="17"/>
      <c r="AP15" s="51">
        <v>0</v>
      </c>
      <c r="AQ15" s="51">
        <v>0</v>
      </c>
      <c r="AR15" s="51">
        <v>0</v>
      </c>
      <c r="AS15" s="51">
        <v>0</v>
      </c>
      <c r="AT15" s="51">
        <v>0</v>
      </c>
      <c r="AU15" s="51">
        <f t="shared" si="2"/>
        <v>0</v>
      </c>
      <c r="AV15" s="204"/>
      <c r="AW15" s="91"/>
      <c r="AX15" s="51">
        <v>0</v>
      </c>
      <c r="AY15" s="51">
        <v>2</v>
      </c>
      <c r="AZ15" s="51">
        <v>0</v>
      </c>
      <c r="BA15" s="51">
        <v>0</v>
      </c>
      <c r="BB15" s="51">
        <f t="shared" si="3"/>
        <v>2</v>
      </c>
      <c r="BC15" s="51"/>
      <c r="BD15" s="51"/>
      <c r="BE15" s="51"/>
      <c r="BF15" s="144"/>
      <c r="BG15" s="169" t="s">
        <v>13</v>
      </c>
      <c r="BH15" s="170">
        <f t="shared" si="4"/>
        <v>2</v>
      </c>
    </row>
    <row r="16" spans="1:60" ht="16.5" thickBot="1" x14ac:dyDescent="0.3">
      <c r="A16" s="5" t="s">
        <v>14</v>
      </c>
      <c r="B16" s="13"/>
      <c r="C16" s="51">
        <v>0</v>
      </c>
      <c r="D16" s="51">
        <v>2</v>
      </c>
      <c r="E16" s="51">
        <v>0</v>
      </c>
      <c r="F16" s="51">
        <v>0</v>
      </c>
      <c r="G16" s="51">
        <v>0</v>
      </c>
      <c r="H16" s="51">
        <v>2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f t="shared" si="0"/>
        <v>4</v>
      </c>
      <c r="Q16" s="143"/>
      <c r="R16" s="13"/>
      <c r="S16" s="51" t="s">
        <v>0</v>
      </c>
      <c r="T16" s="51" t="s">
        <v>0</v>
      </c>
      <c r="U16" s="159">
        <v>7</v>
      </c>
      <c r="V16" s="51"/>
      <c r="W16" s="51">
        <v>3</v>
      </c>
      <c r="X16" s="51">
        <v>0</v>
      </c>
      <c r="Y16" s="51">
        <v>3</v>
      </c>
      <c r="Z16" s="51">
        <v>0</v>
      </c>
      <c r="AA16" s="51">
        <v>3</v>
      </c>
      <c r="AB16" s="51">
        <v>0</v>
      </c>
      <c r="AC16" s="51">
        <v>3</v>
      </c>
      <c r="AD16" s="159">
        <v>0</v>
      </c>
      <c r="AE16" s="51">
        <f t="shared" si="5"/>
        <v>19</v>
      </c>
      <c r="AF16" s="143"/>
      <c r="AG16" s="13"/>
      <c r="AH16" s="51">
        <v>0</v>
      </c>
      <c r="AI16" s="51">
        <v>0</v>
      </c>
      <c r="AJ16" s="51">
        <v>0</v>
      </c>
      <c r="AK16" s="51">
        <v>0</v>
      </c>
      <c r="AL16" s="51">
        <v>0</v>
      </c>
      <c r="AM16" s="51">
        <f t="shared" si="1"/>
        <v>0</v>
      </c>
      <c r="AN16" s="143"/>
      <c r="AO16" s="13"/>
      <c r="AP16" s="51">
        <v>0</v>
      </c>
      <c r="AQ16" s="51">
        <v>3</v>
      </c>
      <c r="AR16" s="51">
        <v>0</v>
      </c>
      <c r="AS16" s="51" t="s">
        <v>0</v>
      </c>
      <c r="AT16" s="51">
        <v>1</v>
      </c>
      <c r="AU16" s="51">
        <f t="shared" si="2"/>
        <v>4</v>
      </c>
      <c r="AV16" s="204"/>
      <c r="AW16" s="91"/>
      <c r="AX16" s="51">
        <v>2</v>
      </c>
      <c r="AY16" s="51">
        <v>2</v>
      </c>
      <c r="AZ16" s="51">
        <v>2</v>
      </c>
      <c r="BA16" s="51">
        <v>2</v>
      </c>
      <c r="BB16" s="51">
        <f t="shared" si="3"/>
        <v>8</v>
      </c>
      <c r="BC16" s="51"/>
      <c r="BD16" s="51"/>
      <c r="BE16" s="51"/>
      <c r="BF16" s="144"/>
      <c r="BG16" s="169" t="s">
        <v>14</v>
      </c>
      <c r="BH16" s="170">
        <f t="shared" si="4"/>
        <v>35</v>
      </c>
    </row>
    <row r="17" spans="1:60" ht="16.5" thickBot="1" x14ac:dyDescent="0.3">
      <c r="A17" s="5" t="s">
        <v>15</v>
      </c>
      <c r="B17" s="13"/>
      <c r="C17" s="51">
        <v>2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f t="shared" si="0"/>
        <v>2</v>
      </c>
      <c r="Q17" s="143"/>
      <c r="R17" s="59"/>
      <c r="S17" s="51">
        <v>0</v>
      </c>
      <c r="T17" s="51">
        <v>0</v>
      </c>
      <c r="U17" s="159">
        <v>0</v>
      </c>
      <c r="V17" s="159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159">
        <v>0</v>
      </c>
      <c r="AE17" s="51">
        <f t="shared" si="5"/>
        <v>0</v>
      </c>
      <c r="AF17" s="143"/>
      <c r="AG17" s="13"/>
      <c r="AH17" s="51">
        <v>0</v>
      </c>
      <c r="AI17" s="51">
        <v>0</v>
      </c>
      <c r="AJ17" s="51">
        <v>0</v>
      </c>
      <c r="AK17" s="51">
        <v>0</v>
      </c>
      <c r="AL17" s="51">
        <v>0</v>
      </c>
      <c r="AM17" s="51">
        <f t="shared" si="1"/>
        <v>0</v>
      </c>
      <c r="AN17" s="143"/>
      <c r="AO17" s="17"/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f t="shared" si="2"/>
        <v>0</v>
      </c>
      <c r="AV17" s="204"/>
      <c r="AW17" s="91"/>
      <c r="AX17" s="51">
        <v>0</v>
      </c>
      <c r="AY17" s="51">
        <v>2</v>
      </c>
      <c r="AZ17" s="51">
        <v>0</v>
      </c>
      <c r="BA17" s="51">
        <v>0</v>
      </c>
      <c r="BB17" s="51">
        <f t="shared" si="3"/>
        <v>2</v>
      </c>
      <c r="BC17" s="51"/>
      <c r="BD17" s="51"/>
      <c r="BE17" s="51"/>
      <c r="BF17" s="144"/>
      <c r="BG17" s="169" t="s">
        <v>15</v>
      </c>
      <c r="BH17" s="170">
        <f t="shared" si="4"/>
        <v>4</v>
      </c>
    </row>
    <row r="18" spans="1:60" ht="16.5" thickBot="1" x14ac:dyDescent="0.3">
      <c r="A18" s="5" t="s">
        <v>16</v>
      </c>
      <c r="B18" s="13"/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f t="shared" si="0"/>
        <v>0</v>
      </c>
      <c r="Q18" s="143"/>
      <c r="R18" s="59"/>
      <c r="S18" s="51">
        <v>0</v>
      </c>
      <c r="T18" s="51">
        <v>0</v>
      </c>
      <c r="U18" s="159">
        <v>0</v>
      </c>
      <c r="V18" s="159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3</v>
      </c>
      <c r="AD18" s="159">
        <v>0</v>
      </c>
      <c r="AE18" s="51">
        <f t="shared" si="5"/>
        <v>3</v>
      </c>
      <c r="AF18" s="143"/>
      <c r="AG18" s="13"/>
      <c r="AH18" s="51">
        <v>0</v>
      </c>
      <c r="AI18" s="51">
        <v>0</v>
      </c>
      <c r="AJ18" s="51">
        <v>0</v>
      </c>
      <c r="AK18" s="51">
        <v>0</v>
      </c>
      <c r="AL18" s="51">
        <v>0</v>
      </c>
      <c r="AM18" s="51">
        <f t="shared" si="1"/>
        <v>0</v>
      </c>
      <c r="AN18" s="143"/>
      <c r="AO18" s="17"/>
      <c r="AP18" s="51">
        <v>0</v>
      </c>
      <c r="AQ18" s="51">
        <v>0</v>
      </c>
      <c r="AR18" s="51">
        <v>0</v>
      </c>
      <c r="AS18" s="51">
        <v>0</v>
      </c>
      <c r="AT18" s="51">
        <v>0</v>
      </c>
      <c r="AU18" s="51">
        <f t="shared" si="2"/>
        <v>0</v>
      </c>
      <c r="AV18" s="204"/>
      <c r="AW18" s="91"/>
      <c r="AX18" s="51">
        <v>2</v>
      </c>
      <c r="AY18" s="51">
        <v>2</v>
      </c>
      <c r="AZ18" s="51">
        <v>0</v>
      </c>
      <c r="BA18" s="51">
        <v>0</v>
      </c>
      <c r="BB18" s="51">
        <f t="shared" si="3"/>
        <v>4</v>
      </c>
      <c r="BC18" s="51"/>
      <c r="BD18" s="51"/>
      <c r="BE18" s="51"/>
      <c r="BF18" s="144"/>
      <c r="BG18" s="169" t="s">
        <v>16</v>
      </c>
      <c r="BH18" s="170">
        <f t="shared" si="4"/>
        <v>7</v>
      </c>
    </row>
    <row r="19" spans="1:60" ht="16.5" thickBot="1" x14ac:dyDescent="0.3">
      <c r="A19" s="4" t="s">
        <v>17</v>
      </c>
      <c r="B19" s="13"/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f t="shared" si="0"/>
        <v>0</v>
      </c>
      <c r="Q19" s="143"/>
      <c r="R19" s="59"/>
      <c r="S19" s="51">
        <v>0</v>
      </c>
      <c r="T19" s="51">
        <v>0</v>
      </c>
      <c r="U19" s="159">
        <v>0</v>
      </c>
      <c r="V19" s="159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159">
        <v>0</v>
      </c>
      <c r="AE19" s="51">
        <f t="shared" si="5"/>
        <v>0</v>
      </c>
      <c r="AF19" s="143"/>
      <c r="AG19" s="13"/>
      <c r="AH19" s="51">
        <v>0</v>
      </c>
      <c r="AI19" s="51">
        <v>0</v>
      </c>
      <c r="AJ19" s="51">
        <v>0</v>
      </c>
      <c r="AK19" s="51">
        <v>0</v>
      </c>
      <c r="AL19" s="51">
        <v>0</v>
      </c>
      <c r="AM19" s="51">
        <f t="shared" si="1"/>
        <v>0</v>
      </c>
      <c r="AN19" s="143"/>
      <c r="AO19" s="17"/>
      <c r="AP19" s="51">
        <v>0</v>
      </c>
      <c r="AQ19" s="51">
        <v>0</v>
      </c>
      <c r="AR19" s="51">
        <v>0</v>
      </c>
      <c r="AS19" s="51">
        <v>2</v>
      </c>
      <c r="AT19" s="51" t="s">
        <v>0</v>
      </c>
      <c r="AU19" s="51">
        <f t="shared" si="2"/>
        <v>2</v>
      </c>
      <c r="AV19" s="204"/>
      <c r="AW19" s="91"/>
      <c r="AX19" s="51">
        <v>0</v>
      </c>
      <c r="AY19" s="51">
        <v>2</v>
      </c>
      <c r="AZ19" s="51">
        <v>0</v>
      </c>
      <c r="BA19" s="51">
        <v>0</v>
      </c>
      <c r="BB19" s="51">
        <f t="shared" si="3"/>
        <v>2</v>
      </c>
      <c r="BC19" s="51"/>
      <c r="BD19" s="51"/>
      <c r="BE19" s="51"/>
      <c r="BF19" s="144"/>
      <c r="BG19" s="169" t="s">
        <v>17</v>
      </c>
      <c r="BH19" s="170">
        <f t="shared" si="4"/>
        <v>4</v>
      </c>
    </row>
    <row r="20" spans="1:60" ht="16.5" thickBot="1" x14ac:dyDescent="0.3">
      <c r="A20" s="5" t="s">
        <v>18</v>
      </c>
      <c r="B20" s="13"/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f t="shared" si="0"/>
        <v>0</v>
      </c>
      <c r="Q20" s="143"/>
      <c r="R20" s="13"/>
      <c r="S20" s="51">
        <v>0</v>
      </c>
      <c r="T20" s="51">
        <v>0</v>
      </c>
      <c r="U20" s="159">
        <v>0</v>
      </c>
      <c r="V20" s="159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159">
        <v>0</v>
      </c>
      <c r="AE20" s="51">
        <f t="shared" si="5"/>
        <v>0</v>
      </c>
      <c r="AF20" s="143"/>
      <c r="AG20" s="13"/>
      <c r="AH20" s="51">
        <v>0</v>
      </c>
      <c r="AI20" s="51">
        <v>0</v>
      </c>
      <c r="AJ20" s="51">
        <v>0</v>
      </c>
      <c r="AK20" s="51">
        <v>0</v>
      </c>
      <c r="AL20" s="51">
        <v>0</v>
      </c>
      <c r="AM20" s="51">
        <f t="shared" si="1"/>
        <v>0</v>
      </c>
      <c r="AN20" s="143"/>
      <c r="AO20" s="13"/>
      <c r="AP20" s="51">
        <v>0</v>
      </c>
      <c r="AQ20" s="51">
        <v>0</v>
      </c>
      <c r="AR20" s="51">
        <v>0</v>
      </c>
      <c r="AS20" s="51">
        <v>0</v>
      </c>
      <c r="AT20" s="51">
        <v>0</v>
      </c>
      <c r="AU20" s="51">
        <f t="shared" si="2"/>
        <v>0</v>
      </c>
      <c r="AV20" s="204"/>
      <c r="AW20" s="91"/>
      <c r="AX20" s="51">
        <v>0</v>
      </c>
      <c r="AY20" s="51">
        <v>2</v>
      </c>
      <c r="AZ20" s="51">
        <v>0</v>
      </c>
      <c r="BA20" s="51">
        <v>0</v>
      </c>
      <c r="BB20" s="51">
        <f t="shared" si="3"/>
        <v>2</v>
      </c>
      <c r="BC20" s="51"/>
      <c r="BD20" s="51"/>
      <c r="BE20" s="51"/>
      <c r="BF20" s="144"/>
      <c r="BG20" s="169" t="s">
        <v>18</v>
      </c>
      <c r="BH20" s="170">
        <f t="shared" si="4"/>
        <v>2</v>
      </c>
    </row>
    <row r="21" spans="1:60" ht="16.5" thickBot="1" x14ac:dyDescent="0.3">
      <c r="A21" s="5" t="s">
        <v>19</v>
      </c>
      <c r="B21" s="13"/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f t="shared" si="0"/>
        <v>0</v>
      </c>
      <c r="Q21" s="143"/>
      <c r="R21" s="59"/>
      <c r="S21" s="51">
        <v>0</v>
      </c>
      <c r="T21" s="51">
        <v>0</v>
      </c>
      <c r="U21" s="159">
        <v>0</v>
      </c>
      <c r="V21" s="159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C21" s="51">
        <v>0</v>
      </c>
      <c r="AD21" s="159">
        <v>0</v>
      </c>
      <c r="AE21" s="51">
        <f t="shared" si="5"/>
        <v>0</v>
      </c>
      <c r="AF21" s="143"/>
      <c r="AG21" s="13"/>
      <c r="AH21" s="51">
        <v>0</v>
      </c>
      <c r="AI21" s="51">
        <v>0</v>
      </c>
      <c r="AJ21" s="51">
        <v>0</v>
      </c>
      <c r="AK21" s="51">
        <v>0</v>
      </c>
      <c r="AL21" s="51">
        <v>0</v>
      </c>
      <c r="AM21" s="51">
        <f t="shared" si="1"/>
        <v>0</v>
      </c>
      <c r="AN21" s="143"/>
      <c r="AO21" s="17"/>
      <c r="AP21" s="51">
        <v>0</v>
      </c>
      <c r="AQ21" s="51">
        <v>0</v>
      </c>
      <c r="AR21" s="51">
        <v>0</v>
      </c>
      <c r="AS21" s="51">
        <v>0</v>
      </c>
      <c r="AT21" s="51">
        <v>0</v>
      </c>
      <c r="AU21" s="51">
        <f t="shared" si="2"/>
        <v>0</v>
      </c>
      <c r="AV21" s="204"/>
      <c r="AW21" s="91"/>
      <c r="AX21" s="51">
        <v>0</v>
      </c>
      <c r="AY21" s="51">
        <v>2</v>
      </c>
      <c r="AZ21" s="51">
        <v>0</v>
      </c>
      <c r="BA21" s="51">
        <v>0</v>
      </c>
      <c r="BB21" s="51">
        <f t="shared" si="3"/>
        <v>2</v>
      </c>
      <c r="BC21" s="51"/>
      <c r="BD21" s="51"/>
      <c r="BE21" s="51"/>
      <c r="BF21" s="144"/>
      <c r="BG21" s="169" t="s">
        <v>19</v>
      </c>
      <c r="BH21" s="170">
        <f t="shared" si="4"/>
        <v>2</v>
      </c>
    </row>
    <row r="22" spans="1:60" ht="16.5" thickBot="1" x14ac:dyDescent="0.3">
      <c r="A22" s="5" t="s">
        <v>20</v>
      </c>
      <c r="B22" s="13"/>
      <c r="C22" s="51">
        <v>0</v>
      </c>
      <c r="D22" s="51">
        <v>2</v>
      </c>
      <c r="E22" s="51">
        <v>0</v>
      </c>
      <c r="F22" s="51">
        <v>0</v>
      </c>
      <c r="G22" s="51">
        <v>0</v>
      </c>
      <c r="H22" s="51">
        <v>2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f t="shared" si="0"/>
        <v>4</v>
      </c>
      <c r="Q22" s="143"/>
      <c r="R22" s="59"/>
      <c r="S22" s="51">
        <v>0</v>
      </c>
      <c r="T22" s="51">
        <v>0</v>
      </c>
      <c r="U22" s="159">
        <v>0</v>
      </c>
      <c r="V22" s="159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159">
        <v>0</v>
      </c>
      <c r="AE22" s="51">
        <f t="shared" si="5"/>
        <v>0</v>
      </c>
      <c r="AF22" s="143"/>
      <c r="AG22" s="13"/>
      <c r="AH22" s="51">
        <v>0</v>
      </c>
      <c r="AI22" s="51">
        <v>0</v>
      </c>
      <c r="AJ22" s="51">
        <v>0</v>
      </c>
      <c r="AK22" s="51">
        <v>0</v>
      </c>
      <c r="AL22" s="51">
        <v>0</v>
      </c>
      <c r="AM22" s="51">
        <f t="shared" si="1"/>
        <v>0</v>
      </c>
      <c r="AN22" s="143"/>
      <c r="AO22" s="17"/>
      <c r="AP22" s="51">
        <v>0</v>
      </c>
      <c r="AQ22" s="51">
        <v>0</v>
      </c>
      <c r="AR22" s="51">
        <v>0</v>
      </c>
      <c r="AS22" s="51" t="s">
        <v>0</v>
      </c>
      <c r="AT22" s="51">
        <v>1</v>
      </c>
      <c r="AU22" s="51">
        <f t="shared" si="2"/>
        <v>1</v>
      </c>
      <c r="AV22" s="204"/>
      <c r="AW22" s="91"/>
      <c r="AX22" s="167">
        <v>0</v>
      </c>
      <c r="AY22" s="51">
        <v>2</v>
      </c>
      <c r="AZ22" s="51">
        <v>0</v>
      </c>
      <c r="BA22" s="51">
        <v>0</v>
      </c>
      <c r="BB22" s="51">
        <f t="shared" si="3"/>
        <v>2</v>
      </c>
      <c r="BC22" s="51"/>
      <c r="BD22" s="51"/>
      <c r="BE22" s="51"/>
      <c r="BF22" s="144"/>
      <c r="BG22" s="169" t="s">
        <v>20</v>
      </c>
      <c r="BH22" s="172">
        <f t="shared" si="4"/>
        <v>7</v>
      </c>
    </row>
    <row r="23" spans="1:60" ht="16.5" thickBot="1" x14ac:dyDescent="0.3">
      <c r="A23" s="4" t="s">
        <v>21</v>
      </c>
      <c r="B23" s="13"/>
      <c r="C23" s="51">
        <v>2</v>
      </c>
      <c r="D23" s="51">
        <v>2</v>
      </c>
      <c r="E23" s="51">
        <v>2</v>
      </c>
      <c r="F23" s="51">
        <v>0</v>
      </c>
      <c r="G23" s="51">
        <v>0</v>
      </c>
      <c r="H23" s="51">
        <v>0</v>
      </c>
      <c r="I23" s="51">
        <v>5</v>
      </c>
      <c r="J23" s="51" t="s">
        <v>0</v>
      </c>
      <c r="K23" s="51">
        <v>0</v>
      </c>
      <c r="L23" s="51">
        <v>0</v>
      </c>
      <c r="M23" s="51">
        <v>5</v>
      </c>
      <c r="N23" s="51">
        <v>0</v>
      </c>
      <c r="O23" s="51">
        <v>0</v>
      </c>
      <c r="P23" s="51">
        <f t="shared" si="0"/>
        <v>16</v>
      </c>
      <c r="Q23" s="143"/>
      <c r="R23" s="59"/>
      <c r="S23" s="51" t="s">
        <v>0</v>
      </c>
      <c r="T23" s="51">
        <v>10</v>
      </c>
      <c r="U23" s="159" t="s">
        <v>0</v>
      </c>
      <c r="V23" s="159">
        <v>0</v>
      </c>
      <c r="W23" s="51">
        <v>0</v>
      </c>
      <c r="X23" s="51">
        <v>0</v>
      </c>
      <c r="Y23" s="51">
        <v>0</v>
      </c>
      <c r="Z23" s="51">
        <v>3</v>
      </c>
      <c r="AA23" s="51">
        <v>0</v>
      </c>
      <c r="AB23" s="51">
        <v>0</v>
      </c>
      <c r="AC23" s="51">
        <v>0</v>
      </c>
      <c r="AD23" s="159">
        <v>2</v>
      </c>
      <c r="AE23" s="51">
        <f t="shared" si="5"/>
        <v>15</v>
      </c>
      <c r="AF23" s="143"/>
      <c r="AG23" s="13"/>
      <c r="AH23" s="51" t="s">
        <v>0</v>
      </c>
      <c r="AI23" s="51" t="s">
        <v>0</v>
      </c>
      <c r="AJ23" s="51">
        <v>1</v>
      </c>
      <c r="AK23" s="51">
        <v>0</v>
      </c>
      <c r="AL23" s="51">
        <v>0</v>
      </c>
      <c r="AM23" s="51">
        <f t="shared" si="1"/>
        <v>1</v>
      </c>
      <c r="AN23" s="143"/>
      <c r="AO23" s="17"/>
      <c r="AP23" s="51">
        <v>5</v>
      </c>
      <c r="AQ23" s="51" t="s">
        <v>0</v>
      </c>
      <c r="AR23" s="51">
        <v>1</v>
      </c>
      <c r="AS23" s="51" t="s">
        <v>0</v>
      </c>
      <c r="AT23" s="51">
        <v>1</v>
      </c>
      <c r="AU23" s="51">
        <f t="shared" si="2"/>
        <v>7</v>
      </c>
      <c r="AV23" s="204"/>
      <c r="AW23" s="91"/>
      <c r="AX23" s="51">
        <v>2</v>
      </c>
      <c r="AY23" s="51">
        <v>2</v>
      </c>
      <c r="AZ23" s="51">
        <v>2</v>
      </c>
      <c r="BA23" s="51">
        <v>0</v>
      </c>
      <c r="BB23" s="51">
        <f t="shared" si="3"/>
        <v>6</v>
      </c>
      <c r="BC23" s="51"/>
      <c r="BD23" s="51"/>
      <c r="BE23" s="51"/>
      <c r="BF23" s="144"/>
      <c r="BG23" s="169" t="s">
        <v>21</v>
      </c>
      <c r="BH23" s="170">
        <f t="shared" si="4"/>
        <v>45</v>
      </c>
    </row>
    <row r="24" spans="1:60" ht="16.5" thickBot="1" x14ac:dyDescent="0.3">
      <c r="A24" s="5" t="s">
        <v>22</v>
      </c>
      <c r="B24" s="13"/>
      <c r="C24" s="51">
        <v>2</v>
      </c>
      <c r="D24" s="51">
        <v>2</v>
      </c>
      <c r="E24" s="51">
        <v>2</v>
      </c>
      <c r="F24" s="51">
        <v>2</v>
      </c>
      <c r="G24" s="51">
        <v>2</v>
      </c>
      <c r="H24" s="51">
        <v>2</v>
      </c>
      <c r="I24" s="51">
        <v>0</v>
      </c>
      <c r="J24" s="51">
        <v>0</v>
      </c>
      <c r="K24" s="51">
        <v>5</v>
      </c>
      <c r="L24" s="51"/>
      <c r="M24" s="51">
        <v>0</v>
      </c>
      <c r="N24" s="51">
        <v>0</v>
      </c>
      <c r="O24" s="51">
        <v>3</v>
      </c>
      <c r="P24" s="51">
        <f t="shared" si="0"/>
        <v>20</v>
      </c>
      <c r="Q24" s="143"/>
      <c r="R24" s="13"/>
      <c r="S24" s="51">
        <v>0</v>
      </c>
      <c r="T24" s="51">
        <v>0</v>
      </c>
      <c r="U24" s="159">
        <v>0</v>
      </c>
      <c r="V24" s="159">
        <v>0</v>
      </c>
      <c r="W24" s="51">
        <v>3</v>
      </c>
      <c r="X24" s="51">
        <v>3</v>
      </c>
      <c r="Y24" s="51">
        <v>3</v>
      </c>
      <c r="Z24" s="51">
        <v>3</v>
      </c>
      <c r="AA24" s="51">
        <v>3</v>
      </c>
      <c r="AB24" s="51">
        <v>3</v>
      </c>
      <c r="AC24" s="51">
        <v>3</v>
      </c>
      <c r="AD24" s="159">
        <v>2</v>
      </c>
      <c r="AE24" s="51">
        <f t="shared" si="5"/>
        <v>23</v>
      </c>
      <c r="AF24" s="143"/>
      <c r="AG24" s="13"/>
      <c r="AH24" s="51" t="s">
        <v>0</v>
      </c>
      <c r="AI24" s="51">
        <v>3</v>
      </c>
      <c r="AJ24" s="51" t="s">
        <v>0</v>
      </c>
      <c r="AK24" s="51">
        <v>5</v>
      </c>
      <c r="AL24" s="51" t="s">
        <v>0</v>
      </c>
      <c r="AM24" s="51">
        <f t="shared" si="1"/>
        <v>8</v>
      </c>
      <c r="AN24" s="143"/>
      <c r="AO24" s="13"/>
      <c r="AP24" s="51" t="s">
        <v>0</v>
      </c>
      <c r="AQ24" s="51">
        <v>3</v>
      </c>
      <c r="AR24" s="51">
        <v>1</v>
      </c>
      <c r="AS24" s="51">
        <v>2</v>
      </c>
      <c r="AT24" s="51" t="s">
        <v>0</v>
      </c>
      <c r="AU24" s="51">
        <f t="shared" si="2"/>
        <v>6</v>
      </c>
      <c r="AV24" s="204"/>
      <c r="AW24" s="91"/>
      <c r="AX24" s="51">
        <v>2</v>
      </c>
      <c r="AY24" s="51">
        <v>2</v>
      </c>
      <c r="AZ24" s="51">
        <v>2</v>
      </c>
      <c r="BA24" s="51">
        <v>2</v>
      </c>
      <c r="BB24" s="51">
        <f t="shared" si="3"/>
        <v>8</v>
      </c>
      <c r="BC24" s="51"/>
      <c r="BD24" s="51"/>
      <c r="BE24" s="51"/>
      <c r="BF24" s="144"/>
      <c r="BG24" s="169" t="s">
        <v>22</v>
      </c>
      <c r="BH24" s="170">
        <f t="shared" si="4"/>
        <v>65</v>
      </c>
    </row>
    <row r="25" spans="1:60" ht="16.5" thickBot="1" x14ac:dyDescent="0.3">
      <c r="A25" s="5" t="s">
        <v>23</v>
      </c>
      <c r="B25" s="13"/>
      <c r="C25" s="51">
        <v>0</v>
      </c>
      <c r="D25" s="51">
        <v>2</v>
      </c>
      <c r="E25" s="51">
        <v>2</v>
      </c>
      <c r="F25" s="51">
        <v>0</v>
      </c>
      <c r="G25" s="51">
        <v>0</v>
      </c>
      <c r="H25" s="51">
        <v>2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3</v>
      </c>
      <c r="P25" s="51">
        <f t="shared" si="0"/>
        <v>9</v>
      </c>
      <c r="Q25" s="143"/>
      <c r="R25" s="59"/>
      <c r="S25" s="51">
        <v>0</v>
      </c>
      <c r="T25" s="51">
        <v>0</v>
      </c>
      <c r="U25" s="159">
        <v>0</v>
      </c>
      <c r="V25" s="159">
        <v>0</v>
      </c>
      <c r="W25" s="51">
        <v>0</v>
      </c>
      <c r="X25" s="51">
        <v>3</v>
      </c>
      <c r="Y25" s="51">
        <v>0</v>
      </c>
      <c r="Z25" s="51">
        <v>0</v>
      </c>
      <c r="AA25" s="51">
        <v>0</v>
      </c>
      <c r="AB25" s="51">
        <v>3</v>
      </c>
      <c r="AC25" s="51">
        <v>3</v>
      </c>
      <c r="AD25" s="159">
        <v>0</v>
      </c>
      <c r="AE25" s="51">
        <f t="shared" si="5"/>
        <v>9</v>
      </c>
      <c r="AF25" s="143"/>
      <c r="AG25" s="13"/>
      <c r="AH25" s="51">
        <v>0</v>
      </c>
      <c r="AI25" s="51">
        <v>0</v>
      </c>
      <c r="AJ25" s="51">
        <v>0</v>
      </c>
      <c r="AK25" s="51">
        <v>0</v>
      </c>
      <c r="AL25" s="51">
        <v>0</v>
      </c>
      <c r="AM25" s="51">
        <f t="shared" si="1"/>
        <v>0</v>
      </c>
      <c r="AN25" s="143"/>
      <c r="AO25" s="17"/>
      <c r="AP25" s="51" t="s">
        <v>0</v>
      </c>
      <c r="AQ25" s="51">
        <v>3</v>
      </c>
      <c r="AR25" s="51" t="s">
        <v>0</v>
      </c>
      <c r="AS25" s="51">
        <v>0</v>
      </c>
      <c r="AT25" s="51">
        <v>0</v>
      </c>
      <c r="AU25" s="51">
        <f t="shared" si="2"/>
        <v>3</v>
      </c>
      <c r="AV25" s="204"/>
      <c r="AW25" s="91"/>
      <c r="AX25" s="51">
        <v>2</v>
      </c>
      <c r="AY25" s="51">
        <v>2</v>
      </c>
      <c r="AZ25" s="51">
        <v>0</v>
      </c>
      <c r="BA25" s="51">
        <v>0</v>
      </c>
      <c r="BB25" s="51">
        <f t="shared" si="3"/>
        <v>4</v>
      </c>
      <c r="BC25" s="51"/>
      <c r="BD25" s="51"/>
      <c r="BE25" s="51"/>
      <c r="BF25" s="144"/>
      <c r="BG25" s="169" t="s">
        <v>23</v>
      </c>
      <c r="BH25" s="170">
        <f t="shared" si="4"/>
        <v>25</v>
      </c>
    </row>
    <row r="26" spans="1:60" ht="16.5" thickBot="1" x14ac:dyDescent="0.3">
      <c r="A26" s="5" t="s">
        <v>24</v>
      </c>
      <c r="B26" s="13"/>
      <c r="C26" s="51">
        <v>0</v>
      </c>
      <c r="D26" s="51">
        <v>0</v>
      </c>
      <c r="E26" s="51">
        <v>0</v>
      </c>
      <c r="F26" s="51">
        <v>0</v>
      </c>
      <c r="G26" s="51">
        <v>2</v>
      </c>
      <c r="H26" s="51">
        <v>2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f t="shared" si="0"/>
        <v>4</v>
      </c>
      <c r="Q26" s="143"/>
      <c r="R26" s="59"/>
      <c r="S26" s="51">
        <v>0</v>
      </c>
      <c r="T26" s="51">
        <v>0</v>
      </c>
      <c r="U26" s="159">
        <v>0</v>
      </c>
      <c r="V26" s="159">
        <v>0</v>
      </c>
      <c r="W26" s="51">
        <v>0</v>
      </c>
      <c r="X26" s="51">
        <v>0</v>
      </c>
      <c r="Y26" s="51">
        <v>0</v>
      </c>
      <c r="Z26" s="51">
        <v>3</v>
      </c>
      <c r="AA26" s="51">
        <v>0</v>
      </c>
      <c r="AB26" s="51">
        <v>0</v>
      </c>
      <c r="AC26" s="51">
        <v>3</v>
      </c>
      <c r="AD26" s="159">
        <v>0</v>
      </c>
      <c r="AE26" s="51">
        <f t="shared" si="5"/>
        <v>6</v>
      </c>
      <c r="AF26" s="143"/>
      <c r="AG26" s="13"/>
      <c r="AH26" s="51">
        <v>0</v>
      </c>
      <c r="AI26" s="51">
        <v>0</v>
      </c>
      <c r="AJ26" s="51">
        <v>0</v>
      </c>
      <c r="AK26" s="51">
        <v>0</v>
      </c>
      <c r="AL26" s="51">
        <v>0</v>
      </c>
      <c r="AM26" s="51">
        <f t="shared" si="1"/>
        <v>0</v>
      </c>
      <c r="AN26" s="143"/>
      <c r="AO26" s="17"/>
      <c r="AP26" s="51">
        <v>0</v>
      </c>
      <c r="AQ26" s="51">
        <v>0</v>
      </c>
      <c r="AR26" s="51">
        <v>0</v>
      </c>
      <c r="AS26" s="51">
        <v>2</v>
      </c>
      <c r="AT26" s="51" t="s">
        <v>0</v>
      </c>
      <c r="AU26" s="51">
        <f t="shared" si="2"/>
        <v>2</v>
      </c>
      <c r="AV26" s="204"/>
      <c r="AW26" s="91"/>
      <c r="AX26" s="51">
        <v>0</v>
      </c>
      <c r="AY26" s="51">
        <v>2</v>
      </c>
      <c r="AZ26" s="51">
        <v>0</v>
      </c>
      <c r="BA26" s="51">
        <v>0</v>
      </c>
      <c r="BB26" s="51">
        <f t="shared" si="3"/>
        <v>2</v>
      </c>
      <c r="BC26" s="51"/>
      <c r="BD26" s="51"/>
      <c r="BE26" s="51"/>
      <c r="BF26" s="144"/>
      <c r="BG26" s="169" t="s">
        <v>24</v>
      </c>
      <c r="BH26" s="170">
        <f t="shared" si="4"/>
        <v>14</v>
      </c>
    </row>
    <row r="27" spans="1:60" ht="16.5" thickBot="1" x14ac:dyDescent="0.3">
      <c r="A27" s="4" t="s">
        <v>25</v>
      </c>
      <c r="B27" s="13"/>
      <c r="C27" s="51">
        <v>0</v>
      </c>
      <c r="D27" s="51">
        <v>2</v>
      </c>
      <c r="E27" s="51">
        <v>0</v>
      </c>
      <c r="F27" s="51">
        <v>0</v>
      </c>
      <c r="G27" s="51">
        <v>0</v>
      </c>
      <c r="H27" s="51">
        <v>2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f t="shared" si="0"/>
        <v>4</v>
      </c>
      <c r="Q27" s="143"/>
      <c r="R27" s="59"/>
      <c r="S27" s="51">
        <v>0</v>
      </c>
      <c r="T27" s="51">
        <v>0</v>
      </c>
      <c r="U27" s="159">
        <v>0</v>
      </c>
      <c r="V27" s="159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159">
        <v>0</v>
      </c>
      <c r="AE27" s="51">
        <f t="shared" si="5"/>
        <v>0</v>
      </c>
      <c r="AF27" s="143"/>
      <c r="AG27" s="13"/>
      <c r="AH27" s="51">
        <v>0</v>
      </c>
      <c r="AI27" s="51">
        <v>0</v>
      </c>
      <c r="AJ27" s="51">
        <v>0</v>
      </c>
      <c r="AK27" s="51">
        <v>0</v>
      </c>
      <c r="AL27" s="51">
        <v>0</v>
      </c>
      <c r="AM27" s="51">
        <f t="shared" si="1"/>
        <v>0</v>
      </c>
      <c r="AN27" s="143"/>
      <c r="AO27" s="17"/>
      <c r="AP27" s="51">
        <v>0</v>
      </c>
      <c r="AQ27" s="51">
        <v>0</v>
      </c>
      <c r="AR27" s="51">
        <v>0</v>
      </c>
      <c r="AS27" s="51">
        <v>0</v>
      </c>
      <c r="AT27" s="51">
        <v>0</v>
      </c>
      <c r="AU27" s="51">
        <f t="shared" si="2"/>
        <v>0</v>
      </c>
      <c r="AV27" s="204"/>
      <c r="AW27" s="91"/>
      <c r="AX27" s="51">
        <v>0</v>
      </c>
      <c r="AY27" s="167">
        <v>0</v>
      </c>
      <c r="AZ27" s="51">
        <v>0</v>
      </c>
      <c r="BA27" s="51">
        <v>0</v>
      </c>
      <c r="BB27" s="51">
        <f t="shared" si="3"/>
        <v>0</v>
      </c>
      <c r="BC27" s="51"/>
      <c r="BD27" s="51"/>
      <c r="BE27" s="51"/>
      <c r="BF27" s="144"/>
      <c r="BG27" s="169" t="s">
        <v>25</v>
      </c>
      <c r="BH27" s="172">
        <f t="shared" si="4"/>
        <v>4</v>
      </c>
    </row>
    <row r="28" spans="1:60" ht="16.5" thickBot="1" x14ac:dyDescent="0.3">
      <c r="A28" s="5" t="s">
        <v>26</v>
      </c>
      <c r="B28" s="13"/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f t="shared" si="0"/>
        <v>0</v>
      </c>
      <c r="Q28" s="143"/>
      <c r="R28" s="13"/>
      <c r="S28" s="51">
        <v>0</v>
      </c>
      <c r="T28" s="51">
        <v>0</v>
      </c>
      <c r="U28" s="159">
        <v>0</v>
      </c>
      <c r="V28" s="159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159">
        <v>0</v>
      </c>
      <c r="AE28" s="51">
        <f t="shared" si="5"/>
        <v>0</v>
      </c>
      <c r="AF28" s="143"/>
      <c r="AG28" s="13"/>
      <c r="AH28" s="51">
        <v>0</v>
      </c>
      <c r="AI28" s="51">
        <v>0</v>
      </c>
      <c r="AJ28" s="51">
        <v>0</v>
      </c>
      <c r="AK28" s="51">
        <v>0</v>
      </c>
      <c r="AL28" s="51">
        <v>0</v>
      </c>
      <c r="AM28" s="51">
        <f t="shared" si="1"/>
        <v>0</v>
      </c>
      <c r="AN28" s="143"/>
      <c r="AO28" s="13"/>
      <c r="AP28" s="51">
        <v>0</v>
      </c>
      <c r="AQ28" s="51">
        <v>0</v>
      </c>
      <c r="AR28" s="51">
        <v>0</v>
      </c>
      <c r="AS28" s="51">
        <v>0</v>
      </c>
      <c r="AT28" s="51">
        <v>0</v>
      </c>
      <c r="AU28" s="51">
        <f t="shared" si="2"/>
        <v>0</v>
      </c>
      <c r="AV28" s="204"/>
      <c r="AW28" s="91"/>
      <c r="AX28" s="51">
        <v>2</v>
      </c>
      <c r="AY28" s="51">
        <v>2</v>
      </c>
      <c r="AZ28" s="51">
        <v>0</v>
      </c>
      <c r="BA28" s="51">
        <v>0</v>
      </c>
      <c r="BB28" s="51">
        <f t="shared" si="3"/>
        <v>4</v>
      </c>
      <c r="BC28" s="51"/>
      <c r="BD28" s="51"/>
      <c r="BE28" s="51"/>
      <c r="BF28" s="144"/>
      <c r="BG28" s="169" t="s">
        <v>26</v>
      </c>
      <c r="BH28" s="170">
        <f t="shared" si="4"/>
        <v>4</v>
      </c>
    </row>
    <row r="29" spans="1:60" ht="16.5" thickBot="1" x14ac:dyDescent="0.3">
      <c r="A29" s="4" t="s">
        <v>27</v>
      </c>
      <c r="B29" s="13"/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f t="shared" si="0"/>
        <v>0</v>
      </c>
      <c r="Q29" s="143"/>
      <c r="R29" s="13"/>
      <c r="S29" s="51">
        <v>0</v>
      </c>
      <c r="T29" s="51">
        <v>0</v>
      </c>
      <c r="U29" s="159">
        <v>0</v>
      </c>
      <c r="V29" s="159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159">
        <v>0</v>
      </c>
      <c r="AE29" s="51">
        <f t="shared" si="5"/>
        <v>0</v>
      </c>
      <c r="AF29" s="143"/>
      <c r="AG29" s="13"/>
      <c r="AH29" s="51">
        <v>0</v>
      </c>
      <c r="AI29" s="51">
        <v>0</v>
      </c>
      <c r="AJ29" s="51">
        <v>0</v>
      </c>
      <c r="AK29" s="51">
        <v>0</v>
      </c>
      <c r="AL29" s="51">
        <v>0</v>
      </c>
      <c r="AM29" s="51">
        <f t="shared" si="1"/>
        <v>0</v>
      </c>
      <c r="AN29" s="143"/>
      <c r="AO29" s="13"/>
      <c r="AP29" s="51">
        <v>0</v>
      </c>
      <c r="AQ29" s="51">
        <v>0</v>
      </c>
      <c r="AR29" s="51">
        <v>0</v>
      </c>
      <c r="AS29" s="51">
        <v>0</v>
      </c>
      <c r="AT29" s="51">
        <v>0</v>
      </c>
      <c r="AU29" s="51">
        <f t="shared" si="2"/>
        <v>0</v>
      </c>
      <c r="AV29" s="204"/>
      <c r="AW29" s="91"/>
      <c r="AX29" s="51">
        <v>0</v>
      </c>
      <c r="AY29" s="51">
        <v>2</v>
      </c>
      <c r="AZ29" s="51">
        <v>0</v>
      </c>
      <c r="BA29" s="51">
        <v>0</v>
      </c>
      <c r="BB29" s="51">
        <f t="shared" si="3"/>
        <v>2</v>
      </c>
      <c r="BC29" s="51"/>
      <c r="BD29" s="51"/>
      <c r="BE29" s="51"/>
      <c r="BF29" s="144"/>
      <c r="BG29" s="169" t="s">
        <v>27</v>
      </c>
      <c r="BH29" s="170">
        <f t="shared" si="4"/>
        <v>2</v>
      </c>
    </row>
    <row r="30" spans="1:60" ht="16.5" thickBot="1" x14ac:dyDescent="0.3">
      <c r="A30" s="4" t="s">
        <v>28</v>
      </c>
      <c r="B30" s="13"/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f t="shared" si="0"/>
        <v>0</v>
      </c>
      <c r="Q30" s="143"/>
      <c r="R30" s="13"/>
      <c r="S30" s="51">
        <v>0</v>
      </c>
      <c r="T30" s="51">
        <v>0</v>
      </c>
      <c r="U30" s="159">
        <v>0</v>
      </c>
      <c r="V30" s="159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159">
        <v>0</v>
      </c>
      <c r="AE30" s="51">
        <f t="shared" si="5"/>
        <v>0</v>
      </c>
      <c r="AF30" s="143"/>
      <c r="AG30" s="13"/>
      <c r="AH30" s="51">
        <v>0</v>
      </c>
      <c r="AI30" s="51">
        <v>0</v>
      </c>
      <c r="AJ30" s="51">
        <v>0</v>
      </c>
      <c r="AK30" s="51">
        <v>0</v>
      </c>
      <c r="AL30" s="51">
        <v>0</v>
      </c>
      <c r="AM30" s="51">
        <f t="shared" si="1"/>
        <v>0</v>
      </c>
      <c r="AN30" s="143"/>
      <c r="AO30" s="13"/>
      <c r="AP30" s="51">
        <v>0</v>
      </c>
      <c r="AQ30" s="51">
        <v>0</v>
      </c>
      <c r="AR30" s="51">
        <v>0</v>
      </c>
      <c r="AS30" s="51">
        <v>0</v>
      </c>
      <c r="AT30" s="51">
        <v>0</v>
      </c>
      <c r="AU30" s="51">
        <f t="shared" si="2"/>
        <v>0</v>
      </c>
      <c r="AV30" s="204"/>
      <c r="AW30" s="91"/>
      <c r="AX30" s="51">
        <v>2</v>
      </c>
      <c r="AY30" s="51">
        <v>2</v>
      </c>
      <c r="AZ30" s="51">
        <v>0</v>
      </c>
      <c r="BA30" s="51">
        <v>1</v>
      </c>
      <c r="BB30" s="51">
        <f t="shared" si="3"/>
        <v>5</v>
      </c>
      <c r="BC30" s="51"/>
      <c r="BD30" s="51"/>
      <c r="BE30" s="51"/>
      <c r="BF30" s="144"/>
      <c r="BG30" s="169" t="s">
        <v>28</v>
      </c>
      <c r="BH30" s="170">
        <f t="shared" si="4"/>
        <v>5</v>
      </c>
    </row>
    <row r="31" spans="1:60" ht="16.5" thickBot="1" x14ac:dyDescent="0.3">
      <c r="A31" s="4" t="s">
        <v>29</v>
      </c>
      <c r="B31" s="13"/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f t="shared" si="0"/>
        <v>0</v>
      </c>
      <c r="Q31" s="143"/>
      <c r="R31" s="13"/>
      <c r="S31" s="51">
        <v>0</v>
      </c>
      <c r="T31" s="51">
        <v>0</v>
      </c>
      <c r="U31" s="159">
        <v>0</v>
      </c>
      <c r="V31" s="159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159">
        <v>0</v>
      </c>
      <c r="AE31" s="51">
        <f t="shared" si="5"/>
        <v>0</v>
      </c>
      <c r="AF31" s="143"/>
      <c r="AG31" s="13"/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f t="shared" si="1"/>
        <v>0</v>
      </c>
      <c r="AN31" s="143"/>
      <c r="AO31" s="13"/>
      <c r="AP31" s="51">
        <v>0</v>
      </c>
      <c r="AQ31" s="51">
        <v>0</v>
      </c>
      <c r="AR31" s="51">
        <v>0</v>
      </c>
      <c r="AS31" s="51" t="s">
        <v>0</v>
      </c>
      <c r="AT31" s="51">
        <v>1</v>
      </c>
      <c r="AU31" s="51">
        <f t="shared" si="2"/>
        <v>1</v>
      </c>
      <c r="AV31" s="204"/>
      <c r="AW31" s="91"/>
      <c r="AX31" s="51">
        <v>2</v>
      </c>
      <c r="AY31" s="51">
        <v>2</v>
      </c>
      <c r="AZ31" s="51">
        <v>0</v>
      </c>
      <c r="BA31" s="51">
        <v>0</v>
      </c>
      <c r="BB31" s="51">
        <f t="shared" si="3"/>
        <v>4</v>
      </c>
      <c r="BC31" s="51"/>
      <c r="BD31" s="51"/>
      <c r="BE31" s="51"/>
      <c r="BF31" s="144"/>
      <c r="BG31" s="169" t="s">
        <v>29</v>
      </c>
      <c r="BH31" s="170">
        <f t="shared" si="4"/>
        <v>5</v>
      </c>
    </row>
    <row r="32" spans="1:60" ht="16.5" thickBot="1" x14ac:dyDescent="0.3">
      <c r="A32" s="5" t="s">
        <v>30</v>
      </c>
      <c r="B32" s="13"/>
      <c r="C32" s="51">
        <v>2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f t="shared" si="0"/>
        <v>2</v>
      </c>
      <c r="Q32" s="143"/>
      <c r="R32" s="13"/>
      <c r="S32" s="51">
        <v>0</v>
      </c>
      <c r="T32" s="51">
        <v>0</v>
      </c>
      <c r="U32" s="159">
        <v>0</v>
      </c>
      <c r="V32" s="159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159">
        <v>0</v>
      </c>
      <c r="AE32" s="51">
        <f t="shared" si="5"/>
        <v>0</v>
      </c>
      <c r="AF32" s="143"/>
      <c r="AG32" s="13"/>
      <c r="AH32" s="51">
        <v>0</v>
      </c>
      <c r="AI32" s="51">
        <v>0</v>
      </c>
      <c r="AJ32" s="51">
        <v>0</v>
      </c>
      <c r="AK32" s="51">
        <v>0</v>
      </c>
      <c r="AL32" s="51">
        <v>0</v>
      </c>
      <c r="AM32" s="51">
        <f t="shared" si="1"/>
        <v>0</v>
      </c>
      <c r="AN32" s="143"/>
      <c r="AO32" s="13"/>
      <c r="AP32" s="51">
        <v>0</v>
      </c>
      <c r="AQ32" s="51">
        <v>0</v>
      </c>
      <c r="AR32" s="51">
        <v>0</v>
      </c>
      <c r="AS32" s="51">
        <v>0</v>
      </c>
      <c r="AT32" s="51">
        <v>0</v>
      </c>
      <c r="AU32" s="51">
        <f t="shared" si="2"/>
        <v>0</v>
      </c>
      <c r="AV32" s="204"/>
      <c r="AW32" s="91"/>
      <c r="AX32" s="51">
        <v>2</v>
      </c>
      <c r="AY32" s="51">
        <v>2</v>
      </c>
      <c r="AZ32" s="51">
        <v>0</v>
      </c>
      <c r="BA32" s="51">
        <v>0</v>
      </c>
      <c r="BB32" s="51">
        <f t="shared" si="3"/>
        <v>4</v>
      </c>
      <c r="BC32" s="51"/>
      <c r="BD32" s="51"/>
      <c r="BE32" s="51"/>
      <c r="BF32" s="144"/>
      <c r="BG32" s="169" t="s">
        <v>30</v>
      </c>
      <c r="BH32" s="170">
        <f t="shared" si="4"/>
        <v>6</v>
      </c>
    </row>
    <row r="33" spans="1:60" ht="16.5" thickBot="1" x14ac:dyDescent="0.3">
      <c r="A33" s="4" t="s">
        <v>31</v>
      </c>
      <c r="B33" s="13"/>
      <c r="C33" s="51">
        <v>2</v>
      </c>
      <c r="D33" s="51">
        <v>2</v>
      </c>
      <c r="E33" s="51">
        <v>2</v>
      </c>
      <c r="F33" s="51">
        <v>2</v>
      </c>
      <c r="G33" s="51">
        <v>2</v>
      </c>
      <c r="H33" s="51">
        <v>2</v>
      </c>
      <c r="I33" s="51">
        <v>5</v>
      </c>
      <c r="J33" s="51" t="s">
        <v>0</v>
      </c>
      <c r="K33" s="51" t="s">
        <v>0</v>
      </c>
      <c r="L33" s="51">
        <v>4</v>
      </c>
      <c r="M33" s="51">
        <v>0</v>
      </c>
      <c r="N33" s="51">
        <v>0</v>
      </c>
      <c r="O33" s="51">
        <v>3</v>
      </c>
      <c r="P33" s="51">
        <f t="shared" si="0"/>
        <v>24</v>
      </c>
      <c r="Q33" s="143"/>
      <c r="R33" s="13"/>
      <c r="S33" s="51" t="s">
        <v>0</v>
      </c>
      <c r="T33" s="51">
        <v>10</v>
      </c>
      <c r="U33" s="159" t="s">
        <v>0</v>
      </c>
      <c r="V33" s="51">
        <v>0</v>
      </c>
      <c r="W33" s="51">
        <v>3</v>
      </c>
      <c r="X33" s="51">
        <v>0</v>
      </c>
      <c r="Y33" s="51">
        <v>0</v>
      </c>
      <c r="Z33" s="51">
        <v>3</v>
      </c>
      <c r="AA33" s="51">
        <v>3</v>
      </c>
      <c r="AB33" s="51">
        <v>3</v>
      </c>
      <c r="AC33" s="51">
        <v>3</v>
      </c>
      <c r="AD33" s="159">
        <v>0</v>
      </c>
      <c r="AE33" s="51">
        <f t="shared" si="5"/>
        <v>25</v>
      </c>
      <c r="AF33" s="143"/>
      <c r="AG33" s="13"/>
      <c r="AH33" s="51">
        <v>5</v>
      </c>
      <c r="AI33" s="51" t="s">
        <v>0</v>
      </c>
      <c r="AJ33" s="51" t="s">
        <v>0</v>
      </c>
      <c r="AK33" s="51" t="s">
        <v>0</v>
      </c>
      <c r="AL33" s="51">
        <v>3</v>
      </c>
      <c r="AM33" s="51">
        <f t="shared" si="1"/>
        <v>8</v>
      </c>
      <c r="AN33" s="143"/>
      <c r="AO33" s="13"/>
      <c r="AP33" s="51">
        <v>5</v>
      </c>
      <c r="AQ33" s="51" t="s">
        <v>0</v>
      </c>
      <c r="AR33" s="51" t="s">
        <v>0</v>
      </c>
      <c r="AS33" s="51">
        <v>2</v>
      </c>
      <c r="AT33" s="51" t="s">
        <v>0</v>
      </c>
      <c r="AU33" s="51">
        <f t="shared" si="2"/>
        <v>7</v>
      </c>
      <c r="AV33" s="204"/>
      <c r="AW33" s="91"/>
      <c r="AX33" s="51">
        <v>2</v>
      </c>
      <c r="AY33" s="51">
        <v>2</v>
      </c>
      <c r="AZ33" s="51">
        <v>2</v>
      </c>
      <c r="BA33" s="51">
        <v>2</v>
      </c>
      <c r="BB33" s="51">
        <f t="shared" si="3"/>
        <v>8</v>
      </c>
      <c r="BC33" s="51"/>
      <c r="BD33" s="51"/>
      <c r="BE33" s="51"/>
      <c r="BF33" s="144"/>
      <c r="BG33" s="169" t="s">
        <v>31</v>
      </c>
      <c r="BH33" s="170">
        <f t="shared" si="4"/>
        <v>72</v>
      </c>
    </row>
    <row r="34" spans="1:60" ht="16.5" thickBot="1" x14ac:dyDescent="0.3">
      <c r="A34" s="4" t="s">
        <v>32</v>
      </c>
      <c r="B34" s="13"/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f t="shared" si="0"/>
        <v>0</v>
      </c>
      <c r="Q34" s="143"/>
      <c r="R34" s="13"/>
      <c r="S34" s="51">
        <v>0</v>
      </c>
      <c r="T34" s="51">
        <v>0</v>
      </c>
      <c r="U34" s="159">
        <v>0</v>
      </c>
      <c r="V34" s="159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159">
        <v>0</v>
      </c>
      <c r="AE34" s="51">
        <f t="shared" si="5"/>
        <v>0</v>
      </c>
      <c r="AF34" s="143"/>
      <c r="AG34" s="13"/>
      <c r="AH34" s="51">
        <v>0</v>
      </c>
      <c r="AI34" s="51">
        <v>0</v>
      </c>
      <c r="AJ34" s="51">
        <v>0</v>
      </c>
      <c r="AK34" s="51">
        <v>0</v>
      </c>
      <c r="AL34" s="51">
        <v>0</v>
      </c>
      <c r="AM34" s="51">
        <f t="shared" si="1"/>
        <v>0</v>
      </c>
      <c r="AN34" s="143"/>
      <c r="AO34" s="13"/>
      <c r="AP34" s="51">
        <v>0</v>
      </c>
      <c r="AQ34" s="51">
        <v>0</v>
      </c>
      <c r="AR34" s="51">
        <v>0</v>
      </c>
      <c r="AS34" s="51">
        <v>0</v>
      </c>
      <c r="AT34" s="51">
        <v>0</v>
      </c>
      <c r="AU34" s="51">
        <f t="shared" si="2"/>
        <v>0</v>
      </c>
      <c r="AV34" s="204"/>
      <c r="AW34" s="91"/>
      <c r="AX34" s="51">
        <v>2</v>
      </c>
      <c r="AY34" s="51">
        <v>2</v>
      </c>
      <c r="AZ34" s="51">
        <v>0</v>
      </c>
      <c r="BA34" s="51">
        <v>0</v>
      </c>
      <c r="BB34" s="51">
        <f t="shared" si="3"/>
        <v>4</v>
      </c>
      <c r="BC34" s="51"/>
      <c r="BD34" s="51"/>
      <c r="BE34" s="51"/>
      <c r="BF34" s="144"/>
      <c r="BG34" s="169" t="s">
        <v>32</v>
      </c>
      <c r="BH34" s="170">
        <f t="shared" si="4"/>
        <v>4</v>
      </c>
    </row>
    <row r="35" spans="1:60" ht="16.5" thickBot="1" x14ac:dyDescent="0.3">
      <c r="A35" s="4" t="s">
        <v>33</v>
      </c>
      <c r="B35" s="13"/>
      <c r="C35" s="51">
        <v>2</v>
      </c>
      <c r="D35" s="51">
        <v>2</v>
      </c>
      <c r="E35" s="51">
        <v>2</v>
      </c>
      <c r="F35" s="51">
        <v>0</v>
      </c>
      <c r="G35" s="51">
        <v>0</v>
      </c>
      <c r="H35" s="51">
        <v>2</v>
      </c>
      <c r="I35" s="51">
        <v>0</v>
      </c>
      <c r="J35" s="51">
        <v>0</v>
      </c>
      <c r="K35" s="51"/>
      <c r="L35" s="51">
        <v>4</v>
      </c>
      <c r="M35" s="51">
        <v>5</v>
      </c>
      <c r="N35" s="51">
        <v>0</v>
      </c>
      <c r="O35" s="51">
        <v>3</v>
      </c>
      <c r="P35" s="51">
        <f t="shared" si="0"/>
        <v>20</v>
      </c>
      <c r="Q35" s="143"/>
      <c r="R35" s="13"/>
      <c r="S35" s="51" t="s">
        <v>0</v>
      </c>
      <c r="T35" s="51" t="s">
        <v>0</v>
      </c>
      <c r="U35" s="159">
        <v>7</v>
      </c>
      <c r="V35" s="51"/>
      <c r="W35" s="51">
        <v>3</v>
      </c>
      <c r="X35" s="51">
        <v>0</v>
      </c>
      <c r="Y35" s="51">
        <v>3</v>
      </c>
      <c r="Z35" s="51">
        <v>3</v>
      </c>
      <c r="AA35" s="51">
        <v>0</v>
      </c>
      <c r="AB35" s="51">
        <v>3</v>
      </c>
      <c r="AC35" s="51">
        <v>3</v>
      </c>
      <c r="AD35" s="159">
        <v>0</v>
      </c>
      <c r="AE35" s="51">
        <f t="shared" si="5"/>
        <v>22</v>
      </c>
      <c r="AF35" s="143"/>
      <c r="AG35" s="13"/>
      <c r="AH35" s="51" t="s">
        <v>0</v>
      </c>
      <c r="AI35" s="51">
        <v>3</v>
      </c>
      <c r="AJ35" s="51" t="s">
        <v>0</v>
      </c>
      <c r="AK35" s="51">
        <v>5</v>
      </c>
      <c r="AL35" s="51" t="s">
        <v>0</v>
      </c>
      <c r="AM35" s="51">
        <f t="shared" si="1"/>
        <v>8</v>
      </c>
      <c r="AN35" s="143"/>
      <c r="AO35" s="13"/>
      <c r="AP35" s="51" t="s">
        <v>0</v>
      </c>
      <c r="AQ35" s="51">
        <v>3</v>
      </c>
      <c r="AR35" s="51">
        <v>1</v>
      </c>
      <c r="AS35" s="51">
        <v>0</v>
      </c>
      <c r="AT35" s="51">
        <v>0</v>
      </c>
      <c r="AU35" s="51">
        <f t="shared" si="2"/>
        <v>4</v>
      </c>
      <c r="AV35" s="204"/>
      <c r="AW35" s="91"/>
      <c r="AX35" s="51">
        <v>2</v>
      </c>
      <c r="AY35" s="51">
        <v>2</v>
      </c>
      <c r="AZ35" s="51">
        <v>2</v>
      </c>
      <c r="BA35" s="51">
        <v>2</v>
      </c>
      <c r="BB35" s="51">
        <f t="shared" si="3"/>
        <v>8</v>
      </c>
      <c r="BC35" s="51"/>
      <c r="BD35" s="51"/>
      <c r="BE35" s="51"/>
      <c r="BF35" s="144"/>
      <c r="BG35" s="169" t="s">
        <v>33</v>
      </c>
      <c r="BH35" s="170">
        <f t="shared" si="4"/>
        <v>62</v>
      </c>
    </row>
    <row r="36" spans="1:60" ht="16.5" thickBot="1" x14ac:dyDescent="0.3">
      <c r="A36" s="5" t="s">
        <v>34</v>
      </c>
      <c r="B36" s="13"/>
      <c r="C36" s="51">
        <v>0</v>
      </c>
      <c r="D36" s="51">
        <v>2</v>
      </c>
      <c r="E36" s="51">
        <v>0</v>
      </c>
      <c r="F36" s="51">
        <v>0</v>
      </c>
      <c r="G36" s="51">
        <v>0</v>
      </c>
      <c r="H36" s="51">
        <v>2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f t="shared" ref="P36:P53" si="6">SUM(C36:O36)</f>
        <v>4</v>
      </c>
      <c r="Q36" s="143"/>
      <c r="R36" s="13"/>
      <c r="S36" s="51">
        <v>0</v>
      </c>
      <c r="T36" s="51">
        <v>0</v>
      </c>
      <c r="U36" s="159">
        <v>0</v>
      </c>
      <c r="V36" s="159">
        <v>0</v>
      </c>
      <c r="W36" s="51">
        <v>0</v>
      </c>
      <c r="X36" s="51">
        <v>0</v>
      </c>
      <c r="Y36" s="51">
        <v>0</v>
      </c>
      <c r="Z36" s="51">
        <v>3</v>
      </c>
      <c r="AA36" s="51">
        <v>0</v>
      </c>
      <c r="AB36" s="51">
        <v>0</v>
      </c>
      <c r="AC36" s="51">
        <v>3</v>
      </c>
      <c r="AD36" s="159">
        <v>0</v>
      </c>
      <c r="AE36" s="51">
        <f t="shared" si="5"/>
        <v>6</v>
      </c>
      <c r="AF36" s="143"/>
      <c r="AG36" s="13"/>
      <c r="AH36" s="51">
        <v>0</v>
      </c>
      <c r="AI36" s="51">
        <v>0</v>
      </c>
      <c r="AJ36" s="51">
        <v>0</v>
      </c>
      <c r="AK36" s="51">
        <v>0</v>
      </c>
      <c r="AL36" s="51">
        <v>0</v>
      </c>
      <c r="AM36" s="51">
        <f t="shared" ref="AM36:AM53" si="7">SUM(AH36:AL36)</f>
        <v>0</v>
      </c>
      <c r="AN36" s="143"/>
      <c r="AO36" s="13"/>
      <c r="AP36" s="51">
        <v>0</v>
      </c>
      <c r="AQ36" s="51">
        <v>0</v>
      </c>
      <c r="AR36" s="51">
        <v>0</v>
      </c>
      <c r="AS36" s="51">
        <v>2</v>
      </c>
      <c r="AT36" s="51" t="s">
        <v>0</v>
      </c>
      <c r="AU36" s="51">
        <f t="shared" ref="AU36:AU53" si="8">SUM(AP36:AT36)</f>
        <v>2</v>
      </c>
      <c r="AV36" s="204"/>
      <c r="AW36" s="91"/>
      <c r="AX36" s="51">
        <v>2</v>
      </c>
      <c r="AY36" s="51">
        <v>2</v>
      </c>
      <c r="AZ36" s="51">
        <v>0</v>
      </c>
      <c r="BA36" s="51">
        <v>0</v>
      </c>
      <c r="BB36" s="51">
        <f t="shared" ref="BB36:BB53" si="9">SUM(AX36:BA36)</f>
        <v>4</v>
      </c>
      <c r="BC36" s="51"/>
      <c r="BD36" s="51"/>
      <c r="BE36" s="51"/>
      <c r="BF36" s="144"/>
      <c r="BG36" s="169" t="s">
        <v>34</v>
      </c>
      <c r="BH36" s="170">
        <f t="shared" ref="BH36:BH53" si="10">SUM(P36,AE36,AU36,AM36,BB36,BC36,BD36,BE36)</f>
        <v>16</v>
      </c>
    </row>
    <row r="37" spans="1:60" ht="16.5" thickBot="1" x14ac:dyDescent="0.3">
      <c r="A37" s="4" t="s">
        <v>35</v>
      </c>
      <c r="B37" s="13"/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f t="shared" si="6"/>
        <v>0</v>
      </c>
      <c r="Q37" s="143"/>
      <c r="R37" s="13"/>
      <c r="S37" s="51">
        <v>0</v>
      </c>
      <c r="T37" s="51">
        <v>0</v>
      </c>
      <c r="U37" s="159">
        <v>0</v>
      </c>
      <c r="V37" s="159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159">
        <v>0</v>
      </c>
      <c r="AE37" s="51">
        <f t="shared" si="5"/>
        <v>0</v>
      </c>
      <c r="AF37" s="143"/>
      <c r="AG37" s="13"/>
      <c r="AH37" s="51">
        <v>0</v>
      </c>
      <c r="AI37" s="51">
        <v>0</v>
      </c>
      <c r="AJ37" s="51">
        <v>0</v>
      </c>
      <c r="AK37" s="51">
        <v>0</v>
      </c>
      <c r="AL37" s="51">
        <v>0</v>
      </c>
      <c r="AM37" s="51">
        <f t="shared" si="7"/>
        <v>0</v>
      </c>
      <c r="AN37" s="143"/>
      <c r="AO37" s="13"/>
      <c r="AP37" s="51">
        <v>0</v>
      </c>
      <c r="AQ37" s="51">
        <v>0</v>
      </c>
      <c r="AR37" s="51">
        <v>0</v>
      </c>
      <c r="AS37" s="51">
        <v>0</v>
      </c>
      <c r="AT37" s="51">
        <v>0</v>
      </c>
      <c r="AU37" s="51">
        <f t="shared" si="8"/>
        <v>0</v>
      </c>
      <c r="AV37" s="204"/>
      <c r="AW37" s="91"/>
      <c r="AX37" s="167">
        <v>0</v>
      </c>
      <c r="AY37" s="51">
        <v>2</v>
      </c>
      <c r="AZ37" s="51">
        <v>0</v>
      </c>
      <c r="BA37" s="51">
        <v>0</v>
      </c>
      <c r="BB37" s="51">
        <f t="shared" si="9"/>
        <v>2</v>
      </c>
      <c r="BC37" s="51"/>
      <c r="BD37" s="51"/>
      <c r="BE37" s="51"/>
      <c r="BF37" s="144"/>
      <c r="BG37" s="169" t="s">
        <v>35</v>
      </c>
      <c r="BH37" s="172">
        <f t="shared" si="10"/>
        <v>2</v>
      </c>
    </row>
    <row r="38" spans="1:60" ht="16.5" thickBot="1" x14ac:dyDescent="0.3">
      <c r="A38" s="4" t="s">
        <v>36</v>
      </c>
      <c r="B38" s="13"/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3</v>
      </c>
      <c r="P38" s="51">
        <f t="shared" si="6"/>
        <v>3</v>
      </c>
      <c r="Q38" s="143"/>
      <c r="R38" s="13"/>
      <c r="S38" s="51">
        <v>0</v>
      </c>
      <c r="T38" s="51">
        <v>0</v>
      </c>
      <c r="U38" s="159">
        <v>0</v>
      </c>
      <c r="V38" s="159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159">
        <v>0</v>
      </c>
      <c r="AE38" s="51">
        <f t="shared" si="5"/>
        <v>0</v>
      </c>
      <c r="AF38" s="143"/>
      <c r="AG38" s="13"/>
      <c r="AH38" s="51">
        <v>0</v>
      </c>
      <c r="AI38" s="51">
        <v>0</v>
      </c>
      <c r="AJ38" s="51">
        <v>0</v>
      </c>
      <c r="AK38" s="51">
        <v>0</v>
      </c>
      <c r="AL38" s="51">
        <v>0</v>
      </c>
      <c r="AM38" s="51">
        <f t="shared" si="7"/>
        <v>0</v>
      </c>
      <c r="AN38" s="143"/>
      <c r="AO38" s="13"/>
      <c r="AP38" s="51">
        <v>0</v>
      </c>
      <c r="AQ38" s="51">
        <v>0</v>
      </c>
      <c r="AR38" s="51">
        <v>0</v>
      </c>
      <c r="AS38" s="51">
        <v>0</v>
      </c>
      <c r="AT38" s="51">
        <v>0</v>
      </c>
      <c r="AU38" s="51">
        <f t="shared" si="8"/>
        <v>0</v>
      </c>
      <c r="AV38" s="204"/>
      <c r="AW38" s="91"/>
      <c r="AX38" s="51">
        <v>2</v>
      </c>
      <c r="AY38" s="51">
        <v>2</v>
      </c>
      <c r="AZ38" s="51">
        <v>0</v>
      </c>
      <c r="BA38" s="51">
        <v>0</v>
      </c>
      <c r="BB38" s="51">
        <f t="shared" si="9"/>
        <v>4</v>
      </c>
      <c r="BC38" s="51"/>
      <c r="BD38" s="51"/>
      <c r="BE38" s="51"/>
      <c r="BF38" s="144"/>
      <c r="BG38" s="169" t="s">
        <v>36</v>
      </c>
      <c r="BH38" s="170">
        <f t="shared" si="10"/>
        <v>7</v>
      </c>
    </row>
    <row r="39" spans="1:60" ht="16.5" thickBot="1" x14ac:dyDescent="0.3">
      <c r="A39" s="4" t="s">
        <v>37</v>
      </c>
      <c r="B39" s="13"/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f t="shared" si="6"/>
        <v>0</v>
      </c>
      <c r="Q39" s="143"/>
      <c r="R39" s="13"/>
      <c r="S39" s="51">
        <v>0</v>
      </c>
      <c r="T39" s="51">
        <v>0</v>
      </c>
      <c r="U39" s="159">
        <v>0</v>
      </c>
      <c r="V39" s="159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159">
        <v>0</v>
      </c>
      <c r="AE39" s="51">
        <f t="shared" si="5"/>
        <v>0</v>
      </c>
      <c r="AF39" s="143"/>
      <c r="AG39" s="13"/>
      <c r="AH39" s="51">
        <v>0</v>
      </c>
      <c r="AI39" s="51">
        <v>0</v>
      </c>
      <c r="AJ39" s="51">
        <v>0</v>
      </c>
      <c r="AK39" s="51">
        <v>0</v>
      </c>
      <c r="AL39" s="51">
        <v>0</v>
      </c>
      <c r="AM39" s="51">
        <f t="shared" si="7"/>
        <v>0</v>
      </c>
      <c r="AN39" s="143"/>
      <c r="AO39" s="13"/>
      <c r="AP39" s="51">
        <v>0</v>
      </c>
      <c r="AQ39" s="51">
        <v>0</v>
      </c>
      <c r="AR39" s="51">
        <v>0</v>
      </c>
      <c r="AS39" s="51">
        <v>0</v>
      </c>
      <c r="AT39" s="51">
        <v>0</v>
      </c>
      <c r="AU39" s="51">
        <f t="shared" si="8"/>
        <v>0</v>
      </c>
      <c r="AV39" s="204"/>
      <c r="AW39" s="91"/>
      <c r="AX39" s="51">
        <v>0</v>
      </c>
      <c r="AY39" s="51">
        <v>2</v>
      </c>
      <c r="AZ39" s="51">
        <v>0</v>
      </c>
      <c r="BA39" s="51">
        <v>0</v>
      </c>
      <c r="BB39" s="51">
        <f t="shared" si="9"/>
        <v>2</v>
      </c>
      <c r="BC39" s="51"/>
      <c r="BD39" s="51"/>
      <c r="BE39" s="51"/>
      <c r="BF39" s="144"/>
      <c r="BG39" s="169" t="s">
        <v>37</v>
      </c>
      <c r="BH39" s="170">
        <f t="shared" si="10"/>
        <v>2</v>
      </c>
    </row>
    <row r="40" spans="1:60" ht="16.5" thickBot="1" x14ac:dyDescent="0.3">
      <c r="A40" s="4" t="s">
        <v>38</v>
      </c>
      <c r="B40" s="13"/>
      <c r="C40" s="51">
        <v>0</v>
      </c>
      <c r="D40" s="51">
        <v>2</v>
      </c>
      <c r="E40" s="51">
        <v>2</v>
      </c>
      <c r="F40" s="51">
        <v>0</v>
      </c>
      <c r="G40" s="51">
        <v>0</v>
      </c>
      <c r="H40" s="51">
        <v>2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f t="shared" si="6"/>
        <v>6</v>
      </c>
      <c r="Q40" s="143"/>
      <c r="R40" s="13"/>
      <c r="S40" s="51" t="s">
        <v>0</v>
      </c>
      <c r="T40" s="51" t="s">
        <v>0</v>
      </c>
      <c r="U40" s="159">
        <v>7</v>
      </c>
      <c r="V40" s="51"/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159">
        <v>0</v>
      </c>
      <c r="AE40" s="51">
        <f t="shared" si="5"/>
        <v>7</v>
      </c>
      <c r="AF40" s="143"/>
      <c r="AG40" s="13"/>
      <c r="AH40" s="51">
        <v>0</v>
      </c>
      <c r="AI40" s="51">
        <v>0</v>
      </c>
      <c r="AJ40" s="51">
        <v>0</v>
      </c>
      <c r="AK40" s="51">
        <v>0</v>
      </c>
      <c r="AL40" s="51">
        <v>0</v>
      </c>
      <c r="AM40" s="51">
        <f t="shared" si="7"/>
        <v>0</v>
      </c>
      <c r="AN40" s="143"/>
      <c r="AO40" s="13"/>
      <c r="AP40" s="51">
        <v>0</v>
      </c>
      <c r="AQ40" s="51">
        <v>0</v>
      </c>
      <c r="AR40" s="51">
        <v>0</v>
      </c>
      <c r="AS40" s="51">
        <v>0</v>
      </c>
      <c r="AT40" s="51">
        <v>0</v>
      </c>
      <c r="AU40" s="51">
        <f t="shared" si="8"/>
        <v>0</v>
      </c>
      <c r="AV40" s="204"/>
      <c r="AW40" s="91"/>
      <c r="AX40" s="51">
        <v>2</v>
      </c>
      <c r="AY40" s="168">
        <v>0</v>
      </c>
      <c r="AZ40" s="51">
        <v>0</v>
      </c>
      <c r="BA40" s="51">
        <v>0</v>
      </c>
      <c r="BB40" s="51">
        <f t="shared" si="9"/>
        <v>2</v>
      </c>
      <c r="BC40" s="51"/>
      <c r="BD40" s="51"/>
      <c r="BE40" s="51"/>
      <c r="BF40" s="144"/>
      <c r="BG40" s="169" t="s">
        <v>38</v>
      </c>
      <c r="BH40" s="172">
        <f t="shared" si="10"/>
        <v>15</v>
      </c>
    </row>
    <row r="41" spans="1:60" ht="16.5" thickBot="1" x14ac:dyDescent="0.3">
      <c r="A41" s="4" t="s">
        <v>39</v>
      </c>
      <c r="B41" s="13"/>
      <c r="C41" s="51">
        <v>2</v>
      </c>
      <c r="D41" s="51">
        <v>2</v>
      </c>
      <c r="E41" s="51">
        <v>2</v>
      </c>
      <c r="F41" s="51">
        <v>0</v>
      </c>
      <c r="G41" s="51">
        <v>2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f t="shared" si="6"/>
        <v>8</v>
      </c>
      <c r="Q41" s="143"/>
      <c r="R41" s="13"/>
      <c r="S41" s="51" t="s">
        <v>0</v>
      </c>
      <c r="T41" s="51">
        <v>10</v>
      </c>
      <c r="U41" s="159" t="s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159">
        <v>0</v>
      </c>
      <c r="AE41" s="51">
        <f t="shared" si="5"/>
        <v>10</v>
      </c>
      <c r="AF41" s="143"/>
      <c r="AG41" s="13"/>
      <c r="AH41" s="51">
        <v>0</v>
      </c>
      <c r="AI41" s="51">
        <v>0</v>
      </c>
      <c r="AJ41" s="51">
        <v>0</v>
      </c>
      <c r="AK41" s="51">
        <v>0</v>
      </c>
      <c r="AL41" s="51">
        <v>0</v>
      </c>
      <c r="AM41" s="51">
        <f t="shared" si="7"/>
        <v>0</v>
      </c>
      <c r="AN41" s="143"/>
      <c r="AO41" s="13"/>
      <c r="AP41" s="51" t="s">
        <v>0</v>
      </c>
      <c r="AQ41" s="51">
        <v>3</v>
      </c>
      <c r="AR41" s="51" t="s">
        <v>0</v>
      </c>
      <c r="AS41" s="51">
        <v>0</v>
      </c>
      <c r="AT41" s="51">
        <v>0</v>
      </c>
      <c r="AU41" s="51">
        <f t="shared" si="8"/>
        <v>3</v>
      </c>
      <c r="AV41" s="204"/>
      <c r="AW41" s="91"/>
      <c r="AX41" s="51">
        <v>2</v>
      </c>
      <c r="AY41" s="51">
        <v>2</v>
      </c>
      <c r="AZ41" s="51">
        <v>0</v>
      </c>
      <c r="BA41" s="51">
        <v>1</v>
      </c>
      <c r="BB41" s="51">
        <f t="shared" si="9"/>
        <v>5</v>
      </c>
      <c r="BC41" s="51"/>
      <c r="BD41" s="51"/>
      <c r="BE41" s="51"/>
      <c r="BF41" s="144"/>
      <c r="BG41" s="169" t="s">
        <v>39</v>
      </c>
      <c r="BH41" s="170">
        <f t="shared" si="10"/>
        <v>26</v>
      </c>
    </row>
    <row r="42" spans="1:60" ht="16.5" thickBot="1" x14ac:dyDescent="0.3">
      <c r="A42" s="4" t="s">
        <v>40</v>
      </c>
      <c r="B42" s="13"/>
      <c r="C42" s="51">
        <v>2</v>
      </c>
      <c r="D42" s="51">
        <v>2</v>
      </c>
      <c r="E42" s="51">
        <v>0</v>
      </c>
      <c r="F42" s="51">
        <v>0</v>
      </c>
      <c r="G42" s="51">
        <v>2</v>
      </c>
      <c r="H42" s="51">
        <v>2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3</v>
      </c>
      <c r="P42" s="51">
        <f t="shared" si="6"/>
        <v>11</v>
      </c>
      <c r="Q42" s="143"/>
      <c r="R42" s="13"/>
      <c r="S42" s="51">
        <v>17</v>
      </c>
      <c r="T42" s="51" t="s">
        <v>0</v>
      </c>
      <c r="U42" s="159" t="s">
        <v>0</v>
      </c>
      <c r="V42" s="51"/>
      <c r="W42" s="51">
        <v>0</v>
      </c>
      <c r="X42" s="51">
        <v>3</v>
      </c>
      <c r="Y42" s="51">
        <v>0</v>
      </c>
      <c r="Z42" s="51">
        <v>3</v>
      </c>
      <c r="AA42" s="51">
        <v>0</v>
      </c>
      <c r="AB42" s="51">
        <v>0</v>
      </c>
      <c r="AC42" s="51">
        <v>0</v>
      </c>
      <c r="AD42" s="159">
        <v>0</v>
      </c>
      <c r="AE42" s="51">
        <f t="shared" si="5"/>
        <v>23</v>
      </c>
      <c r="AF42" s="143"/>
      <c r="AG42" s="13"/>
      <c r="AH42" s="51">
        <v>0</v>
      </c>
      <c r="AI42" s="51">
        <v>0</v>
      </c>
      <c r="AJ42" s="51">
        <v>0</v>
      </c>
      <c r="AK42" s="51">
        <v>0</v>
      </c>
      <c r="AL42" s="51">
        <v>0</v>
      </c>
      <c r="AM42" s="51">
        <f t="shared" si="7"/>
        <v>0</v>
      </c>
      <c r="AN42" s="143"/>
      <c r="AO42" s="13"/>
      <c r="AP42" s="51" t="s">
        <v>0</v>
      </c>
      <c r="AQ42" s="51">
        <v>3</v>
      </c>
      <c r="AR42" s="51" t="s">
        <v>0</v>
      </c>
      <c r="AS42" s="51" t="s">
        <v>0</v>
      </c>
      <c r="AT42" s="51">
        <v>1</v>
      </c>
      <c r="AU42" s="51">
        <f t="shared" si="8"/>
        <v>4</v>
      </c>
      <c r="AV42" s="204"/>
      <c r="AW42" s="91"/>
      <c r="AX42" s="51">
        <v>2</v>
      </c>
      <c r="AY42" s="51">
        <v>2</v>
      </c>
      <c r="AZ42" s="51">
        <v>2</v>
      </c>
      <c r="BA42" s="51">
        <v>0</v>
      </c>
      <c r="BB42" s="51">
        <f t="shared" si="9"/>
        <v>6</v>
      </c>
      <c r="BC42" s="51"/>
      <c r="BD42" s="51"/>
      <c r="BE42" s="51"/>
      <c r="BF42" s="144"/>
      <c r="BG42" s="169" t="s">
        <v>40</v>
      </c>
      <c r="BH42" s="170">
        <f t="shared" si="10"/>
        <v>44</v>
      </c>
    </row>
    <row r="43" spans="1:60" ht="16.5" thickBot="1" x14ac:dyDescent="0.3">
      <c r="A43" s="4" t="s">
        <v>41</v>
      </c>
      <c r="B43" s="13"/>
      <c r="C43" s="51">
        <v>2</v>
      </c>
      <c r="D43" s="51">
        <v>0</v>
      </c>
      <c r="E43" s="51">
        <v>0</v>
      </c>
      <c r="F43" s="51">
        <v>0</v>
      </c>
      <c r="G43" s="51">
        <v>0</v>
      </c>
      <c r="H43" s="51">
        <v>2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f t="shared" si="6"/>
        <v>4</v>
      </c>
      <c r="Q43" s="143"/>
      <c r="R43" s="13"/>
      <c r="S43" s="51">
        <v>0</v>
      </c>
      <c r="T43" s="51">
        <v>0</v>
      </c>
      <c r="U43" s="159">
        <v>0</v>
      </c>
      <c r="V43" s="159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159">
        <v>0</v>
      </c>
      <c r="AE43" s="51">
        <f t="shared" si="5"/>
        <v>0</v>
      </c>
      <c r="AF43" s="143"/>
      <c r="AG43" s="13"/>
      <c r="AH43" s="51">
        <v>0</v>
      </c>
      <c r="AI43" s="51">
        <v>0</v>
      </c>
      <c r="AJ43" s="51">
        <v>0</v>
      </c>
      <c r="AK43" s="51">
        <v>0</v>
      </c>
      <c r="AL43" s="51">
        <v>0</v>
      </c>
      <c r="AM43" s="51">
        <f t="shared" si="7"/>
        <v>0</v>
      </c>
      <c r="AN43" s="143"/>
      <c r="AO43" s="13"/>
      <c r="AP43" s="51">
        <v>0</v>
      </c>
      <c r="AQ43" s="51">
        <v>0</v>
      </c>
      <c r="AR43" s="51">
        <v>0</v>
      </c>
      <c r="AS43" s="51">
        <v>0</v>
      </c>
      <c r="AT43" s="51">
        <v>0</v>
      </c>
      <c r="AU43" s="51">
        <f t="shared" si="8"/>
        <v>0</v>
      </c>
      <c r="AV43" s="204"/>
      <c r="AW43" s="91"/>
      <c r="AX43" s="51">
        <v>2</v>
      </c>
      <c r="AY43" s="51">
        <v>2</v>
      </c>
      <c r="AZ43" s="51">
        <v>0</v>
      </c>
      <c r="BA43" s="51">
        <v>0</v>
      </c>
      <c r="BB43" s="51">
        <f t="shared" si="9"/>
        <v>4</v>
      </c>
      <c r="BC43" s="51"/>
      <c r="BD43" s="51"/>
      <c r="BE43" s="51"/>
      <c r="BF43" s="144"/>
      <c r="BG43" s="169" t="s">
        <v>41</v>
      </c>
      <c r="BH43" s="170">
        <f t="shared" si="10"/>
        <v>8</v>
      </c>
    </row>
    <row r="44" spans="1:60" ht="16.5" thickBot="1" x14ac:dyDescent="0.3">
      <c r="A44" s="4" t="s">
        <v>42</v>
      </c>
      <c r="B44" s="13"/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f t="shared" si="6"/>
        <v>0</v>
      </c>
      <c r="Q44" s="143"/>
      <c r="R44" s="13"/>
      <c r="S44" s="51">
        <v>0</v>
      </c>
      <c r="T44" s="51">
        <v>0</v>
      </c>
      <c r="U44" s="159">
        <v>0</v>
      </c>
      <c r="V44" s="159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159">
        <v>0</v>
      </c>
      <c r="AE44" s="51">
        <f t="shared" si="5"/>
        <v>0</v>
      </c>
      <c r="AF44" s="143"/>
      <c r="AG44" s="13"/>
      <c r="AH44" s="51">
        <v>0</v>
      </c>
      <c r="AI44" s="51">
        <v>0</v>
      </c>
      <c r="AJ44" s="51">
        <v>0</v>
      </c>
      <c r="AK44" s="51">
        <v>0</v>
      </c>
      <c r="AL44" s="51">
        <v>0</v>
      </c>
      <c r="AM44" s="51">
        <f t="shared" si="7"/>
        <v>0</v>
      </c>
      <c r="AN44" s="143"/>
      <c r="AO44" s="13"/>
      <c r="AP44" s="51">
        <v>0</v>
      </c>
      <c r="AQ44" s="51">
        <v>0</v>
      </c>
      <c r="AR44" s="51">
        <v>0</v>
      </c>
      <c r="AS44" s="51">
        <v>0</v>
      </c>
      <c r="AT44" s="51">
        <v>0</v>
      </c>
      <c r="AU44" s="51">
        <f t="shared" si="8"/>
        <v>0</v>
      </c>
      <c r="AV44" s="204"/>
      <c r="AW44" s="91"/>
      <c r="AX44" s="51">
        <v>2</v>
      </c>
      <c r="AY44" s="51">
        <v>2</v>
      </c>
      <c r="AZ44" s="51">
        <v>0</v>
      </c>
      <c r="BA44" s="51">
        <v>0</v>
      </c>
      <c r="BB44" s="51">
        <f t="shared" si="9"/>
        <v>4</v>
      </c>
      <c r="BC44" s="51"/>
      <c r="BD44" s="51"/>
      <c r="BE44" s="51"/>
      <c r="BF44" s="144"/>
      <c r="BG44" s="169" t="s">
        <v>42</v>
      </c>
      <c r="BH44" s="170">
        <f t="shared" si="10"/>
        <v>4</v>
      </c>
    </row>
    <row r="45" spans="1:60" ht="16.5" thickBot="1" x14ac:dyDescent="0.3">
      <c r="A45" s="4" t="s">
        <v>43</v>
      </c>
      <c r="B45" s="13"/>
      <c r="C45" s="51">
        <v>0</v>
      </c>
      <c r="D45" s="51">
        <v>2</v>
      </c>
      <c r="E45" s="51">
        <v>0</v>
      </c>
      <c r="F45" s="51">
        <v>0</v>
      </c>
      <c r="G45" s="51">
        <v>0</v>
      </c>
      <c r="H45" s="51">
        <v>2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f t="shared" si="6"/>
        <v>4</v>
      </c>
      <c r="Q45" s="143"/>
      <c r="R45" s="13"/>
      <c r="S45" s="51">
        <v>0</v>
      </c>
      <c r="T45" s="51">
        <v>0</v>
      </c>
      <c r="U45" s="159">
        <v>0</v>
      </c>
      <c r="V45" s="159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159">
        <v>0</v>
      </c>
      <c r="AE45" s="51">
        <f t="shared" si="5"/>
        <v>0</v>
      </c>
      <c r="AF45" s="143"/>
      <c r="AG45" s="13"/>
      <c r="AH45" s="51">
        <v>0</v>
      </c>
      <c r="AI45" s="51">
        <v>0</v>
      </c>
      <c r="AJ45" s="51">
        <v>0</v>
      </c>
      <c r="AK45" s="51">
        <v>0</v>
      </c>
      <c r="AL45" s="51">
        <v>0</v>
      </c>
      <c r="AM45" s="51">
        <f t="shared" si="7"/>
        <v>0</v>
      </c>
      <c r="AN45" s="143"/>
      <c r="AO45" s="13"/>
      <c r="AP45" s="51">
        <v>0</v>
      </c>
      <c r="AQ45" s="51">
        <v>0</v>
      </c>
      <c r="AR45" s="51">
        <v>0</v>
      </c>
      <c r="AS45" s="51">
        <v>0</v>
      </c>
      <c r="AT45" s="51">
        <v>0</v>
      </c>
      <c r="AU45" s="51">
        <f t="shared" si="8"/>
        <v>0</v>
      </c>
      <c r="AV45" s="204"/>
      <c r="AW45" s="91"/>
      <c r="AX45" s="51">
        <v>2</v>
      </c>
      <c r="AY45" s="51">
        <v>2</v>
      </c>
      <c r="AZ45" s="51">
        <v>0</v>
      </c>
      <c r="BA45" s="51">
        <v>0</v>
      </c>
      <c r="BB45" s="51">
        <f t="shared" si="9"/>
        <v>4</v>
      </c>
      <c r="BC45" s="51"/>
      <c r="BD45" s="51"/>
      <c r="BE45" s="51"/>
      <c r="BF45" s="144"/>
      <c r="BG45" s="169" t="s">
        <v>43</v>
      </c>
      <c r="BH45" s="170">
        <f t="shared" si="10"/>
        <v>8</v>
      </c>
    </row>
    <row r="46" spans="1:60" ht="16.5" thickBot="1" x14ac:dyDescent="0.3">
      <c r="A46" s="4" t="s">
        <v>44</v>
      </c>
      <c r="B46" s="13"/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f t="shared" si="6"/>
        <v>0</v>
      </c>
      <c r="Q46" s="143"/>
      <c r="R46" s="13"/>
      <c r="S46" s="51">
        <v>0</v>
      </c>
      <c r="T46" s="51">
        <v>0</v>
      </c>
      <c r="U46" s="159">
        <v>0</v>
      </c>
      <c r="V46" s="159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159">
        <v>0</v>
      </c>
      <c r="AE46" s="51">
        <f t="shared" si="5"/>
        <v>0</v>
      </c>
      <c r="AF46" s="143"/>
      <c r="AG46" s="13"/>
      <c r="AH46" s="51">
        <v>0</v>
      </c>
      <c r="AI46" s="51">
        <v>0</v>
      </c>
      <c r="AJ46" s="51">
        <v>0</v>
      </c>
      <c r="AK46" s="51">
        <v>0</v>
      </c>
      <c r="AL46" s="51">
        <v>0</v>
      </c>
      <c r="AM46" s="51">
        <f t="shared" si="7"/>
        <v>0</v>
      </c>
      <c r="AN46" s="143"/>
      <c r="AO46" s="13"/>
      <c r="AP46" s="51">
        <v>0</v>
      </c>
      <c r="AQ46" s="51">
        <v>0</v>
      </c>
      <c r="AR46" s="51">
        <v>0</v>
      </c>
      <c r="AS46" s="51">
        <v>2</v>
      </c>
      <c r="AT46" s="51" t="s">
        <v>0</v>
      </c>
      <c r="AU46" s="51">
        <f t="shared" si="8"/>
        <v>2</v>
      </c>
      <c r="AV46" s="204"/>
      <c r="AW46" s="91"/>
      <c r="AX46" s="167">
        <v>0</v>
      </c>
      <c r="AY46" s="51">
        <v>2</v>
      </c>
      <c r="AZ46" s="51">
        <v>0</v>
      </c>
      <c r="BA46" s="51">
        <v>0</v>
      </c>
      <c r="BB46" s="51">
        <f t="shared" si="9"/>
        <v>2</v>
      </c>
      <c r="BC46" s="51"/>
      <c r="BD46" s="51"/>
      <c r="BE46" s="51"/>
      <c r="BF46" s="144"/>
      <c r="BG46" s="169" t="s">
        <v>44</v>
      </c>
      <c r="BH46" s="172">
        <f t="shared" si="10"/>
        <v>4</v>
      </c>
    </row>
    <row r="47" spans="1:60" ht="16.5" thickBot="1" x14ac:dyDescent="0.3">
      <c r="A47" s="4" t="s">
        <v>45</v>
      </c>
      <c r="B47" s="13"/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f t="shared" si="6"/>
        <v>0</v>
      </c>
      <c r="Q47" s="143"/>
      <c r="R47" s="13"/>
      <c r="S47" s="51">
        <v>0</v>
      </c>
      <c r="T47" s="51">
        <v>0</v>
      </c>
      <c r="U47" s="159">
        <v>0</v>
      </c>
      <c r="V47" s="159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159">
        <v>0</v>
      </c>
      <c r="AE47" s="51">
        <f t="shared" si="5"/>
        <v>0</v>
      </c>
      <c r="AF47" s="143"/>
      <c r="AG47" s="13"/>
      <c r="AH47" s="51">
        <v>0</v>
      </c>
      <c r="AI47" s="51">
        <v>0</v>
      </c>
      <c r="AJ47" s="51">
        <v>0</v>
      </c>
      <c r="AK47" s="51">
        <v>0</v>
      </c>
      <c r="AL47" s="51">
        <v>0</v>
      </c>
      <c r="AM47" s="51">
        <f t="shared" si="7"/>
        <v>0</v>
      </c>
      <c r="AN47" s="143"/>
      <c r="AO47" s="13"/>
      <c r="AP47" s="51">
        <v>0</v>
      </c>
      <c r="AQ47" s="51">
        <v>0</v>
      </c>
      <c r="AR47" s="51">
        <v>0</v>
      </c>
      <c r="AS47" s="51">
        <v>0</v>
      </c>
      <c r="AT47" s="51">
        <v>0</v>
      </c>
      <c r="AU47" s="51">
        <f t="shared" si="8"/>
        <v>0</v>
      </c>
      <c r="AV47" s="204"/>
      <c r="AW47" s="91"/>
      <c r="AX47" s="51">
        <v>0</v>
      </c>
      <c r="AY47" s="51">
        <v>0</v>
      </c>
      <c r="AZ47" s="51">
        <v>0</v>
      </c>
      <c r="BA47" s="51">
        <v>0</v>
      </c>
      <c r="BB47" s="51">
        <f t="shared" si="9"/>
        <v>0</v>
      </c>
      <c r="BC47" s="51"/>
      <c r="BD47" s="51"/>
      <c r="BE47" s="51"/>
      <c r="BF47" s="144"/>
      <c r="BG47" s="169" t="s">
        <v>45</v>
      </c>
      <c r="BH47" s="170">
        <f t="shared" si="10"/>
        <v>0</v>
      </c>
    </row>
    <row r="48" spans="1:60" ht="16.5" thickBot="1" x14ac:dyDescent="0.3">
      <c r="A48" s="4" t="s">
        <v>46</v>
      </c>
      <c r="B48" s="13"/>
      <c r="C48" s="51">
        <v>0</v>
      </c>
      <c r="D48" s="51">
        <v>2</v>
      </c>
      <c r="E48" s="51">
        <v>0</v>
      </c>
      <c r="F48" s="51">
        <v>0</v>
      </c>
      <c r="G48" s="51">
        <v>0</v>
      </c>
      <c r="H48" s="51">
        <v>2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f t="shared" si="6"/>
        <v>4</v>
      </c>
      <c r="Q48" s="143"/>
      <c r="R48" s="13"/>
      <c r="S48" s="51">
        <v>0</v>
      </c>
      <c r="T48" s="51">
        <v>0</v>
      </c>
      <c r="U48" s="159">
        <v>0</v>
      </c>
      <c r="V48" s="159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159">
        <v>0</v>
      </c>
      <c r="AE48" s="51">
        <f t="shared" si="5"/>
        <v>0</v>
      </c>
      <c r="AF48" s="143"/>
      <c r="AG48" s="13"/>
      <c r="AH48" s="51">
        <v>0</v>
      </c>
      <c r="AI48" s="51">
        <v>0</v>
      </c>
      <c r="AJ48" s="51">
        <v>0</v>
      </c>
      <c r="AK48" s="51">
        <v>0</v>
      </c>
      <c r="AL48" s="51">
        <v>0</v>
      </c>
      <c r="AM48" s="51">
        <f t="shared" si="7"/>
        <v>0</v>
      </c>
      <c r="AN48" s="143"/>
      <c r="AO48" s="13"/>
      <c r="AP48" s="51">
        <v>0</v>
      </c>
      <c r="AQ48" s="51">
        <v>0</v>
      </c>
      <c r="AR48" s="51">
        <v>0</v>
      </c>
      <c r="AS48" s="51">
        <v>0</v>
      </c>
      <c r="AT48" s="51">
        <v>0</v>
      </c>
      <c r="AU48" s="51">
        <f t="shared" si="8"/>
        <v>0</v>
      </c>
      <c r="AV48" s="204"/>
      <c r="AW48" s="91"/>
      <c r="AX48" s="51">
        <v>2</v>
      </c>
      <c r="AY48" s="51">
        <v>2</v>
      </c>
      <c r="AZ48" s="51">
        <v>0</v>
      </c>
      <c r="BA48" s="51">
        <v>0</v>
      </c>
      <c r="BB48" s="51">
        <f t="shared" si="9"/>
        <v>4</v>
      </c>
      <c r="BC48" s="51"/>
      <c r="BD48" s="51"/>
      <c r="BE48" s="165">
        <v>-2</v>
      </c>
      <c r="BF48" s="144"/>
      <c r="BG48" s="169" t="s">
        <v>46</v>
      </c>
      <c r="BH48" s="170">
        <f t="shared" si="10"/>
        <v>6</v>
      </c>
    </row>
    <row r="49" spans="1:60" ht="16.5" thickBot="1" x14ac:dyDescent="0.3">
      <c r="A49" s="4" t="s">
        <v>47</v>
      </c>
      <c r="B49" s="13"/>
      <c r="C49" s="51">
        <v>0</v>
      </c>
      <c r="D49" s="51">
        <v>2</v>
      </c>
      <c r="E49" s="51">
        <v>0</v>
      </c>
      <c r="F49" s="51">
        <v>0</v>
      </c>
      <c r="G49" s="51">
        <v>0</v>
      </c>
      <c r="H49" s="51">
        <v>2</v>
      </c>
      <c r="I49" s="51" t="s">
        <v>0</v>
      </c>
      <c r="J49" s="51">
        <v>3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f t="shared" si="6"/>
        <v>7</v>
      </c>
      <c r="Q49" s="143"/>
      <c r="R49" s="13"/>
      <c r="S49" s="51">
        <v>0</v>
      </c>
      <c r="T49" s="51">
        <v>0</v>
      </c>
      <c r="U49" s="159">
        <v>0</v>
      </c>
      <c r="V49" s="159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159">
        <v>0</v>
      </c>
      <c r="AE49" s="51">
        <f t="shared" si="5"/>
        <v>0</v>
      </c>
      <c r="AF49" s="143"/>
      <c r="AG49" s="13"/>
      <c r="AH49" s="51">
        <v>0</v>
      </c>
      <c r="AI49" s="51">
        <v>0</v>
      </c>
      <c r="AJ49" s="51">
        <v>0</v>
      </c>
      <c r="AK49" s="51">
        <v>0</v>
      </c>
      <c r="AL49" s="51">
        <v>0</v>
      </c>
      <c r="AM49" s="51">
        <f t="shared" si="7"/>
        <v>0</v>
      </c>
      <c r="AN49" s="143"/>
      <c r="AO49" s="13"/>
      <c r="AP49" s="51">
        <v>0</v>
      </c>
      <c r="AQ49" s="51">
        <v>0</v>
      </c>
      <c r="AR49" s="51">
        <v>0</v>
      </c>
      <c r="AS49" s="51" t="s">
        <v>0</v>
      </c>
      <c r="AT49" s="51">
        <v>1</v>
      </c>
      <c r="AU49" s="51">
        <f t="shared" si="8"/>
        <v>1</v>
      </c>
      <c r="AV49" s="204"/>
      <c r="AW49" s="91"/>
      <c r="AX49" s="51">
        <v>2</v>
      </c>
      <c r="AY49" s="51">
        <v>2</v>
      </c>
      <c r="AZ49" s="51">
        <v>0</v>
      </c>
      <c r="BA49" s="51">
        <v>0</v>
      </c>
      <c r="BB49" s="51">
        <f t="shared" si="9"/>
        <v>4</v>
      </c>
      <c r="BC49" s="51"/>
      <c r="BD49" s="51"/>
      <c r="BE49" s="51"/>
      <c r="BF49" s="144"/>
      <c r="BG49" s="169" t="s">
        <v>47</v>
      </c>
      <c r="BH49" s="170">
        <f t="shared" si="10"/>
        <v>12</v>
      </c>
    </row>
    <row r="50" spans="1:60" ht="16.5" thickBot="1" x14ac:dyDescent="0.3">
      <c r="A50" s="4" t="s">
        <v>48</v>
      </c>
      <c r="B50" s="13"/>
      <c r="C50" s="51">
        <v>2</v>
      </c>
      <c r="D50" s="51">
        <v>2</v>
      </c>
      <c r="E50" s="51">
        <v>2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f t="shared" si="6"/>
        <v>6</v>
      </c>
      <c r="Q50" s="143"/>
      <c r="R50" s="13"/>
      <c r="S50" s="51">
        <v>0</v>
      </c>
      <c r="T50" s="51">
        <v>0</v>
      </c>
      <c r="U50" s="159">
        <v>0</v>
      </c>
      <c r="V50" s="159">
        <v>0</v>
      </c>
      <c r="W50" s="51">
        <v>0</v>
      </c>
      <c r="X50" s="51">
        <v>0</v>
      </c>
      <c r="Y50" s="51">
        <v>0</v>
      </c>
      <c r="Z50" s="51">
        <v>3</v>
      </c>
      <c r="AA50" s="51">
        <v>0</v>
      </c>
      <c r="AB50" s="51">
        <v>0</v>
      </c>
      <c r="AC50" s="51">
        <v>0</v>
      </c>
      <c r="AD50" s="159">
        <v>2</v>
      </c>
      <c r="AE50" s="51">
        <f t="shared" si="5"/>
        <v>5</v>
      </c>
      <c r="AF50" s="143"/>
      <c r="AG50" s="13"/>
      <c r="AH50" s="51">
        <v>0</v>
      </c>
      <c r="AI50" s="51">
        <v>0</v>
      </c>
      <c r="AJ50" s="51">
        <v>0</v>
      </c>
      <c r="AK50" s="51">
        <v>0</v>
      </c>
      <c r="AL50" s="51">
        <v>0</v>
      </c>
      <c r="AM50" s="51">
        <f t="shared" si="7"/>
        <v>0</v>
      </c>
      <c r="AN50" s="143"/>
      <c r="AO50" s="13"/>
      <c r="AP50" s="51">
        <v>0</v>
      </c>
      <c r="AQ50" s="51">
        <v>0</v>
      </c>
      <c r="AR50" s="51">
        <v>0</v>
      </c>
      <c r="AS50" s="51">
        <v>0</v>
      </c>
      <c r="AT50" s="51">
        <v>0</v>
      </c>
      <c r="AU50" s="51">
        <f t="shared" si="8"/>
        <v>0</v>
      </c>
      <c r="AV50" s="204"/>
      <c r="AW50" s="91"/>
      <c r="AX50" s="51">
        <v>2</v>
      </c>
      <c r="AY50" s="51">
        <v>2</v>
      </c>
      <c r="AZ50" s="51">
        <v>0</v>
      </c>
      <c r="BA50" s="51">
        <v>0</v>
      </c>
      <c r="BB50" s="51">
        <f t="shared" si="9"/>
        <v>4</v>
      </c>
      <c r="BC50" s="51"/>
      <c r="BD50" s="51"/>
      <c r="BE50" s="51"/>
      <c r="BF50" s="144"/>
      <c r="BG50" s="169" t="s">
        <v>48</v>
      </c>
      <c r="BH50" s="170">
        <f t="shared" si="10"/>
        <v>15</v>
      </c>
    </row>
    <row r="51" spans="1:60" ht="16.5" thickBot="1" x14ac:dyDescent="0.3">
      <c r="A51" s="4" t="s">
        <v>49</v>
      </c>
      <c r="B51" s="13"/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f t="shared" si="6"/>
        <v>0</v>
      </c>
      <c r="Q51" s="143"/>
      <c r="R51" s="13"/>
      <c r="S51" s="51">
        <v>0</v>
      </c>
      <c r="T51" s="51">
        <v>0</v>
      </c>
      <c r="U51" s="159">
        <v>0</v>
      </c>
      <c r="V51" s="159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159">
        <v>0</v>
      </c>
      <c r="AE51" s="51">
        <f t="shared" si="5"/>
        <v>0</v>
      </c>
      <c r="AF51" s="143"/>
      <c r="AG51" s="13"/>
      <c r="AH51" s="51">
        <v>0</v>
      </c>
      <c r="AI51" s="51">
        <v>0</v>
      </c>
      <c r="AJ51" s="51">
        <v>0</v>
      </c>
      <c r="AK51" s="51">
        <v>0</v>
      </c>
      <c r="AL51" s="51">
        <v>0</v>
      </c>
      <c r="AM51" s="51">
        <f t="shared" si="7"/>
        <v>0</v>
      </c>
      <c r="AN51" s="143"/>
      <c r="AO51" s="13"/>
      <c r="AP51" s="51">
        <v>0</v>
      </c>
      <c r="AQ51" s="51">
        <v>0</v>
      </c>
      <c r="AR51" s="51">
        <v>0</v>
      </c>
      <c r="AS51" s="51">
        <v>0</v>
      </c>
      <c r="AT51" s="51">
        <v>0</v>
      </c>
      <c r="AU51" s="51">
        <f t="shared" si="8"/>
        <v>0</v>
      </c>
      <c r="AV51" s="204"/>
      <c r="AW51" s="91"/>
      <c r="AX51" s="51">
        <v>2</v>
      </c>
      <c r="AY51" s="51">
        <v>2</v>
      </c>
      <c r="AZ51" s="51">
        <v>0</v>
      </c>
      <c r="BA51" s="51">
        <v>0</v>
      </c>
      <c r="BB51" s="51">
        <f t="shared" si="9"/>
        <v>4</v>
      </c>
      <c r="BC51" s="51"/>
      <c r="BD51" s="51"/>
      <c r="BE51" s="51"/>
      <c r="BF51" s="144"/>
      <c r="BG51" s="169" t="s">
        <v>49</v>
      </c>
      <c r="BH51" s="170">
        <f t="shared" si="10"/>
        <v>4</v>
      </c>
    </row>
    <row r="52" spans="1:60" ht="16.5" thickBot="1" x14ac:dyDescent="0.3">
      <c r="A52" s="4" t="s">
        <v>50</v>
      </c>
      <c r="B52" s="13"/>
      <c r="C52" s="51">
        <v>0</v>
      </c>
      <c r="D52" s="51">
        <v>2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f t="shared" si="6"/>
        <v>2</v>
      </c>
      <c r="Q52" s="143"/>
      <c r="R52" s="13"/>
      <c r="S52" s="51">
        <v>0</v>
      </c>
      <c r="T52" s="51">
        <v>0</v>
      </c>
      <c r="U52" s="159">
        <v>0</v>
      </c>
      <c r="V52" s="159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159">
        <v>0</v>
      </c>
      <c r="AE52" s="51">
        <f t="shared" si="5"/>
        <v>0</v>
      </c>
      <c r="AF52" s="143"/>
      <c r="AG52" s="13"/>
      <c r="AH52" s="51">
        <v>0</v>
      </c>
      <c r="AI52" s="51">
        <v>0</v>
      </c>
      <c r="AJ52" s="51">
        <v>0</v>
      </c>
      <c r="AK52" s="51">
        <v>0</v>
      </c>
      <c r="AL52" s="51">
        <v>0</v>
      </c>
      <c r="AM52" s="51">
        <f t="shared" si="7"/>
        <v>0</v>
      </c>
      <c r="AN52" s="143"/>
      <c r="AO52" s="13"/>
      <c r="AP52" s="51">
        <v>0</v>
      </c>
      <c r="AQ52" s="51">
        <v>0</v>
      </c>
      <c r="AR52" s="51">
        <v>0</v>
      </c>
      <c r="AS52" s="51">
        <v>0</v>
      </c>
      <c r="AT52" s="51">
        <v>0</v>
      </c>
      <c r="AU52" s="51">
        <f t="shared" si="8"/>
        <v>0</v>
      </c>
      <c r="AV52" s="204"/>
      <c r="AW52" s="91"/>
      <c r="AX52" s="167">
        <v>0</v>
      </c>
      <c r="AY52" s="167">
        <v>1</v>
      </c>
      <c r="AZ52" s="167">
        <v>0</v>
      </c>
      <c r="BA52" s="51">
        <v>0</v>
      </c>
      <c r="BB52" s="51">
        <f t="shared" si="9"/>
        <v>1</v>
      </c>
      <c r="BC52" s="51"/>
      <c r="BD52" s="51"/>
      <c r="BE52" s="51"/>
      <c r="BF52" s="144"/>
      <c r="BG52" s="169" t="s">
        <v>50</v>
      </c>
      <c r="BH52" s="172">
        <f t="shared" si="10"/>
        <v>3</v>
      </c>
    </row>
    <row r="53" spans="1:60" ht="16.5" thickBot="1" x14ac:dyDescent="0.3">
      <c r="A53" s="4" t="s">
        <v>51</v>
      </c>
      <c r="B53" s="13"/>
      <c r="C53" s="51">
        <v>0</v>
      </c>
      <c r="D53" s="51">
        <v>2</v>
      </c>
      <c r="E53" s="51">
        <v>0</v>
      </c>
      <c r="F53" s="51">
        <v>0</v>
      </c>
      <c r="G53" s="51">
        <v>0</v>
      </c>
      <c r="H53" s="51">
        <v>2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f t="shared" si="6"/>
        <v>4</v>
      </c>
      <c r="Q53" s="143"/>
      <c r="R53" s="13"/>
      <c r="S53" s="51">
        <v>0</v>
      </c>
      <c r="T53" s="51">
        <v>0</v>
      </c>
      <c r="U53" s="159">
        <v>0</v>
      </c>
      <c r="V53" s="159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159">
        <v>0</v>
      </c>
      <c r="AE53" s="51">
        <f t="shared" si="5"/>
        <v>0</v>
      </c>
      <c r="AF53" s="143"/>
      <c r="AG53" s="13"/>
      <c r="AH53" s="51">
        <v>0</v>
      </c>
      <c r="AI53" s="51">
        <v>0</v>
      </c>
      <c r="AJ53" s="51">
        <v>0</v>
      </c>
      <c r="AK53" s="51">
        <v>0</v>
      </c>
      <c r="AL53" s="51">
        <v>0</v>
      </c>
      <c r="AM53" s="51">
        <f t="shared" si="7"/>
        <v>0</v>
      </c>
      <c r="AN53" s="143"/>
      <c r="AO53" s="13"/>
      <c r="AP53" s="51">
        <v>0</v>
      </c>
      <c r="AQ53" s="51">
        <v>0</v>
      </c>
      <c r="AR53" s="51">
        <v>0</v>
      </c>
      <c r="AS53" s="51">
        <v>0</v>
      </c>
      <c r="AT53" s="51">
        <v>0</v>
      </c>
      <c r="AU53" s="51">
        <f t="shared" si="8"/>
        <v>0</v>
      </c>
      <c r="AV53" s="204"/>
      <c r="AW53" s="91"/>
      <c r="AX53" s="51">
        <v>0</v>
      </c>
      <c r="AY53" s="51">
        <v>2</v>
      </c>
      <c r="AZ53" s="51">
        <v>0</v>
      </c>
      <c r="BA53" s="51">
        <v>0</v>
      </c>
      <c r="BB53" s="51">
        <f t="shared" si="9"/>
        <v>2</v>
      </c>
      <c r="BC53" s="51"/>
      <c r="BD53" s="51"/>
      <c r="BE53" s="165">
        <v>-2</v>
      </c>
      <c r="BF53" s="144"/>
      <c r="BG53" s="169" t="s">
        <v>51</v>
      </c>
      <c r="BH53" s="170">
        <f t="shared" si="10"/>
        <v>4</v>
      </c>
    </row>
    <row r="54" spans="1:60" ht="16.5" thickBot="1" x14ac:dyDescent="0.3">
      <c r="A54" s="8"/>
      <c r="B54" s="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8"/>
      <c r="R54" s="8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8"/>
      <c r="AG54" s="8"/>
      <c r="AH54" s="159"/>
      <c r="AI54" s="159"/>
      <c r="AJ54" s="159"/>
      <c r="AK54" s="159"/>
      <c r="AL54" s="159"/>
      <c r="AM54" s="159"/>
      <c r="AN54" s="8"/>
      <c r="AO54" s="82"/>
      <c r="AP54" s="159"/>
      <c r="AQ54" s="159"/>
      <c r="AR54" s="159"/>
      <c r="AS54" s="159"/>
      <c r="AT54" s="163"/>
      <c r="AU54" s="163"/>
      <c r="AV54" s="205"/>
      <c r="AW54" s="89"/>
      <c r="AX54" s="163"/>
      <c r="AY54" s="163"/>
      <c r="AZ54" s="163"/>
      <c r="BA54" s="163"/>
      <c r="BB54" s="163"/>
      <c r="BC54" s="163"/>
      <c r="BD54" s="163"/>
      <c r="BE54" s="51"/>
      <c r="BF54" s="89"/>
      <c r="BG54" s="163"/>
      <c r="BH54" s="173"/>
    </row>
    <row r="55" spans="1:60" ht="16.5" thickBot="1" x14ac:dyDescent="0.3">
      <c r="A55" s="9" t="s">
        <v>52</v>
      </c>
      <c r="B55" s="9"/>
      <c r="C55" s="162">
        <f t="shared" ref="C55:O55" si="11">COUNTIF(C4:C53,"&gt;0")</f>
        <v>16</v>
      </c>
      <c r="D55" s="162">
        <f t="shared" si="11"/>
        <v>24</v>
      </c>
      <c r="E55" s="162">
        <f t="shared" si="11"/>
        <v>11</v>
      </c>
      <c r="F55" s="162">
        <f t="shared" si="11"/>
        <v>3</v>
      </c>
      <c r="G55" s="162">
        <f t="shared" si="11"/>
        <v>8</v>
      </c>
      <c r="H55" s="162">
        <f t="shared" si="11"/>
        <v>22</v>
      </c>
      <c r="I55" s="162">
        <f t="shared" si="11"/>
        <v>3</v>
      </c>
      <c r="J55" s="162">
        <f t="shared" si="11"/>
        <v>1</v>
      </c>
      <c r="K55" s="162">
        <f t="shared" si="11"/>
        <v>3</v>
      </c>
      <c r="L55" s="162">
        <f t="shared" si="11"/>
        <v>2</v>
      </c>
      <c r="M55" s="162">
        <f t="shared" si="11"/>
        <v>2</v>
      </c>
      <c r="N55" s="162">
        <f t="shared" si="11"/>
        <v>1</v>
      </c>
      <c r="O55" s="162">
        <f t="shared" si="11"/>
        <v>7</v>
      </c>
      <c r="P55" s="162"/>
      <c r="Q55" s="9">
        <f>COUNTIF(Q4:Q53,"&gt;0")</f>
        <v>0</v>
      </c>
      <c r="R55" s="9"/>
      <c r="S55" s="162">
        <f t="shared" ref="S55:X55" si="12">COUNTIF(S4:S53,"&gt;0")</f>
        <v>2</v>
      </c>
      <c r="T55" s="162">
        <f t="shared" si="12"/>
        <v>5</v>
      </c>
      <c r="U55" s="162">
        <f t="shared" si="12"/>
        <v>4</v>
      </c>
      <c r="V55" s="162">
        <f t="shared" si="12"/>
        <v>1</v>
      </c>
      <c r="W55" s="162">
        <f t="shared" si="12"/>
        <v>5</v>
      </c>
      <c r="X55" s="162">
        <f t="shared" si="12"/>
        <v>6</v>
      </c>
      <c r="Y55" s="162"/>
      <c r="Z55" s="162">
        <f>COUNTIF(Z4:Z53,"&gt;0")</f>
        <v>11</v>
      </c>
      <c r="AA55" s="162"/>
      <c r="AB55" s="162"/>
      <c r="AC55" s="162">
        <f>COUNTIF(AC4:AC53,"&gt;0")</f>
        <v>10</v>
      </c>
      <c r="AD55" s="162">
        <f>COUNTIF(AD4:AD53,"&gt;0")</f>
        <v>4</v>
      </c>
      <c r="AE55" s="162"/>
      <c r="AF55" s="9">
        <f>COUNTIF(AF4:AF53,"&gt;0")</f>
        <v>0</v>
      </c>
      <c r="AG55" s="9"/>
      <c r="AH55" s="162">
        <f>COUNTIF(AH4:AH53,"&gt;0")</f>
        <v>2</v>
      </c>
      <c r="AI55" s="162">
        <f>COUNTIF(AI4:AI53,"&gt;0")</f>
        <v>3</v>
      </c>
      <c r="AJ55" s="162">
        <f>COUNTIF(AJ4:AJ53,"&gt;0")</f>
        <v>2</v>
      </c>
      <c r="AK55" s="162">
        <f>COUNTIF(AK4:AK53,"&gt;0")</f>
        <v>4</v>
      </c>
      <c r="AL55" s="162">
        <f>COUNTIF(AL4:AL53,"&gt;0")</f>
        <v>1</v>
      </c>
      <c r="AM55" s="162"/>
      <c r="AN55" s="9">
        <f>COUNTIF(AN4:AN53,"&gt;0")</f>
        <v>0</v>
      </c>
      <c r="AO55" s="83"/>
      <c r="AP55" s="162"/>
      <c r="AQ55" s="162">
        <f>COUNTIF(AQ4:AQ53,"&gt;0")</f>
        <v>8</v>
      </c>
      <c r="AR55" s="162">
        <f>COUNTIF(AR4:AR53,"&gt;0")</f>
        <v>4</v>
      </c>
      <c r="AS55" s="162">
        <f>COUNTIF(AS4:AS53,"&gt;0")</f>
        <v>9</v>
      </c>
      <c r="AT55" s="162">
        <f>COUNTIF(AT4:AT53,"&gt;0")</f>
        <v>8</v>
      </c>
      <c r="AU55" s="164">
        <f>SUM(AO55:AT55)</f>
        <v>29</v>
      </c>
      <c r="AV55" s="205"/>
      <c r="AW55" s="92"/>
      <c r="AX55" s="162">
        <f>COUNTIF(AX4:AX53,"&gt;0")</f>
        <v>31</v>
      </c>
      <c r="AY55" s="162">
        <f>COUNTIF(AY4:AY53,"&gt;0")</f>
        <v>47</v>
      </c>
      <c r="AZ55" s="162">
        <f>COUNTIF(AZ4:AZ53,"&gt;0")</f>
        <v>11</v>
      </c>
      <c r="BA55" s="162">
        <f>COUNTIF(BA4:BA53,"&gt;0")</f>
        <v>10</v>
      </c>
      <c r="BB55" s="162" t="s">
        <v>0</v>
      </c>
      <c r="BC55" s="162">
        <f>COUNTIF(BC4:BC53,"&gt;0")</f>
        <v>1</v>
      </c>
      <c r="BD55" s="162"/>
      <c r="BE55" s="51"/>
      <c r="BF55" s="9">
        <f>COUNTIF(BF4:BF53,"&gt;0")</f>
        <v>0</v>
      </c>
      <c r="BG55" s="162"/>
      <c r="BH55" s="174" t="s">
        <v>0</v>
      </c>
    </row>
    <row r="56" spans="1:60" ht="16.5" thickBo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2"/>
      <c r="AP56" s="82"/>
      <c r="AQ56" s="82"/>
      <c r="AR56" s="82"/>
      <c r="AS56" s="82"/>
      <c r="AT56" s="82"/>
      <c r="AU56" s="82"/>
      <c r="AV56" s="205"/>
      <c r="AW56" s="8"/>
      <c r="AX56" s="8"/>
      <c r="AY56" s="8"/>
      <c r="AZ56" s="8"/>
      <c r="BA56" s="8"/>
      <c r="BB56" s="8"/>
      <c r="BC56" s="8"/>
      <c r="BD56" s="8"/>
      <c r="BE56" s="39"/>
      <c r="BF56" s="8"/>
      <c r="BG56" s="8"/>
      <c r="BH56" s="114"/>
    </row>
  </sheetData>
  <mergeCells count="31">
    <mergeCell ref="AV49:AV56"/>
    <mergeCell ref="BH1:BH3"/>
    <mergeCell ref="AV9:AV16"/>
    <mergeCell ref="AV17:AV24"/>
    <mergeCell ref="AV25:AV32"/>
    <mergeCell ref="AV33:AV40"/>
    <mergeCell ref="AV41:AV48"/>
    <mergeCell ref="BF1:BF8"/>
    <mergeCell ref="AS1:AT1"/>
    <mergeCell ref="AU1:AU3"/>
    <mergeCell ref="AV1:AV8"/>
    <mergeCell ref="AW1:AW2"/>
    <mergeCell ref="BB1:BB3"/>
    <mergeCell ref="AP1:AR1"/>
    <mergeCell ref="R1:R2"/>
    <mergeCell ref="S1:T1"/>
    <mergeCell ref="W1:AC1"/>
    <mergeCell ref="AE1:AE3"/>
    <mergeCell ref="AF1:AF8"/>
    <mergeCell ref="AG1:AG2"/>
    <mergeCell ref="AH1:AJ1"/>
    <mergeCell ref="AK1:AL1"/>
    <mergeCell ref="AM1:AM3"/>
    <mergeCell ref="AN1:AN8"/>
    <mergeCell ref="AO1:AO2"/>
    <mergeCell ref="Q1:Q8"/>
    <mergeCell ref="B1:B2"/>
    <mergeCell ref="C1:H1"/>
    <mergeCell ref="I1:J1"/>
    <mergeCell ref="M1:N1"/>
    <mergeCell ref="P1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opLeftCell="A82" workbookViewId="0">
      <selection activeCell="I56" sqref="A56:XFD108"/>
    </sheetView>
  </sheetViews>
  <sheetFormatPr defaultRowHeight="15" x14ac:dyDescent="0.25"/>
  <cols>
    <col min="1" max="1" width="15.140625" style="198" customWidth="1"/>
    <col min="2" max="49" width="15.140625" customWidth="1"/>
  </cols>
  <sheetData>
    <row r="1" spans="1:52" s="158" customFormat="1" ht="75" x14ac:dyDescent="0.25">
      <c r="A1" s="199" t="s">
        <v>0</v>
      </c>
      <c r="C1" s="158" t="s">
        <v>55</v>
      </c>
      <c r="D1" s="158" t="s">
        <v>56</v>
      </c>
      <c r="E1" s="158" t="s">
        <v>57</v>
      </c>
      <c r="F1" s="158" t="s">
        <v>58</v>
      </c>
      <c r="G1" s="158" t="s">
        <v>59</v>
      </c>
      <c r="H1" s="158" t="s">
        <v>60</v>
      </c>
      <c r="I1" s="158" t="s">
        <v>63</v>
      </c>
      <c r="J1" s="158" t="s">
        <v>64</v>
      </c>
      <c r="K1" s="158" t="s">
        <v>66</v>
      </c>
      <c r="L1" s="158" t="s">
        <v>68</v>
      </c>
      <c r="M1" s="158" t="s">
        <v>70</v>
      </c>
      <c r="N1" s="158" t="s">
        <v>71</v>
      </c>
      <c r="O1" s="158" t="s">
        <v>73</v>
      </c>
      <c r="P1" s="200" t="s">
        <v>128</v>
      </c>
      <c r="Q1" s="158" t="s">
        <v>77</v>
      </c>
      <c r="R1" s="158" t="s">
        <v>78</v>
      </c>
      <c r="S1" s="158" t="s">
        <v>80</v>
      </c>
      <c r="T1" s="158" t="s">
        <v>81</v>
      </c>
      <c r="U1" s="158" t="s">
        <v>77</v>
      </c>
      <c r="V1" s="158" t="s">
        <v>83</v>
      </c>
      <c r="W1" s="158" t="s">
        <v>84</v>
      </c>
      <c r="X1" s="158" t="s">
        <v>85</v>
      </c>
      <c r="Y1" s="158" t="s">
        <v>86</v>
      </c>
      <c r="Z1" s="158" t="s">
        <v>87</v>
      </c>
      <c r="AA1" s="158" t="s">
        <v>88</v>
      </c>
      <c r="AB1" s="158" t="s">
        <v>90</v>
      </c>
      <c r="AC1" s="200" t="s">
        <v>75</v>
      </c>
      <c r="AD1" s="158" t="s">
        <v>94</v>
      </c>
      <c r="AE1" s="158" t="s">
        <v>95</v>
      </c>
      <c r="AF1" s="158" t="s">
        <v>96</v>
      </c>
      <c r="AG1" s="158" t="s">
        <v>98</v>
      </c>
      <c r="AH1" s="158" t="s">
        <v>99</v>
      </c>
      <c r="AI1" s="200" t="s">
        <v>92</v>
      </c>
      <c r="AJ1" s="158" t="s">
        <v>103</v>
      </c>
      <c r="AK1" s="158" t="s">
        <v>104</v>
      </c>
      <c r="AL1" s="158" t="s">
        <v>105</v>
      </c>
      <c r="AM1" s="158" t="s">
        <v>107</v>
      </c>
      <c r="AN1" s="158" t="s">
        <v>108</v>
      </c>
      <c r="AO1" s="200" t="s">
        <v>101</v>
      </c>
      <c r="AP1" s="158" t="s">
        <v>112</v>
      </c>
      <c r="AQ1" s="158" t="s">
        <v>113</v>
      </c>
      <c r="AR1" s="158" t="s">
        <v>115</v>
      </c>
      <c r="AS1" s="158" t="s">
        <v>117</v>
      </c>
      <c r="AT1" s="200" t="s">
        <v>110</v>
      </c>
      <c r="AU1" s="158" t="s">
        <v>121</v>
      </c>
      <c r="AV1" s="158" t="s">
        <v>123</v>
      </c>
      <c r="AW1" s="158" t="s">
        <v>127</v>
      </c>
    </row>
    <row r="2" spans="1:52" s="197" customFormat="1" x14ac:dyDescent="0.25">
      <c r="A2" s="198" t="s">
        <v>1</v>
      </c>
      <c r="C2" s="197">
        <v>2</v>
      </c>
      <c r="D2" s="197">
        <v>2</v>
      </c>
      <c r="E2" s="197">
        <v>2</v>
      </c>
      <c r="F2" s="197">
        <v>2</v>
      </c>
      <c r="G2" s="197">
        <v>2</v>
      </c>
      <c r="H2" s="197" t="s">
        <v>61</v>
      </c>
      <c r="I2" s="197">
        <v>5</v>
      </c>
      <c r="J2" s="197">
        <v>3</v>
      </c>
      <c r="K2" s="197">
        <v>5</v>
      </c>
      <c r="L2" s="197">
        <v>4</v>
      </c>
      <c r="M2" s="197">
        <v>5</v>
      </c>
      <c r="N2" s="197">
        <v>5</v>
      </c>
      <c r="O2" s="197">
        <v>3</v>
      </c>
      <c r="P2" s="197">
        <v>35</v>
      </c>
      <c r="Q2" s="197">
        <v>17</v>
      </c>
      <c r="R2" s="197">
        <v>10</v>
      </c>
      <c r="S2" s="197">
        <v>7</v>
      </c>
      <c r="T2" s="197">
        <v>5</v>
      </c>
      <c r="U2" s="197">
        <v>3</v>
      </c>
      <c r="V2" s="197">
        <v>3</v>
      </c>
      <c r="W2" s="197">
        <v>3</v>
      </c>
      <c r="X2" s="197">
        <v>3</v>
      </c>
      <c r="Y2" s="197">
        <v>3</v>
      </c>
      <c r="Z2" s="197">
        <v>3</v>
      </c>
      <c r="AA2" s="197">
        <v>3</v>
      </c>
      <c r="AB2" s="197">
        <v>2</v>
      </c>
      <c r="AC2" s="197">
        <v>40</v>
      </c>
      <c r="AD2" s="197">
        <v>5</v>
      </c>
      <c r="AE2" s="197">
        <v>3</v>
      </c>
      <c r="AF2" s="197">
        <v>1</v>
      </c>
      <c r="AG2" s="197">
        <v>5</v>
      </c>
      <c r="AH2" s="197">
        <v>3</v>
      </c>
      <c r="AI2" s="197">
        <v>10</v>
      </c>
      <c r="AJ2" s="197">
        <v>5</v>
      </c>
      <c r="AK2" s="197">
        <v>3</v>
      </c>
      <c r="AL2" s="197">
        <v>1</v>
      </c>
      <c r="AM2" s="197">
        <v>2</v>
      </c>
      <c r="AN2" s="197">
        <v>1</v>
      </c>
      <c r="AO2" s="197">
        <v>7</v>
      </c>
      <c r="AP2" s="197">
        <v>2</v>
      </c>
      <c r="AQ2" s="197">
        <v>2</v>
      </c>
      <c r="AR2" s="197">
        <v>2</v>
      </c>
      <c r="AS2" s="197" t="s">
        <v>118</v>
      </c>
      <c r="AT2" s="197">
        <v>8</v>
      </c>
    </row>
    <row r="3" spans="1:52" s="197" customFormat="1" x14ac:dyDescent="0.25">
      <c r="A3" s="198" t="s">
        <v>2</v>
      </c>
      <c r="C3" s="197">
        <v>2</v>
      </c>
      <c r="D3" s="197">
        <v>2</v>
      </c>
      <c r="E3" s="197">
        <v>2</v>
      </c>
      <c r="F3" s="197">
        <v>0</v>
      </c>
      <c r="G3" s="197">
        <v>2</v>
      </c>
      <c r="H3" s="197">
        <v>0</v>
      </c>
      <c r="I3" s="197">
        <v>0</v>
      </c>
      <c r="J3" s="197">
        <v>0</v>
      </c>
      <c r="K3" s="197">
        <v>0</v>
      </c>
      <c r="L3" s="197">
        <v>0</v>
      </c>
      <c r="M3" s="197">
        <v>0</v>
      </c>
      <c r="N3" s="197">
        <v>0</v>
      </c>
      <c r="O3" s="197">
        <v>0</v>
      </c>
      <c r="P3" s="197">
        <v>8</v>
      </c>
      <c r="Q3" s="197">
        <v>0</v>
      </c>
      <c r="R3" s="197">
        <v>0</v>
      </c>
      <c r="S3" s="197">
        <v>0</v>
      </c>
      <c r="T3" s="197">
        <v>0</v>
      </c>
      <c r="U3" s="197">
        <v>0</v>
      </c>
      <c r="V3" s="197">
        <v>0</v>
      </c>
      <c r="W3" s="197">
        <v>0</v>
      </c>
      <c r="X3" s="197">
        <v>0</v>
      </c>
      <c r="Y3" s="197">
        <v>0</v>
      </c>
      <c r="Z3" s="197">
        <v>0</v>
      </c>
      <c r="AA3" s="197">
        <v>0</v>
      </c>
      <c r="AB3" s="197">
        <v>0</v>
      </c>
      <c r="AC3" s="197">
        <v>0</v>
      </c>
      <c r="AD3" s="197">
        <v>0</v>
      </c>
      <c r="AE3" s="197">
        <v>0</v>
      </c>
      <c r="AF3" s="197">
        <v>0</v>
      </c>
      <c r="AG3" s="197">
        <v>0</v>
      </c>
      <c r="AH3" s="197">
        <v>0</v>
      </c>
      <c r="AI3" s="197">
        <v>0</v>
      </c>
      <c r="AJ3" s="197">
        <v>0</v>
      </c>
      <c r="AK3" s="197">
        <v>0</v>
      </c>
      <c r="AL3" s="197">
        <v>0</v>
      </c>
      <c r="AM3" s="197">
        <v>0</v>
      </c>
      <c r="AN3" s="197">
        <v>0</v>
      </c>
      <c r="AO3" s="197">
        <v>0</v>
      </c>
      <c r="AP3" s="197">
        <v>2</v>
      </c>
      <c r="AQ3" s="197">
        <v>2</v>
      </c>
      <c r="AR3" s="197">
        <v>2</v>
      </c>
      <c r="AS3" s="197">
        <v>0</v>
      </c>
      <c r="AT3" s="197">
        <v>6</v>
      </c>
      <c r="AY3" s="197" t="s">
        <v>2</v>
      </c>
      <c r="AZ3" s="197">
        <v>14</v>
      </c>
    </row>
    <row r="4" spans="1:52" s="197" customFormat="1" x14ac:dyDescent="0.25">
      <c r="A4" s="198" t="s">
        <v>3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  <c r="L4" s="197">
        <v>0</v>
      </c>
      <c r="M4" s="197">
        <v>0</v>
      </c>
      <c r="N4" s="197">
        <v>0</v>
      </c>
      <c r="O4" s="197">
        <v>0</v>
      </c>
      <c r="P4" s="197">
        <v>0</v>
      </c>
      <c r="Q4" s="197">
        <v>0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7">
        <v>0</v>
      </c>
      <c r="Z4" s="197">
        <v>0</v>
      </c>
      <c r="AA4" s="197">
        <v>0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7">
        <v>0</v>
      </c>
      <c r="AJ4" s="197">
        <v>0</v>
      </c>
      <c r="AK4" s="197">
        <v>0</v>
      </c>
      <c r="AL4" s="197">
        <v>0</v>
      </c>
      <c r="AM4" s="197">
        <v>0</v>
      </c>
      <c r="AN4" s="197">
        <v>0</v>
      </c>
      <c r="AO4" s="197">
        <v>0</v>
      </c>
      <c r="AP4" s="197">
        <v>0</v>
      </c>
      <c r="AQ4" s="197">
        <v>2</v>
      </c>
      <c r="AR4" s="197">
        <v>0</v>
      </c>
      <c r="AS4" s="197">
        <v>0</v>
      </c>
      <c r="AT4" s="197">
        <v>2</v>
      </c>
      <c r="AW4" s="197">
        <v>-2</v>
      </c>
      <c r="AY4" s="197" t="s">
        <v>3</v>
      </c>
      <c r="AZ4" s="197">
        <v>0</v>
      </c>
    </row>
    <row r="5" spans="1:52" s="197" customFormat="1" x14ac:dyDescent="0.25">
      <c r="A5" s="198" t="s">
        <v>4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  <c r="L5" s="197">
        <v>0</v>
      </c>
      <c r="M5" s="197">
        <v>0</v>
      </c>
      <c r="N5" s="197">
        <v>0</v>
      </c>
      <c r="O5" s="197">
        <v>0</v>
      </c>
      <c r="P5" s="197">
        <v>0</v>
      </c>
      <c r="Q5" s="197">
        <v>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7">
        <v>0</v>
      </c>
      <c r="Z5" s="197">
        <v>0</v>
      </c>
      <c r="AA5" s="197">
        <v>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7">
        <v>0</v>
      </c>
      <c r="AJ5" s="197">
        <v>0</v>
      </c>
      <c r="AK5" s="197">
        <v>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2</v>
      </c>
      <c r="AR5" s="197">
        <v>0</v>
      </c>
      <c r="AS5" s="197">
        <v>0</v>
      </c>
      <c r="AT5" s="197">
        <v>2</v>
      </c>
      <c r="AW5" s="197">
        <v>-2</v>
      </c>
      <c r="AY5" s="197" t="s">
        <v>4</v>
      </c>
      <c r="AZ5" s="197">
        <v>0</v>
      </c>
    </row>
    <row r="6" spans="1:52" s="197" customFormat="1" x14ac:dyDescent="0.25">
      <c r="A6" s="198" t="s">
        <v>5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  <c r="L6" s="197">
        <v>0</v>
      </c>
      <c r="M6" s="197">
        <v>0</v>
      </c>
      <c r="N6" s="197">
        <v>0</v>
      </c>
      <c r="O6" s="197">
        <v>0</v>
      </c>
      <c r="P6" s="197">
        <v>0</v>
      </c>
      <c r="Q6" s="197">
        <v>0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7">
        <v>0</v>
      </c>
      <c r="Z6" s="197">
        <v>0</v>
      </c>
      <c r="AA6" s="197">
        <v>0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7">
        <v>0</v>
      </c>
      <c r="AJ6" s="197">
        <v>0</v>
      </c>
      <c r="AK6" s="197">
        <v>0</v>
      </c>
      <c r="AL6" s="197">
        <v>0</v>
      </c>
      <c r="AM6" s="197">
        <v>0</v>
      </c>
      <c r="AN6" s="197">
        <v>0</v>
      </c>
      <c r="AO6" s="197">
        <v>0</v>
      </c>
      <c r="AP6" s="197">
        <v>2</v>
      </c>
      <c r="AQ6" s="197">
        <v>2</v>
      </c>
      <c r="AR6" s="197">
        <v>0</v>
      </c>
      <c r="AS6" s="197">
        <v>0</v>
      </c>
      <c r="AT6" s="197">
        <v>4</v>
      </c>
      <c r="AY6" s="197" t="s">
        <v>5</v>
      </c>
      <c r="AZ6" s="197">
        <v>4</v>
      </c>
    </row>
    <row r="7" spans="1:52" s="197" customFormat="1" x14ac:dyDescent="0.25">
      <c r="A7" s="198" t="s">
        <v>6</v>
      </c>
      <c r="C7" s="197">
        <v>2</v>
      </c>
      <c r="D7" s="197">
        <v>2</v>
      </c>
      <c r="E7" s="197">
        <v>2</v>
      </c>
      <c r="F7" s="197">
        <v>2</v>
      </c>
      <c r="G7" s="197">
        <v>2</v>
      </c>
      <c r="H7" s="197">
        <v>2</v>
      </c>
      <c r="I7" s="197">
        <v>5</v>
      </c>
      <c r="J7" s="197">
        <v>0</v>
      </c>
      <c r="K7" s="197">
        <v>5</v>
      </c>
      <c r="L7" s="197">
        <v>0</v>
      </c>
      <c r="M7" s="197">
        <v>0</v>
      </c>
      <c r="N7" s="197">
        <v>5</v>
      </c>
      <c r="O7" s="197">
        <v>0</v>
      </c>
      <c r="P7" s="197">
        <v>27</v>
      </c>
      <c r="Q7" s="197">
        <v>17</v>
      </c>
      <c r="R7" s="197">
        <v>0</v>
      </c>
      <c r="S7" s="197">
        <v>0</v>
      </c>
      <c r="T7" s="197">
        <v>0</v>
      </c>
      <c r="U7" s="197">
        <v>0</v>
      </c>
      <c r="V7" s="197">
        <v>3</v>
      </c>
      <c r="W7" s="197">
        <v>0</v>
      </c>
      <c r="X7" s="197">
        <v>3</v>
      </c>
      <c r="Y7" s="197">
        <v>0</v>
      </c>
      <c r="Z7" s="197">
        <v>3</v>
      </c>
      <c r="AA7" s="197">
        <v>0</v>
      </c>
      <c r="AB7" s="197">
        <v>2</v>
      </c>
      <c r="AC7" s="197">
        <v>28</v>
      </c>
      <c r="AD7" s="197">
        <v>5</v>
      </c>
      <c r="AE7" s="197">
        <v>0</v>
      </c>
      <c r="AF7" s="197">
        <v>0</v>
      </c>
      <c r="AG7" s="197">
        <v>5</v>
      </c>
      <c r="AH7" s="197">
        <v>0</v>
      </c>
      <c r="AI7" s="197">
        <v>10</v>
      </c>
      <c r="AJ7" s="197">
        <v>0</v>
      </c>
      <c r="AK7" s="197">
        <v>3</v>
      </c>
      <c r="AL7" s="197">
        <v>1</v>
      </c>
      <c r="AM7" s="197">
        <v>2</v>
      </c>
      <c r="AN7" s="197">
        <v>0</v>
      </c>
      <c r="AO7" s="197">
        <v>6</v>
      </c>
      <c r="AP7" s="197">
        <v>2</v>
      </c>
      <c r="AQ7" s="197">
        <v>2</v>
      </c>
      <c r="AR7" s="197">
        <v>2</v>
      </c>
      <c r="AS7" s="197">
        <v>2</v>
      </c>
      <c r="AT7" s="197">
        <v>8</v>
      </c>
      <c r="AU7" s="197">
        <v>2</v>
      </c>
      <c r="AY7" s="197" t="s">
        <v>6</v>
      </c>
      <c r="AZ7" s="197">
        <v>81</v>
      </c>
    </row>
    <row r="8" spans="1:52" s="197" customFormat="1" x14ac:dyDescent="0.25">
      <c r="A8" s="198" t="s">
        <v>7</v>
      </c>
      <c r="C8" s="197">
        <v>0</v>
      </c>
      <c r="D8" s="197">
        <v>2</v>
      </c>
      <c r="E8" s="197">
        <v>0</v>
      </c>
      <c r="F8" s="197">
        <v>0</v>
      </c>
      <c r="G8" s="197">
        <v>0</v>
      </c>
      <c r="H8" s="197">
        <v>2</v>
      </c>
      <c r="I8" s="197">
        <v>0</v>
      </c>
      <c r="J8" s="197">
        <v>0</v>
      </c>
      <c r="K8" s="197">
        <v>0</v>
      </c>
      <c r="L8" s="197">
        <v>0</v>
      </c>
      <c r="M8" s="197">
        <v>0</v>
      </c>
      <c r="N8" s="197">
        <v>0</v>
      </c>
      <c r="O8" s="197">
        <v>0</v>
      </c>
      <c r="P8" s="197">
        <v>4</v>
      </c>
      <c r="Q8" s="197">
        <v>0</v>
      </c>
      <c r="R8" s="197">
        <v>0</v>
      </c>
      <c r="S8" s="197">
        <v>7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7">
        <v>0</v>
      </c>
      <c r="Z8" s="197">
        <v>0</v>
      </c>
      <c r="AA8" s="197">
        <v>0</v>
      </c>
      <c r="AB8" s="197">
        <v>0</v>
      </c>
      <c r="AC8" s="197">
        <v>7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7">
        <v>0</v>
      </c>
      <c r="AJ8" s="197">
        <v>0</v>
      </c>
      <c r="AK8" s="197">
        <v>0</v>
      </c>
      <c r="AL8" s="197">
        <v>0</v>
      </c>
      <c r="AM8" s="197">
        <v>0</v>
      </c>
      <c r="AN8" s="197">
        <v>0</v>
      </c>
      <c r="AO8" s="197">
        <v>0</v>
      </c>
      <c r="AP8" s="197">
        <v>2</v>
      </c>
      <c r="AQ8" s="197">
        <v>2</v>
      </c>
      <c r="AR8" s="197">
        <v>0</v>
      </c>
      <c r="AS8" s="197">
        <v>0</v>
      </c>
      <c r="AT8" s="197">
        <v>4</v>
      </c>
      <c r="AY8" s="197" t="s">
        <v>7</v>
      </c>
      <c r="AZ8" s="197">
        <v>15</v>
      </c>
    </row>
    <row r="9" spans="1:52" s="197" customFormat="1" x14ac:dyDescent="0.25">
      <c r="A9" s="198" t="s">
        <v>8</v>
      </c>
      <c r="C9" s="197">
        <v>2</v>
      </c>
      <c r="D9" s="197">
        <v>2</v>
      </c>
      <c r="E9" s="197">
        <v>2</v>
      </c>
      <c r="F9" s="197">
        <v>0</v>
      </c>
      <c r="G9" s="197">
        <v>2</v>
      </c>
      <c r="H9" s="197">
        <v>2</v>
      </c>
      <c r="I9" s="197">
        <v>0</v>
      </c>
      <c r="J9" s="197">
        <v>0</v>
      </c>
      <c r="K9" s="197">
        <v>0</v>
      </c>
      <c r="L9" s="197">
        <v>0</v>
      </c>
      <c r="M9" s="197">
        <v>0</v>
      </c>
      <c r="N9" s="197">
        <v>0</v>
      </c>
      <c r="O9" s="197">
        <v>3</v>
      </c>
      <c r="P9" s="197">
        <v>13</v>
      </c>
      <c r="Q9" s="197">
        <v>0</v>
      </c>
      <c r="R9" s="197">
        <v>10</v>
      </c>
      <c r="S9" s="197">
        <v>0</v>
      </c>
      <c r="T9" s="197">
        <v>5</v>
      </c>
      <c r="U9" s="197">
        <v>0</v>
      </c>
      <c r="V9" s="197">
        <v>3</v>
      </c>
      <c r="W9" s="197">
        <v>3</v>
      </c>
      <c r="X9" s="197">
        <v>3</v>
      </c>
      <c r="Y9" s="197">
        <v>0</v>
      </c>
      <c r="Z9" s="197">
        <v>3</v>
      </c>
      <c r="AA9" s="197">
        <v>3</v>
      </c>
      <c r="AB9" s="197">
        <v>0</v>
      </c>
      <c r="AC9" s="197">
        <v>30</v>
      </c>
      <c r="AD9" s="197">
        <v>0</v>
      </c>
      <c r="AE9" s="197">
        <v>3</v>
      </c>
      <c r="AF9" s="197">
        <v>0</v>
      </c>
      <c r="AG9" s="197">
        <v>0</v>
      </c>
      <c r="AH9" s="197">
        <v>0</v>
      </c>
      <c r="AI9" s="197">
        <v>3</v>
      </c>
      <c r="AJ9" s="197">
        <v>0</v>
      </c>
      <c r="AK9" s="197">
        <v>3</v>
      </c>
      <c r="AL9" s="197">
        <v>0</v>
      </c>
      <c r="AM9" s="197">
        <v>0</v>
      </c>
      <c r="AN9" s="197">
        <v>1</v>
      </c>
      <c r="AO9" s="197">
        <v>4</v>
      </c>
      <c r="AP9" s="197">
        <v>2</v>
      </c>
      <c r="AQ9" s="197">
        <v>2</v>
      </c>
      <c r="AR9" s="197">
        <v>2</v>
      </c>
      <c r="AS9" s="197">
        <v>2</v>
      </c>
      <c r="AT9" s="197">
        <v>8</v>
      </c>
      <c r="AY9" s="197" t="s">
        <v>8</v>
      </c>
      <c r="AZ9" s="197">
        <v>58</v>
      </c>
    </row>
    <row r="10" spans="1:52" s="197" customFormat="1" x14ac:dyDescent="0.25">
      <c r="A10" s="198" t="s">
        <v>9</v>
      </c>
      <c r="C10" s="197">
        <v>2</v>
      </c>
      <c r="D10" s="197">
        <v>2</v>
      </c>
      <c r="E10" s="197">
        <v>0</v>
      </c>
      <c r="F10" s="197">
        <v>0</v>
      </c>
      <c r="G10" s="197">
        <v>0</v>
      </c>
      <c r="H10" s="197">
        <v>2</v>
      </c>
      <c r="I10" s="197">
        <v>0</v>
      </c>
      <c r="J10" s="197">
        <v>0</v>
      </c>
      <c r="K10" s="197">
        <v>0</v>
      </c>
      <c r="L10" s="197">
        <v>0</v>
      </c>
      <c r="M10" s="197">
        <v>0</v>
      </c>
      <c r="N10" s="197">
        <v>0</v>
      </c>
      <c r="O10" s="197">
        <v>0</v>
      </c>
      <c r="P10" s="197">
        <v>6</v>
      </c>
      <c r="Q10" s="197">
        <v>0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7">
        <v>0</v>
      </c>
      <c r="Z10" s="197">
        <v>0</v>
      </c>
      <c r="AA10" s="197">
        <v>0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7">
        <v>0</v>
      </c>
      <c r="AJ10" s="197">
        <v>0</v>
      </c>
      <c r="AK10" s="197">
        <v>0</v>
      </c>
      <c r="AL10" s="197">
        <v>0</v>
      </c>
      <c r="AM10" s="197">
        <v>0</v>
      </c>
      <c r="AN10" s="197">
        <v>1</v>
      </c>
      <c r="AO10" s="197">
        <v>1</v>
      </c>
      <c r="AP10" s="197">
        <v>2</v>
      </c>
      <c r="AQ10" s="197">
        <v>2</v>
      </c>
      <c r="AR10" s="197">
        <v>2</v>
      </c>
      <c r="AS10" s="197">
        <v>0</v>
      </c>
      <c r="AT10" s="197">
        <v>6</v>
      </c>
      <c r="AY10" s="197" t="s">
        <v>9</v>
      </c>
      <c r="AZ10" s="197">
        <v>13</v>
      </c>
    </row>
    <row r="11" spans="1:52" s="197" customFormat="1" x14ac:dyDescent="0.25">
      <c r="A11" s="198" t="s">
        <v>10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7">
        <v>0</v>
      </c>
      <c r="Z11" s="197">
        <v>0</v>
      </c>
      <c r="AA11" s="197">
        <v>0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7">
        <v>0</v>
      </c>
      <c r="AJ11" s="197">
        <v>0</v>
      </c>
      <c r="AK11" s="197">
        <v>0</v>
      </c>
      <c r="AL11" s="197">
        <v>0</v>
      </c>
      <c r="AM11" s="197">
        <v>2</v>
      </c>
      <c r="AN11" s="197">
        <v>0</v>
      </c>
      <c r="AO11" s="197">
        <v>2</v>
      </c>
      <c r="AP11" s="197">
        <v>0</v>
      </c>
      <c r="AQ11" s="197">
        <v>2</v>
      </c>
      <c r="AR11" s="197">
        <v>0</v>
      </c>
      <c r="AS11" s="197">
        <v>1</v>
      </c>
      <c r="AT11" s="197">
        <v>3</v>
      </c>
      <c r="AV11" s="197">
        <v>-2</v>
      </c>
      <c r="AY11" s="197" t="s">
        <v>10</v>
      </c>
      <c r="AZ11" s="197">
        <v>3</v>
      </c>
    </row>
    <row r="12" spans="1:52" s="197" customFormat="1" x14ac:dyDescent="0.25">
      <c r="A12" s="198" t="s">
        <v>11</v>
      </c>
      <c r="C12" s="197">
        <v>2</v>
      </c>
      <c r="D12" s="197">
        <v>2</v>
      </c>
      <c r="E12" s="197">
        <v>0</v>
      </c>
      <c r="F12" s="197">
        <v>0</v>
      </c>
      <c r="G12" s="197">
        <v>0</v>
      </c>
      <c r="H12" s="197">
        <v>2</v>
      </c>
      <c r="I12" s="197">
        <v>0</v>
      </c>
      <c r="J12" s="197">
        <v>0</v>
      </c>
      <c r="K12" s="197">
        <v>0</v>
      </c>
      <c r="L12" s="197">
        <v>0</v>
      </c>
      <c r="M12" s="197">
        <v>0</v>
      </c>
      <c r="N12" s="197">
        <v>0</v>
      </c>
      <c r="O12" s="197">
        <v>0</v>
      </c>
      <c r="P12" s="197">
        <v>6</v>
      </c>
      <c r="Q12" s="197">
        <v>0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7">
        <v>0</v>
      </c>
      <c r="AJ12" s="197">
        <v>0</v>
      </c>
      <c r="AK12" s="197">
        <v>0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2</v>
      </c>
      <c r="AR12" s="197">
        <v>0</v>
      </c>
      <c r="AS12" s="197">
        <v>0</v>
      </c>
      <c r="AT12" s="197">
        <v>2</v>
      </c>
      <c r="AY12" s="197" t="s">
        <v>11</v>
      </c>
      <c r="AZ12" s="197">
        <v>8</v>
      </c>
    </row>
    <row r="13" spans="1:52" s="197" customFormat="1" x14ac:dyDescent="0.25">
      <c r="A13" s="198" t="s">
        <v>12</v>
      </c>
      <c r="C13" s="197">
        <v>2</v>
      </c>
      <c r="D13" s="197">
        <v>0</v>
      </c>
      <c r="E13" s="197">
        <v>0</v>
      </c>
      <c r="F13" s="197">
        <v>0</v>
      </c>
      <c r="G13" s="197">
        <v>0</v>
      </c>
      <c r="H13" s="197">
        <v>2</v>
      </c>
      <c r="I13" s="197">
        <v>0</v>
      </c>
      <c r="J13" s="197">
        <v>0</v>
      </c>
      <c r="K13" s="197">
        <v>5</v>
      </c>
      <c r="L13" s="197">
        <v>0</v>
      </c>
      <c r="M13" s="197">
        <v>0</v>
      </c>
      <c r="N13" s="197">
        <v>0</v>
      </c>
      <c r="O13" s="197">
        <v>0</v>
      </c>
      <c r="P13" s="197">
        <v>9</v>
      </c>
      <c r="Q13" s="197">
        <v>0</v>
      </c>
      <c r="R13" s="197">
        <v>10</v>
      </c>
      <c r="S13" s="197">
        <v>0</v>
      </c>
      <c r="T13" s="197">
        <v>0</v>
      </c>
      <c r="U13" s="197">
        <v>3</v>
      </c>
      <c r="V13" s="197">
        <v>3</v>
      </c>
      <c r="W13" s="197">
        <v>0</v>
      </c>
      <c r="X13" s="197">
        <v>3</v>
      </c>
      <c r="Y13" s="197">
        <v>0</v>
      </c>
      <c r="Z13" s="197">
        <v>3</v>
      </c>
      <c r="AA13" s="197">
        <v>3</v>
      </c>
      <c r="AB13" s="197">
        <v>0</v>
      </c>
      <c r="AC13" s="197">
        <v>25</v>
      </c>
      <c r="AD13" s="197">
        <v>0</v>
      </c>
      <c r="AE13" s="197">
        <v>0</v>
      </c>
      <c r="AF13" s="197">
        <v>1</v>
      </c>
      <c r="AG13" s="197">
        <v>5</v>
      </c>
      <c r="AH13" s="197">
        <v>0</v>
      </c>
      <c r="AI13" s="197">
        <v>6</v>
      </c>
      <c r="AJ13" s="197">
        <v>0</v>
      </c>
      <c r="AK13" s="197">
        <v>0</v>
      </c>
      <c r="AL13" s="197">
        <v>0</v>
      </c>
      <c r="AM13" s="197">
        <v>2</v>
      </c>
      <c r="AN13" s="197">
        <v>0</v>
      </c>
      <c r="AO13" s="197">
        <v>2</v>
      </c>
      <c r="AP13" s="197">
        <v>2</v>
      </c>
      <c r="AQ13" s="197">
        <v>2</v>
      </c>
      <c r="AR13" s="197">
        <v>2</v>
      </c>
      <c r="AS13" s="197">
        <v>2</v>
      </c>
      <c r="AT13" s="197">
        <v>8</v>
      </c>
      <c r="AY13" s="197" t="s">
        <v>12</v>
      </c>
      <c r="AZ13" s="197">
        <v>50</v>
      </c>
    </row>
    <row r="14" spans="1:52" s="197" customFormat="1" x14ac:dyDescent="0.25">
      <c r="A14" s="198" t="s">
        <v>13</v>
      </c>
      <c r="C14" s="197">
        <v>0</v>
      </c>
      <c r="D14" s="197">
        <v>0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97">
        <v>0</v>
      </c>
      <c r="N14" s="197">
        <v>0</v>
      </c>
      <c r="O14" s="197">
        <v>0</v>
      </c>
      <c r="P14" s="197">
        <v>0</v>
      </c>
      <c r="Q14" s="197">
        <v>0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7">
        <v>0</v>
      </c>
      <c r="Z14" s="197">
        <v>0</v>
      </c>
      <c r="AA14" s="197">
        <v>0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7">
        <v>0</v>
      </c>
      <c r="AJ14" s="197">
        <v>0</v>
      </c>
      <c r="AK14" s="197">
        <v>0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2</v>
      </c>
      <c r="AR14" s="197">
        <v>0</v>
      </c>
      <c r="AS14" s="197">
        <v>0</v>
      </c>
      <c r="AT14" s="197">
        <v>2</v>
      </c>
      <c r="AY14" s="197" t="s">
        <v>13</v>
      </c>
      <c r="AZ14" s="197">
        <v>2</v>
      </c>
    </row>
    <row r="15" spans="1:52" s="197" customFormat="1" x14ac:dyDescent="0.25">
      <c r="A15" s="198" t="s">
        <v>14</v>
      </c>
      <c r="C15" s="197">
        <v>0</v>
      </c>
      <c r="D15" s="197">
        <v>2</v>
      </c>
      <c r="E15" s="197">
        <v>0</v>
      </c>
      <c r="F15" s="197">
        <v>0</v>
      </c>
      <c r="G15" s="197">
        <v>0</v>
      </c>
      <c r="H15" s="197">
        <v>2</v>
      </c>
      <c r="I15" s="197">
        <v>0</v>
      </c>
      <c r="J15" s="197">
        <v>0</v>
      </c>
      <c r="K15" s="197">
        <v>0</v>
      </c>
      <c r="L15" s="197">
        <v>0</v>
      </c>
      <c r="M15" s="197">
        <v>0</v>
      </c>
      <c r="N15" s="197">
        <v>0</v>
      </c>
      <c r="O15" s="197">
        <v>0</v>
      </c>
      <c r="P15" s="197">
        <v>4</v>
      </c>
      <c r="Q15" s="197">
        <v>0</v>
      </c>
      <c r="R15" s="197">
        <v>0</v>
      </c>
      <c r="S15" s="197">
        <v>7</v>
      </c>
      <c r="T15" s="197">
        <v>0</v>
      </c>
      <c r="U15" s="197">
        <v>3</v>
      </c>
      <c r="V15" s="197">
        <v>0</v>
      </c>
      <c r="W15" s="197">
        <v>3</v>
      </c>
      <c r="X15" s="197">
        <v>0</v>
      </c>
      <c r="Y15" s="197">
        <v>3</v>
      </c>
      <c r="Z15" s="197">
        <v>0</v>
      </c>
      <c r="AA15" s="197">
        <v>3</v>
      </c>
      <c r="AB15" s="197">
        <v>0</v>
      </c>
      <c r="AC15" s="197">
        <v>19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7">
        <v>0</v>
      </c>
      <c r="AJ15" s="197">
        <v>0</v>
      </c>
      <c r="AK15" s="197">
        <v>3</v>
      </c>
      <c r="AL15" s="197">
        <v>0</v>
      </c>
      <c r="AM15" s="197">
        <v>0</v>
      </c>
      <c r="AN15" s="197">
        <v>1</v>
      </c>
      <c r="AO15" s="197">
        <v>4</v>
      </c>
      <c r="AP15" s="197">
        <v>2</v>
      </c>
      <c r="AQ15" s="197">
        <v>2</v>
      </c>
      <c r="AR15" s="197">
        <v>2</v>
      </c>
      <c r="AS15" s="197">
        <v>2</v>
      </c>
      <c r="AT15" s="197">
        <v>8</v>
      </c>
      <c r="AY15" s="197" t="s">
        <v>14</v>
      </c>
      <c r="AZ15" s="197">
        <v>35</v>
      </c>
    </row>
    <row r="16" spans="1:52" s="197" customFormat="1" x14ac:dyDescent="0.25">
      <c r="A16" s="198" t="s">
        <v>15</v>
      </c>
      <c r="C16" s="197">
        <v>2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2</v>
      </c>
      <c r="Q16" s="197">
        <v>0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7">
        <v>0</v>
      </c>
      <c r="AJ16" s="197">
        <v>0</v>
      </c>
      <c r="AK16" s="197">
        <v>0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2</v>
      </c>
      <c r="AR16" s="197">
        <v>0</v>
      </c>
      <c r="AS16" s="197">
        <v>0</v>
      </c>
      <c r="AT16" s="197">
        <v>2</v>
      </c>
      <c r="AY16" s="197" t="s">
        <v>15</v>
      </c>
      <c r="AZ16" s="197">
        <v>4</v>
      </c>
    </row>
    <row r="17" spans="1:52" s="197" customFormat="1" x14ac:dyDescent="0.25">
      <c r="A17" s="198" t="s">
        <v>16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197">
        <v>0</v>
      </c>
      <c r="K17" s="197">
        <v>0</v>
      </c>
      <c r="L17" s="197">
        <v>0</v>
      </c>
      <c r="M17" s="197">
        <v>0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7">
        <v>0</v>
      </c>
      <c r="Z17" s="197">
        <v>0</v>
      </c>
      <c r="AA17" s="197">
        <v>3</v>
      </c>
      <c r="AB17" s="197">
        <v>0</v>
      </c>
      <c r="AC17" s="197">
        <v>3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7">
        <v>0</v>
      </c>
      <c r="AJ17" s="197">
        <v>0</v>
      </c>
      <c r="AK17" s="197">
        <v>0</v>
      </c>
      <c r="AL17" s="197">
        <v>0</v>
      </c>
      <c r="AM17" s="197">
        <v>0</v>
      </c>
      <c r="AN17" s="197">
        <v>0</v>
      </c>
      <c r="AO17" s="197">
        <v>0</v>
      </c>
      <c r="AP17" s="197">
        <v>2</v>
      </c>
      <c r="AQ17" s="197">
        <v>2</v>
      </c>
      <c r="AR17" s="197">
        <v>0</v>
      </c>
      <c r="AS17" s="197">
        <v>0</v>
      </c>
      <c r="AT17" s="197">
        <v>4</v>
      </c>
      <c r="AY17" s="197" t="s">
        <v>16</v>
      </c>
      <c r="AZ17" s="197">
        <v>7</v>
      </c>
    </row>
    <row r="18" spans="1:52" s="197" customFormat="1" x14ac:dyDescent="0.25">
      <c r="A18" s="198" t="s">
        <v>17</v>
      </c>
      <c r="C18" s="197">
        <v>0</v>
      </c>
      <c r="D18" s="197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0</v>
      </c>
      <c r="M18" s="197">
        <v>0</v>
      </c>
      <c r="N18" s="197">
        <v>0</v>
      </c>
      <c r="O18" s="197">
        <v>0</v>
      </c>
      <c r="P18" s="197">
        <v>0</v>
      </c>
      <c r="Q18" s="197">
        <v>0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7">
        <v>0</v>
      </c>
      <c r="Z18" s="197">
        <v>0</v>
      </c>
      <c r="AA18" s="197">
        <v>0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7">
        <v>0</v>
      </c>
      <c r="AJ18" s="197">
        <v>0</v>
      </c>
      <c r="AK18" s="197">
        <v>0</v>
      </c>
      <c r="AL18" s="197">
        <v>0</v>
      </c>
      <c r="AM18" s="197">
        <v>2</v>
      </c>
      <c r="AN18" s="197">
        <v>0</v>
      </c>
      <c r="AO18" s="197">
        <v>2</v>
      </c>
      <c r="AP18" s="197">
        <v>0</v>
      </c>
      <c r="AQ18" s="197">
        <v>2</v>
      </c>
      <c r="AR18" s="197">
        <v>0</v>
      </c>
      <c r="AS18" s="197">
        <v>0</v>
      </c>
      <c r="AT18" s="197">
        <v>2</v>
      </c>
      <c r="AY18" s="197" t="s">
        <v>17</v>
      </c>
      <c r="AZ18" s="197">
        <v>4</v>
      </c>
    </row>
    <row r="19" spans="1:52" s="197" customFormat="1" x14ac:dyDescent="0.25">
      <c r="A19" s="198" t="s">
        <v>18</v>
      </c>
      <c r="C19" s="197">
        <v>0</v>
      </c>
      <c r="D19" s="197">
        <v>0</v>
      </c>
      <c r="E19" s="197">
        <v>0</v>
      </c>
      <c r="F19" s="197">
        <v>0</v>
      </c>
      <c r="G19" s="197">
        <v>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197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7">
        <v>0</v>
      </c>
      <c r="Z19" s="197">
        <v>0</v>
      </c>
      <c r="AA19" s="197">
        <v>0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7">
        <v>0</v>
      </c>
      <c r="AJ19" s="197">
        <v>0</v>
      </c>
      <c r="AK19" s="197">
        <v>0</v>
      </c>
      <c r="AL19" s="197">
        <v>0</v>
      </c>
      <c r="AM19" s="197">
        <v>0</v>
      </c>
      <c r="AN19" s="197">
        <v>0</v>
      </c>
      <c r="AO19" s="197">
        <v>0</v>
      </c>
      <c r="AP19" s="197">
        <v>0</v>
      </c>
      <c r="AQ19" s="197">
        <v>2</v>
      </c>
      <c r="AR19" s="197">
        <v>0</v>
      </c>
      <c r="AS19" s="197">
        <v>0</v>
      </c>
      <c r="AT19" s="197">
        <v>2</v>
      </c>
      <c r="AY19" s="197" t="s">
        <v>18</v>
      </c>
      <c r="AZ19" s="197">
        <v>2</v>
      </c>
    </row>
    <row r="20" spans="1:52" s="197" customFormat="1" x14ac:dyDescent="0.25">
      <c r="A20" s="198" t="s">
        <v>19</v>
      </c>
      <c r="C20" s="197">
        <v>0</v>
      </c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197">
        <v>0</v>
      </c>
      <c r="V20" s="197">
        <v>0</v>
      </c>
      <c r="W20" s="197">
        <v>0</v>
      </c>
      <c r="X20" s="197">
        <v>0</v>
      </c>
      <c r="Y20" s="197">
        <v>0</v>
      </c>
      <c r="Z20" s="197">
        <v>0</v>
      </c>
      <c r="AA20" s="197">
        <v>0</v>
      </c>
      <c r="AB20" s="197">
        <v>0</v>
      </c>
      <c r="AC20" s="197">
        <v>0</v>
      </c>
      <c r="AD20" s="197">
        <v>0</v>
      </c>
      <c r="AE20" s="197">
        <v>0</v>
      </c>
      <c r="AF20" s="197">
        <v>0</v>
      </c>
      <c r="AG20" s="197">
        <v>0</v>
      </c>
      <c r="AH20" s="197">
        <v>0</v>
      </c>
      <c r="AI20" s="197">
        <v>0</v>
      </c>
      <c r="AJ20" s="197">
        <v>0</v>
      </c>
      <c r="AK20" s="197">
        <v>0</v>
      </c>
      <c r="AL20" s="197">
        <v>0</v>
      </c>
      <c r="AM20" s="197">
        <v>0</v>
      </c>
      <c r="AN20" s="197">
        <v>0</v>
      </c>
      <c r="AO20" s="197">
        <v>0</v>
      </c>
      <c r="AP20" s="197">
        <v>0</v>
      </c>
      <c r="AQ20" s="197">
        <v>2</v>
      </c>
      <c r="AR20" s="197">
        <v>0</v>
      </c>
      <c r="AS20" s="197">
        <v>0</v>
      </c>
      <c r="AT20" s="197">
        <v>2</v>
      </c>
      <c r="AY20" s="197" t="s">
        <v>19</v>
      </c>
      <c r="AZ20" s="197">
        <v>2</v>
      </c>
    </row>
    <row r="21" spans="1:52" s="197" customFormat="1" x14ac:dyDescent="0.25">
      <c r="A21" s="198" t="s">
        <v>20</v>
      </c>
      <c r="C21" s="197">
        <v>0</v>
      </c>
      <c r="D21" s="197">
        <v>2</v>
      </c>
      <c r="E21" s="197">
        <v>0</v>
      </c>
      <c r="F21" s="197">
        <v>0</v>
      </c>
      <c r="G21" s="197">
        <v>0</v>
      </c>
      <c r="H21" s="197">
        <v>2</v>
      </c>
      <c r="I21" s="197">
        <v>0</v>
      </c>
      <c r="J21" s="197">
        <v>0</v>
      </c>
      <c r="K21" s="197">
        <v>0</v>
      </c>
      <c r="L21" s="197">
        <v>0</v>
      </c>
      <c r="M21" s="197">
        <v>0</v>
      </c>
      <c r="N21" s="197">
        <v>0</v>
      </c>
      <c r="O21" s="197">
        <v>0</v>
      </c>
      <c r="P21" s="197">
        <v>4</v>
      </c>
      <c r="Q21" s="197">
        <v>0</v>
      </c>
      <c r="R21" s="197">
        <v>0</v>
      </c>
      <c r="S21" s="197">
        <v>0</v>
      </c>
      <c r="T21" s="197">
        <v>0</v>
      </c>
      <c r="U21" s="197">
        <v>0</v>
      </c>
      <c r="V21" s="197">
        <v>0</v>
      </c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197">
        <v>0</v>
      </c>
      <c r="AD21" s="197">
        <v>0</v>
      </c>
      <c r="AE21" s="197">
        <v>0</v>
      </c>
      <c r="AF21" s="197">
        <v>0</v>
      </c>
      <c r="AG21" s="197">
        <v>0</v>
      </c>
      <c r="AH21" s="197">
        <v>0</v>
      </c>
      <c r="AI21" s="197">
        <v>0</v>
      </c>
      <c r="AJ21" s="197">
        <v>0</v>
      </c>
      <c r="AK21" s="197">
        <v>0</v>
      </c>
      <c r="AL21" s="197">
        <v>0</v>
      </c>
      <c r="AM21" s="197">
        <v>0</v>
      </c>
      <c r="AN21" s="197">
        <v>1</v>
      </c>
      <c r="AO21" s="197">
        <v>1</v>
      </c>
      <c r="AP21" s="197">
        <v>0</v>
      </c>
      <c r="AQ21" s="197">
        <v>2</v>
      </c>
      <c r="AR21" s="197">
        <v>0</v>
      </c>
      <c r="AS21" s="197">
        <v>0</v>
      </c>
      <c r="AT21" s="197">
        <v>2</v>
      </c>
      <c r="AY21" s="197" t="s">
        <v>20</v>
      </c>
      <c r="AZ21" s="197">
        <v>7</v>
      </c>
    </row>
    <row r="22" spans="1:52" s="197" customFormat="1" x14ac:dyDescent="0.25">
      <c r="A22" s="198" t="s">
        <v>21</v>
      </c>
      <c r="C22" s="197">
        <v>2</v>
      </c>
      <c r="D22" s="197">
        <v>2</v>
      </c>
      <c r="E22" s="197">
        <v>2</v>
      </c>
      <c r="F22" s="197">
        <v>0</v>
      </c>
      <c r="G22" s="197">
        <v>0</v>
      </c>
      <c r="H22" s="197">
        <v>0</v>
      </c>
      <c r="I22" s="197">
        <v>5</v>
      </c>
      <c r="J22" s="197">
        <v>0</v>
      </c>
      <c r="K22" s="197">
        <v>0</v>
      </c>
      <c r="L22" s="197">
        <v>0</v>
      </c>
      <c r="M22" s="197">
        <v>5</v>
      </c>
      <c r="N22" s="197">
        <v>0</v>
      </c>
      <c r="O22" s="197">
        <v>0</v>
      </c>
      <c r="P22" s="197">
        <v>16</v>
      </c>
      <c r="Q22" s="197">
        <v>0</v>
      </c>
      <c r="R22" s="197">
        <v>10</v>
      </c>
      <c r="S22" s="197">
        <v>0</v>
      </c>
      <c r="T22" s="197">
        <v>0</v>
      </c>
      <c r="U22" s="197">
        <v>0</v>
      </c>
      <c r="V22" s="197">
        <v>0</v>
      </c>
      <c r="W22" s="197">
        <v>0</v>
      </c>
      <c r="X22" s="197">
        <v>3</v>
      </c>
      <c r="Y22" s="197">
        <v>0</v>
      </c>
      <c r="Z22" s="197">
        <v>0</v>
      </c>
      <c r="AA22" s="197">
        <v>0</v>
      </c>
      <c r="AB22" s="197">
        <v>2</v>
      </c>
      <c r="AC22" s="197">
        <v>15</v>
      </c>
      <c r="AD22" s="197">
        <v>0</v>
      </c>
      <c r="AE22" s="197">
        <v>0</v>
      </c>
      <c r="AF22" s="197">
        <v>1</v>
      </c>
      <c r="AG22" s="197">
        <v>0</v>
      </c>
      <c r="AH22" s="197">
        <v>0</v>
      </c>
      <c r="AI22" s="197">
        <v>1</v>
      </c>
      <c r="AJ22" s="197">
        <v>5</v>
      </c>
      <c r="AK22" s="197">
        <v>0</v>
      </c>
      <c r="AL22" s="197">
        <v>1</v>
      </c>
      <c r="AM22" s="197">
        <v>0</v>
      </c>
      <c r="AN22" s="197">
        <v>1</v>
      </c>
      <c r="AO22" s="197">
        <v>7</v>
      </c>
      <c r="AP22" s="197">
        <v>2</v>
      </c>
      <c r="AQ22" s="197">
        <v>2</v>
      </c>
      <c r="AR22" s="197">
        <v>2</v>
      </c>
      <c r="AS22" s="197">
        <v>0</v>
      </c>
      <c r="AT22" s="197">
        <v>6</v>
      </c>
      <c r="AY22" s="197" t="s">
        <v>21</v>
      </c>
      <c r="AZ22" s="197">
        <v>45</v>
      </c>
    </row>
    <row r="23" spans="1:52" s="197" customFormat="1" x14ac:dyDescent="0.25">
      <c r="A23" s="198" t="s">
        <v>22</v>
      </c>
      <c r="C23" s="197">
        <v>2</v>
      </c>
      <c r="D23" s="197">
        <v>2</v>
      </c>
      <c r="E23" s="197">
        <v>2</v>
      </c>
      <c r="F23" s="197">
        <v>2</v>
      </c>
      <c r="G23" s="197">
        <v>2</v>
      </c>
      <c r="H23" s="197">
        <v>2</v>
      </c>
      <c r="I23" s="197">
        <v>0</v>
      </c>
      <c r="J23" s="197">
        <v>0</v>
      </c>
      <c r="K23" s="197">
        <v>5</v>
      </c>
      <c r="L23" s="197">
        <v>0</v>
      </c>
      <c r="M23" s="197">
        <v>0</v>
      </c>
      <c r="N23" s="197">
        <v>0</v>
      </c>
      <c r="O23" s="197">
        <v>3</v>
      </c>
      <c r="P23" s="197">
        <v>20</v>
      </c>
      <c r="Q23" s="197">
        <v>0</v>
      </c>
      <c r="R23" s="197">
        <v>0</v>
      </c>
      <c r="S23" s="197">
        <v>0</v>
      </c>
      <c r="T23" s="197">
        <v>0</v>
      </c>
      <c r="U23" s="197">
        <v>3</v>
      </c>
      <c r="V23" s="197">
        <v>3</v>
      </c>
      <c r="W23" s="197">
        <v>3</v>
      </c>
      <c r="X23" s="197">
        <v>3</v>
      </c>
      <c r="Y23" s="197">
        <v>3</v>
      </c>
      <c r="Z23" s="197">
        <v>3</v>
      </c>
      <c r="AA23" s="197">
        <v>3</v>
      </c>
      <c r="AB23" s="197">
        <v>2</v>
      </c>
      <c r="AC23" s="197">
        <v>23</v>
      </c>
      <c r="AD23" s="197">
        <v>0</v>
      </c>
      <c r="AE23" s="197">
        <v>3</v>
      </c>
      <c r="AF23" s="197">
        <v>0</v>
      </c>
      <c r="AG23" s="197">
        <v>5</v>
      </c>
      <c r="AH23" s="197">
        <v>0</v>
      </c>
      <c r="AI23" s="197">
        <v>8</v>
      </c>
      <c r="AJ23" s="197">
        <v>0</v>
      </c>
      <c r="AK23" s="197">
        <v>3</v>
      </c>
      <c r="AL23" s="197">
        <v>1</v>
      </c>
      <c r="AM23" s="197">
        <v>2</v>
      </c>
      <c r="AN23" s="197">
        <v>0</v>
      </c>
      <c r="AO23" s="197">
        <v>6</v>
      </c>
      <c r="AP23" s="197">
        <v>2</v>
      </c>
      <c r="AQ23" s="197">
        <v>2</v>
      </c>
      <c r="AR23" s="197">
        <v>2</v>
      </c>
      <c r="AS23" s="197">
        <v>2</v>
      </c>
      <c r="AT23" s="197">
        <v>8</v>
      </c>
      <c r="AY23" s="197" t="s">
        <v>22</v>
      </c>
      <c r="AZ23" s="197">
        <v>65</v>
      </c>
    </row>
    <row r="24" spans="1:52" s="197" customFormat="1" x14ac:dyDescent="0.25">
      <c r="A24" s="198" t="s">
        <v>23</v>
      </c>
      <c r="C24" s="197">
        <v>0</v>
      </c>
      <c r="D24" s="197">
        <v>2</v>
      </c>
      <c r="E24" s="197">
        <v>2</v>
      </c>
      <c r="F24" s="197">
        <v>0</v>
      </c>
      <c r="G24" s="197">
        <v>0</v>
      </c>
      <c r="H24" s="197">
        <v>2</v>
      </c>
      <c r="I24" s="197">
        <v>0</v>
      </c>
      <c r="J24" s="197">
        <v>0</v>
      </c>
      <c r="K24" s="197">
        <v>0</v>
      </c>
      <c r="L24" s="197">
        <v>0</v>
      </c>
      <c r="M24" s="197">
        <v>0</v>
      </c>
      <c r="N24" s="197">
        <v>0</v>
      </c>
      <c r="O24" s="197">
        <v>3</v>
      </c>
      <c r="P24" s="197">
        <v>9</v>
      </c>
      <c r="Q24" s="197">
        <v>0</v>
      </c>
      <c r="R24" s="197">
        <v>0</v>
      </c>
      <c r="S24" s="197">
        <v>0</v>
      </c>
      <c r="T24" s="197">
        <v>0</v>
      </c>
      <c r="U24" s="197">
        <v>0</v>
      </c>
      <c r="V24" s="197">
        <v>3</v>
      </c>
      <c r="W24" s="197">
        <v>0</v>
      </c>
      <c r="X24" s="197">
        <v>0</v>
      </c>
      <c r="Y24" s="197">
        <v>0</v>
      </c>
      <c r="Z24" s="197">
        <v>3</v>
      </c>
      <c r="AA24" s="197">
        <v>3</v>
      </c>
      <c r="AB24" s="197">
        <v>0</v>
      </c>
      <c r="AC24" s="197">
        <v>9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3</v>
      </c>
      <c r="AL24" s="197">
        <v>0</v>
      </c>
      <c r="AM24" s="197">
        <v>0</v>
      </c>
      <c r="AN24" s="197">
        <v>0</v>
      </c>
      <c r="AO24" s="197">
        <v>3</v>
      </c>
      <c r="AP24" s="197">
        <v>2</v>
      </c>
      <c r="AQ24" s="197">
        <v>2</v>
      </c>
      <c r="AR24" s="197">
        <v>0</v>
      </c>
      <c r="AS24" s="197">
        <v>0</v>
      </c>
      <c r="AT24" s="197">
        <v>4</v>
      </c>
      <c r="AY24" s="197" t="s">
        <v>23</v>
      </c>
      <c r="AZ24" s="197">
        <v>25</v>
      </c>
    </row>
    <row r="25" spans="1:52" s="197" customFormat="1" x14ac:dyDescent="0.25">
      <c r="A25" s="198" t="s">
        <v>24</v>
      </c>
      <c r="C25" s="197">
        <v>0</v>
      </c>
      <c r="D25" s="197">
        <v>0</v>
      </c>
      <c r="E25" s="197">
        <v>0</v>
      </c>
      <c r="F25" s="197">
        <v>0</v>
      </c>
      <c r="G25" s="197">
        <v>2</v>
      </c>
      <c r="H25" s="197">
        <v>2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4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97">
        <v>0</v>
      </c>
      <c r="X25" s="197">
        <v>3</v>
      </c>
      <c r="Y25" s="197">
        <v>0</v>
      </c>
      <c r="Z25" s="197">
        <v>0</v>
      </c>
      <c r="AA25" s="197">
        <v>3</v>
      </c>
      <c r="AB25" s="197">
        <v>0</v>
      </c>
      <c r="AC25" s="197">
        <v>6</v>
      </c>
      <c r="AD25" s="197">
        <v>0</v>
      </c>
      <c r="AE25" s="197">
        <v>0</v>
      </c>
      <c r="AF25" s="197">
        <v>0</v>
      </c>
      <c r="AG25" s="197">
        <v>0</v>
      </c>
      <c r="AH25" s="197">
        <v>0</v>
      </c>
      <c r="AI25" s="197">
        <v>0</v>
      </c>
      <c r="AJ25" s="197">
        <v>0</v>
      </c>
      <c r="AK25" s="197">
        <v>0</v>
      </c>
      <c r="AL25" s="197">
        <v>0</v>
      </c>
      <c r="AM25" s="197">
        <v>2</v>
      </c>
      <c r="AN25" s="197">
        <v>0</v>
      </c>
      <c r="AO25" s="197">
        <v>2</v>
      </c>
      <c r="AP25" s="197">
        <v>0</v>
      </c>
      <c r="AQ25" s="197">
        <v>2</v>
      </c>
      <c r="AR25" s="197">
        <v>0</v>
      </c>
      <c r="AS25" s="197">
        <v>0</v>
      </c>
      <c r="AT25" s="197">
        <v>2</v>
      </c>
      <c r="AY25" s="197" t="s">
        <v>24</v>
      </c>
      <c r="AZ25" s="197">
        <v>14</v>
      </c>
    </row>
    <row r="26" spans="1:52" s="197" customFormat="1" x14ac:dyDescent="0.25">
      <c r="A26" s="198" t="s">
        <v>25</v>
      </c>
      <c r="C26" s="197">
        <v>0</v>
      </c>
      <c r="D26" s="197">
        <v>2</v>
      </c>
      <c r="E26" s="197">
        <v>0</v>
      </c>
      <c r="F26" s="197">
        <v>0</v>
      </c>
      <c r="G26" s="197">
        <v>0</v>
      </c>
      <c r="H26" s="197">
        <v>2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4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  <c r="AB26" s="197">
        <v>0</v>
      </c>
      <c r="AC26" s="197">
        <v>0</v>
      </c>
      <c r="AD26" s="197">
        <v>0</v>
      </c>
      <c r="AE26" s="197">
        <v>0</v>
      </c>
      <c r="AF26" s="197">
        <v>0</v>
      </c>
      <c r="AG26" s="197">
        <v>0</v>
      </c>
      <c r="AH26" s="197">
        <v>0</v>
      </c>
      <c r="AI26" s="197">
        <v>0</v>
      </c>
      <c r="AJ26" s="197">
        <v>0</v>
      </c>
      <c r="AK26" s="197">
        <v>0</v>
      </c>
      <c r="AL26" s="197">
        <v>0</v>
      </c>
      <c r="AM26" s="197">
        <v>0</v>
      </c>
      <c r="AN26" s="197">
        <v>0</v>
      </c>
      <c r="AO26" s="197">
        <v>0</v>
      </c>
      <c r="AP26" s="197">
        <v>0</v>
      </c>
      <c r="AQ26" s="197">
        <v>0</v>
      </c>
      <c r="AR26" s="197">
        <v>0</v>
      </c>
      <c r="AS26" s="197">
        <v>0</v>
      </c>
      <c r="AT26" s="197">
        <v>0</v>
      </c>
      <c r="AY26" s="197" t="s">
        <v>25</v>
      </c>
      <c r="AZ26" s="197">
        <v>4</v>
      </c>
    </row>
    <row r="27" spans="1:52" s="197" customFormat="1" x14ac:dyDescent="0.25">
      <c r="A27" s="198" t="s">
        <v>26</v>
      </c>
      <c r="C27" s="197">
        <v>0</v>
      </c>
      <c r="D27" s="197">
        <v>0</v>
      </c>
      <c r="E27" s="197">
        <v>0</v>
      </c>
      <c r="F27" s="197">
        <v>0</v>
      </c>
      <c r="G27" s="197">
        <v>0</v>
      </c>
      <c r="H27" s="197">
        <v>0</v>
      </c>
      <c r="I27" s="197">
        <v>0</v>
      </c>
      <c r="J27" s="197">
        <v>0</v>
      </c>
      <c r="K27" s="197">
        <v>0</v>
      </c>
      <c r="L27" s="197">
        <v>0</v>
      </c>
      <c r="M27" s="197">
        <v>0</v>
      </c>
      <c r="N27" s="197">
        <v>0</v>
      </c>
      <c r="O27" s="197">
        <v>0</v>
      </c>
      <c r="P27" s="197">
        <v>0</v>
      </c>
      <c r="Q27" s="197">
        <v>0</v>
      </c>
      <c r="R27" s="197">
        <v>0</v>
      </c>
      <c r="S27" s="197">
        <v>0</v>
      </c>
      <c r="T27" s="197">
        <v>0</v>
      </c>
      <c r="U27" s="197">
        <v>0</v>
      </c>
      <c r="V27" s="197">
        <v>0</v>
      </c>
      <c r="W27" s="197">
        <v>0</v>
      </c>
      <c r="X27" s="197">
        <v>0</v>
      </c>
      <c r="Y27" s="197">
        <v>0</v>
      </c>
      <c r="Z27" s="197">
        <v>0</v>
      </c>
      <c r="AA27" s="197">
        <v>0</v>
      </c>
      <c r="AB27" s="197">
        <v>0</v>
      </c>
      <c r="AC27" s="197">
        <v>0</v>
      </c>
      <c r="AD27" s="197">
        <v>0</v>
      </c>
      <c r="AE27" s="197">
        <v>0</v>
      </c>
      <c r="AF27" s="197">
        <v>0</v>
      </c>
      <c r="AG27" s="197">
        <v>0</v>
      </c>
      <c r="AH27" s="197">
        <v>0</v>
      </c>
      <c r="AI27" s="197">
        <v>0</v>
      </c>
      <c r="AJ27" s="197">
        <v>0</v>
      </c>
      <c r="AK27" s="197">
        <v>0</v>
      </c>
      <c r="AL27" s="197">
        <v>0</v>
      </c>
      <c r="AM27" s="197">
        <v>0</v>
      </c>
      <c r="AN27" s="197">
        <v>0</v>
      </c>
      <c r="AO27" s="197">
        <v>0</v>
      </c>
      <c r="AP27" s="197">
        <v>2</v>
      </c>
      <c r="AQ27" s="197">
        <v>2</v>
      </c>
      <c r="AR27" s="197">
        <v>0</v>
      </c>
      <c r="AS27" s="197">
        <v>0</v>
      </c>
      <c r="AT27" s="197">
        <v>4</v>
      </c>
      <c r="AY27" s="197" t="s">
        <v>26</v>
      </c>
      <c r="AZ27" s="197">
        <v>4</v>
      </c>
    </row>
    <row r="28" spans="1:52" s="197" customFormat="1" x14ac:dyDescent="0.25">
      <c r="A28" s="198" t="s">
        <v>27</v>
      </c>
      <c r="C28" s="197">
        <v>0</v>
      </c>
      <c r="D28" s="197">
        <v>0</v>
      </c>
      <c r="E28" s="197">
        <v>0</v>
      </c>
      <c r="F28" s="197">
        <v>0</v>
      </c>
      <c r="G28" s="197">
        <v>0</v>
      </c>
      <c r="H28" s="197">
        <v>0</v>
      </c>
      <c r="I28" s="197">
        <v>0</v>
      </c>
      <c r="J28" s="197">
        <v>0</v>
      </c>
      <c r="K28" s="197">
        <v>0</v>
      </c>
      <c r="L28" s="197">
        <v>0</v>
      </c>
      <c r="M28" s="197">
        <v>0</v>
      </c>
      <c r="N28" s="197">
        <v>0</v>
      </c>
      <c r="O28" s="197">
        <v>0</v>
      </c>
      <c r="P28" s="197">
        <v>0</v>
      </c>
      <c r="Q28" s="197">
        <v>0</v>
      </c>
      <c r="R28" s="197">
        <v>0</v>
      </c>
      <c r="S28" s="197">
        <v>0</v>
      </c>
      <c r="T28" s="197">
        <v>0</v>
      </c>
      <c r="U28" s="197">
        <v>0</v>
      </c>
      <c r="V28" s="197">
        <v>0</v>
      </c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197">
        <v>0</v>
      </c>
      <c r="AD28" s="197">
        <v>0</v>
      </c>
      <c r="AE28" s="197">
        <v>0</v>
      </c>
      <c r="AF28" s="197">
        <v>0</v>
      </c>
      <c r="AG28" s="197">
        <v>0</v>
      </c>
      <c r="AH28" s="197">
        <v>0</v>
      </c>
      <c r="AI28" s="197">
        <v>0</v>
      </c>
      <c r="AJ28" s="197">
        <v>0</v>
      </c>
      <c r="AK28" s="197">
        <v>0</v>
      </c>
      <c r="AL28" s="197">
        <v>0</v>
      </c>
      <c r="AM28" s="197">
        <v>0</v>
      </c>
      <c r="AN28" s="197">
        <v>0</v>
      </c>
      <c r="AO28" s="197">
        <v>0</v>
      </c>
      <c r="AP28" s="197">
        <v>0</v>
      </c>
      <c r="AQ28" s="197">
        <v>2</v>
      </c>
      <c r="AR28" s="197">
        <v>0</v>
      </c>
      <c r="AS28" s="197">
        <v>0</v>
      </c>
      <c r="AT28" s="197">
        <v>2</v>
      </c>
      <c r="AY28" s="197" t="s">
        <v>27</v>
      </c>
      <c r="AZ28" s="197">
        <v>2</v>
      </c>
    </row>
    <row r="29" spans="1:52" s="197" customFormat="1" x14ac:dyDescent="0.25">
      <c r="A29" s="198" t="s">
        <v>28</v>
      </c>
      <c r="C29" s="197">
        <v>0</v>
      </c>
      <c r="D29" s="197">
        <v>0</v>
      </c>
      <c r="E29" s="197">
        <v>0</v>
      </c>
      <c r="F29" s="197">
        <v>0</v>
      </c>
      <c r="G29" s="197">
        <v>0</v>
      </c>
      <c r="H29" s="197">
        <v>0</v>
      </c>
      <c r="I29" s="197">
        <v>0</v>
      </c>
      <c r="J29" s="197">
        <v>0</v>
      </c>
      <c r="K29" s="197">
        <v>0</v>
      </c>
      <c r="L29" s="197">
        <v>0</v>
      </c>
      <c r="M29" s="197">
        <v>0</v>
      </c>
      <c r="N29" s="197">
        <v>0</v>
      </c>
      <c r="O29" s="197">
        <v>0</v>
      </c>
      <c r="P29" s="197">
        <v>0</v>
      </c>
      <c r="Q29" s="197">
        <v>0</v>
      </c>
      <c r="R29" s="197">
        <v>0</v>
      </c>
      <c r="S29" s="197">
        <v>0</v>
      </c>
      <c r="T29" s="197">
        <v>0</v>
      </c>
      <c r="U29" s="197">
        <v>0</v>
      </c>
      <c r="V29" s="197">
        <v>0</v>
      </c>
      <c r="W29" s="197">
        <v>0</v>
      </c>
      <c r="X29" s="197">
        <v>0</v>
      </c>
      <c r="Y29" s="197">
        <v>0</v>
      </c>
      <c r="Z29" s="197">
        <v>0</v>
      </c>
      <c r="AA29" s="197">
        <v>0</v>
      </c>
      <c r="AB29" s="197">
        <v>0</v>
      </c>
      <c r="AC29" s="197">
        <v>0</v>
      </c>
      <c r="AD29" s="197">
        <v>0</v>
      </c>
      <c r="AE29" s="197">
        <v>0</v>
      </c>
      <c r="AF29" s="197">
        <v>0</v>
      </c>
      <c r="AG29" s="197">
        <v>0</v>
      </c>
      <c r="AH29" s="197">
        <v>0</v>
      </c>
      <c r="AI29" s="197">
        <v>0</v>
      </c>
      <c r="AJ29" s="197">
        <v>0</v>
      </c>
      <c r="AK29" s="197">
        <v>0</v>
      </c>
      <c r="AL29" s="197">
        <v>0</v>
      </c>
      <c r="AM29" s="197">
        <v>0</v>
      </c>
      <c r="AN29" s="197">
        <v>0</v>
      </c>
      <c r="AO29" s="197">
        <v>0</v>
      </c>
      <c r="AP29" s="197">
        <v>2</v>
      </c>
      <c r="AQ29" s="197">
        <v>2</v>
      </c>
      <c r="AR29" s="197">
        <v>0</v>
      </c>
      <c r="AS29" s="197">
        <v>1</v>
      </c>
      <c r="AT29" s="197">
        <v>5</v>
      </c>
      <c r="AY29" s="197" t="s">
        <v>28</v>
      </c>
      <c r="AZ29" s="197">
        <v>5</v>
      </c>
    </row>
    <row r="30" spans="1:52" s="197" customFormat="1" x14ac:dyDescent="0.25">
      <c r="A30" s="198" t="s">
        <v>29</v>
      </c>
      <c r="C30" s="197">
        <v>0</v>
      </c>
      <c r="D30" s="197">
        <v>0</v>
      </c>
      <c r="E30" s="197">
        <v>0</v>
      </c>
      <c r="F30" s="197">
        <v>0</v>
      </c>
      <c r="G30" s="197">
        <v>0</v>
      </c>
      <c r="H30" s="197">
        <v>0</v>
      </c>
      <c r="I30" s="197">
        <v>0</v>
      </c>
      <c r="J30" s="197">
        <v>0</v>
      </c>
      <c r="K30" s="197">
        <v>0</v>
      </c>
      <c r="L30" s="197">
        <v>0</v>
      </c>
      <c r="M30" s="197">
        <v>0</v>
      </c>
      <c r="N30" s="197">
        <v>0</v>
      </c>
      <c r="O30" s="197">
        <v>0</v>
      </c>
      <c r="P30" s="197">
        <v>0</v>
      </c>
      <c r="Q30" s="197">
        <v>0</v>
      </c>
      <c r="R30" s="197">
        <v>0</v>
      </c>
      <c r="S30" s="197">
        <v>0</v>
      </c>
      <c r="T30" s="197">
        <v>0</v>
      </c>
      <c r="U30" s="197">
        <v>0</v>
      </c>
      <c r="V30" s="197">
        <v>0</v>
      </c>
      <c r="W30" s="197">
        <v>0</v>
      </c>
      <c r="X30" s="197">
        <v>0</v>
      </c>
      <c r="Y30" s="197">
        <v>0</v>
      </c>
      <c r="Z30" s="197">
        <v>0</v>
      </c>
      <c r="AA30" s="197">
        <v>0</v>
      </c>
      <c r="AB30" s="197">
        <v>0</v>
      </c>
      <c r="AC30" s="197">
        <v>0</v>
      </c>
      <c r="AD30" s="197">
        <v>0</v>
      </c>
      <c r="AE30" s="197">
        <v>0</v>
      </c>
      <c r="AF30" s="197">
        <v>0</v>
      </c>
      <c r="AG30" s="197">
        <v>0</v>
      </c>
      <c r="AH30" s="197">
        <v>0</v>
      </c>
      <c r="AI30" s="197">
        <v>0</v>
      </c>
      <c r="AJ30" s="197">
        <v>0</v>
      </c>
      <c r="AK30" s="197">
        <v>0</v>
      </c>
      <c r="AL30" s="197">
        <v>0</v>
      </c>
      <c r="AM30" s="197">
        <v>0</v>
      </c>
      <c r="AN30" s="197">
        <v>1</v>
      </c>
      <c r="AO30" s="197">
        <v>1</v>
      </c>
      <c r="AP30" s="197">
        <v>2</v>
      </c>
      <c r="AQ30" s="197">
        <v>2</v>
      </c>
      <c r="AR30" s="197">
        <v>0</v>
      </c>
      <c r="AS30" s="197">
        <v>0</v>
      </c>
      <c r="AT30" s="197">
        <v>4</v>
      </c>
      <c r="AY30" s="197" t="s">
        <v>29</v>
      </c>
      <c r="AZ30" s="197">
        <v>5</v>
      </c>
    </row>
    <row r="31" spans="1:52" s="197" customFormat="1" x14ac:dyDescent="0.25">
      <c r="A31" s="198" t="s">
        <v>30</v>
      </c>
      <c r="C31" s="197">
        <v>2</v>
      </c>
      <c r="D31" s="197">
        <v>0</v>
      </c>
      <c r="E31" s="197">
        <v>0</v>
      </c>
      <c r="F31" s="197">
        <v>0</v>
      </c>
      <c r="G31" s="197">
        <v>0</v>
      </c>
      <c r="H31" s="197">
        <v>0</v>
      </c>
      <c r="I31" s="197">
        <v>0</v>
      </c>
      <c r="J31" s="197">
        <v>0</v>
      </c>
      <c r="K31" s="197">
        <v>0</v>
      </c>
      <c r="L31" s="197">
        <v>0</v>
      </c>
      <c r="M31" s="197">
        <v>0</v>
      </c>
      <c r="N31" s="197">
        <v>0</v>
      </c>
      <c r="O31" s="197">
        <v>0</v>
      </c>
      <c r="P31" s="197">
        <v>2</v>
      </c>
      <c r="Q31" s="197">
        <v>0</v>
      </c>
      <c r="R31" s="197">
        <v>0</v>
      </c>
      <c r="S31" s="197">
        <v>0</v>
      </c>
      <c r="T31" s="197">
        <v>0</v>
      </c>
      <c r="U31" s="197">
        <v>0</v>
      </c>
      <c r="V31" s="197">
        <v>0</v>
      </c>
      <c r="W31" s="197">
        <v>0</v>
      </c>
      <c r="X31" s="197">
        <v>0</v>
      </c>
      <c r="Y31" s="197">
        <v>0</v>
      </c>
      <c r="Z31" s="197">
        <v>0</v>
      </c>
      <c r="AA31" s="197">
        <v>0</v>
      </c>
      <c r="AB31" s="197">
        <v>0</v>
      </c>
      <c r="AC31" s="197">
        <v>0</v>
      </c>
      <c r="AD31" s="197">
        <v>0</v>
      </c>
      <c r="AE31" s="197">
        <v>0</v>
      </c>
      <c r="AF31" s="197">
        <v>0</v>
      </c>
      <c r="AG31" s="197">
        <v>0</v>
      </c>
      <c r="AH31" s="197">
        <v>0</v>
      </c>
      <c r="AI31" s="197">
        <v>0</v>
      </c>
      <c r="AJ31" s="197">
        <v>0</v>
      </c>
      <c r="AK31" s="197">
        <v>0</v>
      </c>
      <c r="AL31" s="197">
        <v>0</v>
      </c>
      <c r="AM31" s="197">
        <v>0</v>
      </c>
      <c r="AN31" s="197">
        <v>0</v>
      </c>
      <c r="AO31" s="197">
        <v>0</v>
      </c>
      <c r="AP31" s="197">
        <v>2</v>
      </c>
      <c r="AQ31" s="197">
        <v>2</v>
      </c>
      <c r="AR31" s="197">
        <v>0</v>
      </c>
      <c r="AS31" s="197">
        <v>0</v>
      </c>
      <c r="AT31" s="197">
        <v>4</v>
      </c>
      <c r="AY31" s="197" t="s">
        <v>30</v>
      </c>
      <c r="AZ31" s="197">
        <v>6</v>
      </c>
    </row>
    <row r="32" spans="1:52" s="197" customFormat="1" x14ac:dyDescent="0.25">
      <c r="A32" s="198" t="s">
        <v>31</v>
      </c>
      <c r="C32" s="197">
        <v>2</v>
      </c>
      <c r="D32" s="197">
        <v>2</v>
      </c>
      <c r="E32" s="197">
        <v>2</v>
      </c>
      <c r="F32" s="197">
        <v>2</v>
      </c>
      <c r="G32" s="197">
        <v>2</v>
      </c>
      <c r="H32" s="197">
        <v>2</v>
      </c>
      <c r="I32" s="197">
        <v>5</v>
      </c>
      <c r="J32" s="197">
        <v>0</v>
      </c>
      <c r="K32" s="197">
        <v>0</v>
      </c>
      <c r="L32" s="197">
        <v>4</v>
      </c>
      <c r="M32" s="197">
        <v>0</v>
      </c>
      <c r="N32" s="197">
        <v>0</v>
      </c>
      <c r="O32" s="197">
        <v>3</v>
      </c>
      <c r="P32" s="197">
        <v>24</v>
      </c>
      <c r="Q32" s="197">
        <v>0</v>
      </c>
      <c r="R32" s="197">
        <v>10</v>
      </c>
      <c r="S32" s="197">
        <v>0</v>
      </c>
      <c r="T32" s="197">
        <v>0</v>
      </c>
      <c r="U32" s="197">
        <v>3</v>
      </c>
      <c r="V32" s="197">
        <v>0</v>
      </c>
      <c r="W32" s="197">
        <v>0</v>
      </c>
      <c r="X32" s="197">
        <v>3</v>
      </c>
      <c r="Y32" s="197">
        <v>3</v>
      </c>
      <c r="Z32" s="197">
        <v>3</v>
      </c>
      <c r="AA32" s="197">
        <v>3</v>
      </c>
      <c r="AB32" s="197">
        <v>0</v>
      </c>
      <c r="AC32" s="197">
        <v>25</v>
      </c>
      <c r="AD32" s="197">
        <v>5</v>
      </c>
      <c r="AE32" s="197">
        <v>0</v>
      </c>
      <c r="AF32" s="197">
        <v>0</v>
      </c>
      <c r="AG32" s="197">
        <v>0</v>
      </c>
      <c r="AH32" s="197">
        <v>3</v>
      </c>
      <c r="AI32" s="197">
        <v>8</v>
      </c>
      <c r="AJ32" s="197">
        <v>5</v>
      </c>
      <c r="AK32" s="197">
        <v>0</v>
      </c>
      <c r="AL32" s="197">
        <v>0</v>
      </c>
      <c r="AM32" s="197">
        <v>2</v>
      </c>
      <c r="AN32" s="197">
        <v>0</v>
      </c>
      <c r="AO32" s="197">
        <v>7</v>
      </c>
      <c r="AP32" s="197">
        <v>2</v>
      </c>
      <c r="AQ32" s="197">
        <v>2</v>
      </c>
      <c r="AR32" s="197">
        <v>2</v>
      </c>
      <c r="AS32" s="197">
        <v>2</v>
      </c>
      <c r="AT32" s="197">
        <v>8</v>
      </c>
      <c r="AY32" s="197" t="s">
        <v>31</v>
      </c>
      <c r="AZ32" s="197">
        <v>72</v>
      </c>
    </row>
    <row r="33" spans="1:52" s="197" customFormat="1" x14ac:dyDescent="0.25">
      <c r="A33" s="198" t="s">
        <v>32</v>
      </c>
      <c r="C33" s="197">
        <v>0</v>
      </c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7">
        <v>0</v>
      </c>
      <c r="Q33" s="197">
        <v>0</v>
      </c>
      <c r="R33" s="197">
        <v>0</v>
      </c>
      <c r="S33" s="197">
        <v>0</v>
      </c>
      <c r="T33" s="197">
        <v>0</v>
      </c>
      <c r="U33" s="197">
        <v>0</v>
      </c>
      <c r="V33" s="197">
        <v>0</v>
      </c>
      <c r="W33" s="197">
        <v>0</v>
      </c>
      <c r="X33" s="197">
        <v>0</v>
      </c>
      <c r="Y33" s="197">
        <v>0</v>
      </c>
      <c r="Z33" s="197">
        <v>0</v>
      </c>
      <c r="AA33" s="197">
        <v>0</v>
      </c>
      <c r="AB33" s="197">
        <v>0</v>
      </c>
      <c r="AC33" s="197">
        <v>0</v>
      </c>
      <c r="AD33" s="197">
        <v>0</v>
      </c>
      <c r="AE33" s="197">
        <v>0</v>
      </c>
      <c r="AF33" s="197">
        <v>0</v>
      </c>
      <c r="AG33" s="197">
        <v>0</v>
      </c>
      <c r="AH33" s="197">
        <v>0</v>
      </c>
      <c r="AI33" s="197">
        <v>0</v>
      </c>
      <c r="AJ33" s="197">
        <v>0</v>
      </c>
      <c r="AK33" s="197">
        <v>0</v>
      </c>
      <c r="AL33" s="197">
        <v>0</v>
      </c>
      <c r="AM33" s="197">
        <v>0</v>
      </c>
      <c r="AN33" s="197">
        <v>0</v>
      </c>
      <c r="AO33" s="197">
        <v>0</v>
      </c>
      <c r="AP33" s="197">
        <v>2</v>
      </c>
      <c r="AQ33" s="197">
        <v>2</v>
      </c>
      <c r="AR33" s="197">
        <v>0</v>
      </c>
      <c r="AS33" s="197">
        <v>0</v>
      </c>
      <c r="AT33" s="197">
        <v>4</v>
      </c>
      <c r="AY33" s="197" t="s">
        <v>32</v>
      </c>
      <c r="AZ33" s="197">
        <v>4</v>
      </c>
    </row>
    <row r="34" spans="1:52" s="197" customFormat="1" x14ac:dyDescent="0.25">
      <c r="A34" s="198" t="s">
        <v>33</v>
      </c>
      <c r="C34" s="197">
        <v>2</v>
      </c>
      <c r="D34" s="197">
        <v>2</v>
      </c>
      <c r="E34" s="197">
        <v>2</v>
      </c>
      <c r="F34" s="197">
        <v>0</v>
      </c>
      <c r="G34" s="197">
        <v>0</v>
      </c>
      <c r="H34" s="197">
        <v>2</v>
      </c>
      <c r="I34" s="197">
        <v>0</v>
      </c>
      <c r="J34" s="197">
        <v>0</v>
      </c>
      <c r="K34" s="197">
        <v>0</v>
      </c>
      <c r="L34" s="197">
        <v>4</v>
      </c>
      <c r="M34" s="197">
        <v>5</v>
      </c>
      <c r="N34" s="197">
        <v>0</v>
      </c>
      <c r="O34" s="197">
        <v>3</v>
      </c>
      <c r="P34" s="197">
        <v>20</v>
      </c>
      <c r="Q34" s="197">
        <v>0</v>
      </c>
      <c r="R34" s="197">
        <v>0</v>
      </c>
      <c r="S34" s="197">
        <v>7</v>
      </c>
      <c r="T34" s="197">
        <v>0</v>
      </c>
      <c r="U34" s="197">
        <v>3</v>
      </c>
      <c r="V34" s="197">
        <v>0</v>
      </c>
      <c r="W34" s="197">
        <v>3</v>
      </c>
      <c r="X34" s="197">
        <v>3</v>
      </c>
      <c r="Y34" s="197">
        <v>0</v>
      </c>
      <c r="Z34" s="197">
        <v>3</v>
      </c>
      <c r="AA34" s="197">
        <v>3</v>
      </c>
      <c r="AB34" s="197">
        <v>0</v>
      </c>
      <c r="AC34" s="197">
        <v>22</v>
      </c>
      <c r="AD34" s="197">
        <v>0</v>
      </c>
      <c r="AE34" s="197">
        <v>3</v>
      </c>
      <c r="AF34" s="197">
        <v>0</v>
      </c>
      <c r="AG34" s="197">
        <v>5</v>
      </c>
      <c r="AH34" s="197">
        <v>0</v>
      </c>
      <c r="AI34" s="197">
        <v>8</v>
      </c>
      <c r="AJ34" s="197">
        <v>0</v>
      </c>
      <c r="AK34" s="197">
        <v>3</v>
      </c>
      <c r="AL34" s="197">
        <v>1</v>
      </c>
      <c r="AM34" s="197">
        <v>0</v>
      </c>
      <c r="AN34" s="197">
        <v>0</v>
      </c>
      <c r="AO34" s="197">
        <v>4</v>
      </c>
      <c r="AP34" s="197">
        <v>2</v>
      </c>
      <c r="AQ34" s="197">
        <v>2</v>
      </c>
      <c r="AR34" s="197">
        <v>2</v>
      </c>
      <c r="AS34" s="197">
        <v>2</v>
      </c>
      <c r="AT34" s="197">
        <v>8</v>
      </c>
      <c r="AY34" s="197" t="s">
        <v>33</v>
      </c>
      <c r="AZ34" s="197">
        <v>62</v>
      </c>
    </row>
    <row r="35" spans="1:52" s="197" customFormat="1" x14ac:dyDescent="0.25">
      <c r="A35" s="198" t="s">
        <v>34</v>
      </c>
      <c r="C35" s="197">
        <v>0</v>
      </c>
      <c r="D35" s="197">
        <v>2</v>
      </c>
      <c r="E35" s="197">
        <v>0</v>
      </c>
      <c r="F35" s="197">
        <v>0</v>
      </c>
      <c r="G35" s="197">
        <v>0</v>
      </c>
      <c r="H35" s="197">
        <v>2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4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97">
        <v>0</v>
      </c>
      <c r="X35" s="197">
        <v>3</v>
      </c>
      <c r="Y35" s="197">
        <v>0</v>
      </c>
      <c r="Z35" s="197">
        <v>0</v>
      </c>
      <c r="AA35" s="197">
        <v>3</v>
      </c>
      <c r="AB35" s="197">
        <v>0</v>
      </c>
      <c r="AC35" s="197">
        <v>6</v>
      </c>
      <c r="AD35" s="197">
        <v>0</v>
      </c>
      <c r="AE35" s="197">
        <v>0</v>
      </c>
      <c r="AF35" s="197">
        <v>0</v>
      </c>
      <c r="AG35" s="197">
        <v>0</v>
      </c>
      <c r="AH35" s="197">
        <v>0</v>
      </c>
      <c r="AI35" s="197">
        <v>0</v>
      </c>
      <c r="AJ35" s="197">
        <v>0</v>
      </c>
      <c r="AK35" s="197">
        <v>0</v>
      </c>
      <c r="AL35" s="197">
        <v>0</v>
      </c>
      <c r="AM35" s="197">
        <v>2</v>
      </c>
      <c r="AN35" s="197">
        <v>0</v>
      </c>
      <c r="AO35" s="197">
        <v>2</v>
      </c>
      <c r="AP35" s="197">
        <v>2</v>
      </c>
      <c r="AQ35" s="197">
        <v>2</v>
      </c>
      <c r="AR35" s="197">
        <v>0</v>
      </c>
      <c r="AS35" s="197">
        <v>0</v>
      </c>
      <c r="AT35" s="197">
        <v>4</v>
      </c>
      <c r="AY35" s="197" t="s">
        <v>34</v>
      </c>
      <c r="AZ35" s="197">
        <v>16</v>
      </c>
    </row>
    <row r="36" spans="1:52" s="197" customFormat="1" x14ac:dyDescent="0.25">
      <c r="A36" s="198" t="s">
        <v>35</v>
      </c>
      <c r="C36" s="197">
        <v>0</v>
      </c>
      <c r="D36" s="197">
        <v>0</v>
      </c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197">
        <v>0</v>
      </c>
      <c r="N36" s="197">
        <v>0</v>
      </c>
      <c r="O36" s="197">
        <v>0</v>
      </c>
      <c r="P36" s="197">
        <v>0</v>
      </c>
      <c r="Q36" s="197">
        <v>0</v>
      </c>
      <c r="R36" s="197">
        <v>0</v>
      </c>
      <c r="S36" s="197">
        <v>0</v>
      </c>
      <c r="T36" s="197">
        <v>0</v>
      </c>
      <c r="U36" s="197">
        <v>0</v>
      </c>
      <c r="V36" s="197">
        <v>0</v>
      </c>
      <c r="W36" s="197">
        <v>0</v>
      </c>
      <c r="X36" s="197">
        <v>0</v>
      </c>
      <c r="Y36" s="197">
        <v>0</v>
      </c>
      <c r="Z36" s="197">
        <v>0</v>
      </c>
      <c r="AA36" s="197">
        <v>0</v>
      </c>
      <c r="AB36" s="197">
        <v>0</v>
      </c>
      <c r="AC36" s="197">
        <v>0</v>
      </c>
      <c r="AD36" s="197">
        <v>0</v>
      </c>
      <c r="AE36" s="197">
        <v>0</v>
      </c>
      <c r="AF36" s="197">
        <v>0</v>
      </c>
      <c r="AG36" s="197">
        <v>0</v>
      </c>
      <c r="AH36" s="197">
        <v>0</v>
      </c>
      <c r="AI36" s="197">
        <v>0</v>
      </c>
      <c r="AJ36" s="197">
        <v>0</v>
      </c>
      <c r="AK36" s="197">
        <v>0</v>
      </c>
      <c r="AL36" s="197">
        <v>0</v>
      </c>
      <c r="AM36" s="197">
        <v>0</v>
      </c>
      <c r="AN36" s="197">
        <v>0</v>
      </c>
      <c r="AO36" s="197">
        <v>0</v>
      </c>
      <c r="AP36" s="197">
        <v>0</v>
      </c>
      <c r="AQ36" s="197">
        <v>2</v>
      </c>
      <c r="AR36" s="197">
        <v>0</v>
      </c>
      <c r="AS36" s="197">
        <v>0</v>
      </c>
      <c r="AT36" s="197">
        <v>2</v>
      </c>
      <c r="AY36" s="197" t="s">
        <v>35</v>
      </c>
      <c r="AZ36" s="197">
        <v>2</v>
      </c>
    </row>
    <row r="37" spans="1:52" s="197" customFormat="1" x14ac:dyDescent="0.25">
      <c r="A37" s="198" t="s">
        <v>36</v>
      </c>
      <c r="C37" s="197">
        <v>0</v>
      </c>
      <c r="D37" s="197">
        <v>0</v>
      </c>
      <c r="E37" s="197">
        <v>0</v>
      </c>
      <c r="F37" s="197">
        <v>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>
        <v>0</v>
      </c>
      <c r="M37" s="197">
        <v>0</v>
      </c>
      <c r="N37" s="197">
        <v>0</v>
      </c>
      <c r="O37" s="197">
        <v>3</v>
      </c>
      <c r="P37" s="197">
        <v>3</v>
      </c>
      <c r="Q37" s="197">
        <v>0</v>
      </c>
      <c r="R37" s="197">
        <v>0</v>
      </c>
      <c r="S37" s="197">
        <v>0</v>
      </c>
      <c r="T37" s="197">
        <v>0</v>
      </c>
      <c r="U37" s="197">
        <v>0</v>
      </c>
      <c r="V37" s="197">
        <v>0</v>
      </c>
      <c r="W37" s="197">
        <v>0</v>
      </c>
      <c r="X37" s="197">
        <v>0</v>
      </c>
      <c r="Y37" s="197">
        <v>0</v>
      </c>
      <c r="Z37" s="197">
        <v>0</v>
      </c>
      <c r="AA37" s="197">
        <v>0</v>
      </c>
      <c r="AB37" s="197">
        <v>0</v>
      </c>
      <c r="AC37" s="197">
        <v>0</v>
      </c>
      <c r="AD37" s="197">
        <v>0</v>
      </c>
      <c r="AE37" s="197">
        <v>0</v>
      </c>
      <c r="AF37" s="197">
        <v>0</v>
      </c>
      <c r="AG37" s="197">
        <v>0</v>
      </c>
      <c r="AH37" s="197">
        <v>0</v>
      </c>
      <c r="AI37" s="197">
        <v>0</v>
      </c>
      <c r="AJ37" s="197">
        <v>0</v>
      </c>
      <c r="AK37" s="197">
        <v>0</v>
      </c>
      <c r="AL37" s="197">
        <v>0</v>
      </c>
      <c r="AM37" s="197">
        <v>0</v>
      </c>
      <c r="AN37" s="197">
        <v>0</v>
      </c>
      <c r="AO37" s="197">
        <v>0</v>
      </c>
      <c r="AP37" s="197">
        <v>2</v>
      </c>
      <c r="AQ37" s="197">
        <v>2</v>
      </c>
      <c r="AR37" s="197">
        <v>0</v>
      </c>
      <c r="AS37" s="197">
        <v>0</v>
      </c>
      <c r="AT37" s="197">
        <v>4</v>
      </c>
      <c r="AY37" s="197" t="s">
        <v>36</v>
      </c>
      <c r="AZ37" s="197">
        <v>7</v>
      </c>
    </row>
    <row r="38" spans="1:52" s="197" customFormat="1" x14ac:dyDescent="0.25">
      <c r="A38" s="198" t="s">
        <v>37</v>
      </c>
      <c r="C38" s="197">
        <v>0</v>
      </c>
      <c r="D38" s="197">
        <v>0</v>
      </c>
      <c r="E38" s="197">
        <v>0</v>
      </c>
      <c r="F38" s="197">
        <v>0</v>
      </c>
      <c r="G38" s="197">
        <v>0</v>
      </c>
      <c r="H38" s="197">
        <v>0</v>
      </c>
      <c r="I38" s="197">
        <v>0</v>
      </c>
      <c r="J38" s="197">
        <v>0</v>
      </c>
      <c r="K38" s="197">
        <v>0</v>
      </c>
      <c r="L38" s="197">
        <v>0</v>
      </c>
      <c r="M38" s="197">
        <v>0</v>
      </c>
      <c r="N38" s="197">
        <v>0</v>
      </c>
      <c r="O38" s="197">
        <v>0</v>
      </c>
      <c r="P38" s="197">
        <v>0</v>
      </c>
      <c r="Q38" s="197">
        <v>0</v>
      </c>
      <c r="R38" s="197">
        <v>0</v>
      </c>
      <c r="S38" s="197">
        <v>0</v>
      </c>
      <c r="T38" s="197">
        <v>0</v>
      </c>
      <c r="U38" s="197">
        <v>0</v>
      </c>
      <c r="V38" s="197">
        <v>0</v>
      </c>
      <c r="W38" s="197">
        <v>0</v>
      </c>
      <c r="X38" s="197">
        <v>0</v>
      </c>
      <c r="Y38" s="197">
        <v>0</v>
      </c>
      <c r="Z38" s="197">
        <v>0</v>
      </c>
      <c r="AA38" s="197">
        <v>0</v>
      </c>
      <c r="AB38" s="197">
        <v>0</v>
      </c>
      <c r="AC38" s="197">
        <v>0</v>
      </c>
      <c r="AD38" s="197">
        <v>0</v>
      </c>
      <c r="AE38" s="197">
        <v>0</v>
      </c>
      <c r="AF38" s="197">
        <v>0</v>
      </c>
      <c r="AG38" s="197">
        <v>0</v>
      </c>
      <c r="AH38" s="197">
        <v>0</v>
      </c>
      <c r="AI38" s="197">
        <v>0</v>
      </c>
      <c r="AJ38" s="197">
        <v>0</v>
      </c>
      <c r="AK38" s="197">
        <v>0</v>
      </c>
      <c r="AL38" s="197">
        <v>0</v>
      </c>
      <c r="AM38" s="197">
        <v>0</v>
      </c>
      <c r="AN38" s="197">
        <v>0</v>
      </c>
      <c r="AO38" s="197">
        <v>0</v>
      </c>
      <c r="AP38" s="197">
        <v>0</v>
      </c>
      <c r="AQ38" s="197">
        <v>2</v>
      </c>
      <c r="AR38" s="197">
        <v>0</v>
      </c>
      <c r="AS38" s="197">
        <v>0</v>
      </c>
      <c r="AT38" s="197">
        <v>2</v>
      </c>
      <c r="AY38" s="197" t="s">
        <v>37</v>
      </c>
      <c r="AZ38" s="197">
        <v>2</v>
      </c>
    </row>
    <row r="39" spans="1:52" s="197" customFormat="1" x14ac:dyDescent="0.25">
      <c r="A39" s="198" t="s">
        <v>38</v>
      </c>
      <c r="C39" s="197">
        <v>0</v>
      </c>
      <c r="D39" s="197">
        <v>2</v>
      </c>
      <c r="E39" s="197">
        <v>2</v>
      </c>
      <c r="F39" s="197">
        <v>0</v>
      </c>
      <c r="G39" s="197">
        <v>0</v>
      </c>
      <c r="H39" s="197">
        <v>2</v>
      </c>
      <c r="I39" s="197">
        <v>0</v>
      </c>
      <c r="J39" s="197">
        <v>0</v>
      </c>
      <c r="K39" s="197">
        <v>0</v>
      </c>
      <c r="L39" s="197">
        <v>0</v>
      </c>
      <c r="M39" s="197">
        <v>0</v>
      </c>
      <c r="N39" s="197">
        <v>0</v>
      </c>
      <c r="O39" s="197">
        <v>0</v>
      </c>
      <c r="P39" s="197">
        <v>6</v>
      </c>
      <c r="Q39" s="197">
        <v>0</v>
      </c>
      <c r="R39" s="197">
        <v>0</v>
      </c>
      <c r="S39" s="197">
        <v>7</v>
      </c>
      <c r="T39" s="197">
        <v>0</v>
      </c>
      <c r="U39" s="197">
        <v>0</v>
      </c>
      <c r="V39" s="197">
        <v>0</v>
      </c>
      <c r="W39" s="197">
        <v>0</v>
      </c>
      <c r="X39" s="197">
        <v>0</v>
      </c>
      <c r="Y39" s="197">
        <v>0</v>
      </c>
      <c r="Z39" s="197">
        <v>0</v>
      </c>
      <c r="AA39" s="197">
        <v>0</v>
      </c>
      <c r="AB39" s="197">
        <v>0</v>
      </c>
      <c r="AC39" s="197">
        <v>7</v>
      </c>
      <c r="AD39" s="197">
        <v>0</v>
      </c>
      <c r="AE39" s="197">
        <v>0</v>
      </c>
      <c r="AF39" s="197">
        <v>0</v>
      </c>
      <c r="AG39" s="197">
        <v>0</v>
      </c>
      <c r="AH39" s="197">
        <v>0</v>
      </c>
      <c r="AI39" s="197">
        <v>0</v>
      </c>
      <c r="AJ39" s="197">
        <v>0</v>
      </c>
      <c r="AK39" s="197">
        <v>0</v>
      </c>
      <c r="AL39" s="197">
        <v>0</v>
      </c>
      <c r="AM39" s="197">
        <v>0</v>
      </c>
      <c r="AN39" s="197">
        <v>0</v>
      </c>
      <c r="AO39" s="197">
        <v>0</v>
      </c>
      <c r="AP39" s="197">
        <v>2</v>
      </c>
      <c r="AQ39" s="197">
        <v>0</v>
      </c>
      <c r="AR39" s="197">
        <v>0</v>
      </c>
      <c r="AS39" s="197">
        <v>0</v>
      </c>
      <c r="AT39" s="197">
        <v>2</v>
      </c>
      <c r="AY39" s="197" t="s">
        <v>38</v>
      </c>
      <c r="AZ39" s="197">
        <v>15</v>
      </c>
    </row>
    <row r="40" spans="1:52" s="197" customFormat="1" x14ac:dyDescent="0.25">
      <c r="A40" s="198" t="s">
        <v>39</v>
      </c>
      <c r="C40" s="197">
        <v>2</v>
      </c>
      <c r="D40" s="197">
        <v>2</v>
      </c>
      <c r="E40" s="197">
        <v>2</v>
      </c>
      <c r="F40" s="197">
        <v>0</v>
      </c>
      <c r="G40" s="197">
        <v>2</v>
      </c>
      <c r="H40" s="197">
        <v>0</v>
      </c>
      <c r="I40" s="197">
        <v>0</v>
      </c>
      <c r="J40" s="197">
        <v>0</v>
      </c>
      <c r="K40" s="197">
        <v>0</v>
      </c>
      <c r="L40" s="197">
        <v>0</v>
      </c>
      <c r="M40" s="197">
        <v>0</v>
      </c>
      <c r="N40" s="197">
        <v>0</v>
      </c>
      <c r="O40" s="197">
        <v>0</v>
      </c>
      <c r="P40" s="197">
        <v>8</v>
      </c>
      <c r="Q40" s="197">
        <v>0</v>
      </c>
      <c r="R40" s="197">
        <v>10</v>
      </c>
      <c r="S40" s="197">
        <v>0</v>
      </c>
      <c r="T40" s="197">
        <v>0</v>
      </c>
      <c r="U40" s="197">
        <v>0</v>
      </c>
      <c r="V40" s="197">
        <v>0</v>
      </c>
      <c r="W40" s="197">
        <v>0</v>
      </c>
      <c r="X40" s="197">
        <v>0</v>
      </c>
      <c r="Y40" s="197">
        <v>0</v>
      </c>
      <c r="Z40" s="197">
        <v>0</v>
      </c>
      <c r="AA40" s="197">
        <v>0</v>
      </c>
      <c r="AB40" s="197">
        <v>0</v>
      </c>
      <c r="AC40" s="197">
        <v>10</v>
      </c>
      <c r="AD40" s="197">
        <v>0</v>
      </c>
      <c r="AE40" s="197">
        <v>0</v>
      </c>
      <c r="AF40" s="197">
        <v>0</v>
      </c>
      <c r="AG40" s="197">
        <v>0</v>
      </c>
      <c r="AH40" s="197">
        <v>0</v>
      </c>
      <c r="AI40" s="197">
        <v>0</v>
      </c>
      <c r="AJ40" s="197">
        <v>0</v>
      </c>
      <c r="AK40" s="197">
        <v>3</v>
      </c>
      <c r="AL40" s="197">
        <v>0</v>
      </c>
      <c r="AM40" s="197">
        <v>0</v>
      </c>
      <c r="AN40" s="197">
        <v>0</v>
      </c>
      <c r="AO40" s="197">
        <v>3</v>
      </c>
      <c r="AP40" s="197">
        <v>2</v>
      </c>
      <c r="AQ40" s="197">
        <v>2</v>
      </c>
      <c r="AR40" s="197">
        <v>0</v>
      </c>
      <c r="AS40" s="197">
        <v>1</v>
      </c>
      <c r="AT40" s="197">
        <v>5</v>
      </c>
      <c r="AY40" s="197" t="s">
        <v>39</v>
      </c>
      <c r="AZ40" s="197">
        <v>26</v>
      </c>
    </row>
    <row r="41" spans="1:52" s="197" customFormat="1" x14ac:dyDescent="0.25">
      <c r="A41" s="198" t="s">
        <v>40</v>
      </c>
      <c r="C41" s="197">
        <v>2</v>
      </c>
      <c r="D41" s="197">
        <v>2</v>
      </c>
      <c r="E41" s="197">
        <v>0</v>
      </c>
      <c r="F41" s="197">
        <v>0</v>
      </c>
      <c r="G41" s="197">
        <v>2</v>
      </c>
      <c r="H41" s="197">
        <v>2</v>
      </c>
      <c r="I41" s="197">
        <v>0</v>
      </c>
      <c r="J41" s="197">
        <v>0</v>
      </c>
      <c r="K41" s="197">
        <v>0</v>
      </c>
      <c r="L41" s="197">
        <v>0</v>
      </c>
      <c r="M41" s="197">
        <v>0</v>
      </c>
      <c r="N41" s="197">
        <v>0</v>
      </c>
      <c r="O41" s="197">
        <v>3</v>
      </c>
      <c r="P41" s="197">
        <v>11</v>
      </c>
      <c r="Q41" s="197">
        <v>17</v>
      </c>
      <c r="R41" s="197">
        <v>0</v>
      </c>
      <c r="S41" s="197">
        <v>0</v>
      </c>
      <c r="T41" s="197">
        <v>0</v>
      </c>
      <c r="U41" s="197">
        <v>0</v>
      </c>
      <c r="V41" s="197">
        <v>3</v>
      </c>
      <c r="W41" s="197">
        <v>0</v>
      </c>
      <c r="X41" s="197">
        <v>3</v>
      </c>
      <c r="Y41" s="197">
        <v>0</v>
      </c>
      <c r="Z41" s="197">
        <v>0</v>
      </c>
      <c r="AA41" s="197">
        <v>0</v>
      </c>
      <c r="AB41" s="197">
        <v>0</v>
      </c>
      <c r="AC41" s="197">
        <v>23</v>
      </c>
      <c r="AD41" s="197">
        <v>0</v>
      </c>
      <c r="AE41" s="197">
        <v>0</v>
      </c>
      <c r="AF41" s="197">
        <v>0</v>
      </c>
      <c r="AG41" s="197">
        <v>0</v>
      </c>
      <c r="AH41" s="197">
        <v>0</v>
      </c>
      <c r="AI41" s="197">
        <v>0</v>
      </c>
      <c r="AJ41" s="197">
        <v>0</v>
      </c>
      <c r="AK41" s="197">
        <v>3</v>
      </c>
      <c r="AL41" s="197">
        <v>0</v>
      </c>
      <c r="AM41" s="197">
        <v>0</v>
      </c>
      <c r="AN41" s="197">
        <v>1</v>
      </c>
      <c r="AO41" s="197">
        <v>4</v>
      </c>
      <c r="AP41" s="197">
        <v>2</v>
      </c>
      <c r="AQ41" s="197">
        <v>2</v>
      </c>
      <c r="AR41" s="197">
        <v>2</v>
      </c>
      <c r="AS41" s="197">
        <v>0</v>
      </c>
      <c r="AT41" s="197">
        <v>6</v>
      </c>
      <c r="AY41" s="197" t="s">
        <v>40</v>
      </c>
      <c r="AZ41" s="197">
        <v>44</v>
      </c>
    </row>
    <row r="42" spans="1:52" s="197" customFormat="1" x14ac:dyDescent="0.25">
      <c r="A42" s="198" t="s">
        <v>41</v>
      </c>
      <c r="C42" s="197">
        <v>2</v>
      </c>
      <c r="D42" s="197">
        <v>0</v>
      </c>
      <c r="E42" s="197">
        <v>0</v>
      </c>
      <c r="F42" s="197">
        <v>0</v>
      </c>
      <c r="G42" s="197">
        <v>0</v>
      </c>
      <c r="H42" s="197">
        <v>2</v>
      </c>
      <c r="I42" s="197">
        <v>0</v>
      </c>
      <c r="J42" s="197">
        <v>0</v>
      </c>
      <c r="K42" s="197">
        <v>0</v>
      </c>
      <c r="L42" s="197">
        <v>0</v>
      </c>
      <c r="M42" s="197">
        <v>0</v>
      </c>
      <c r="N42" s="197">
        <v>0</v>
      </c>
      <c r="O42" s="197">
        <v>0</v>
      </c>
      <c r="P42" s="197">
        <v>4</v>
      </c>
      <c r="Q42" s="197">
        <v>0</v>
      </c>
      <c r="R42" s="197">
        <v>0</v>
      </c>
      <c r="S42" s="197">
        <v>0</v>
      </c>
      <c r="T42" s="197">
        <v>0</v>
      </c>
      <c r="U42" s="197">
        <v>0</v>
      </c>
      <c r="V42" s="197">
        <v>0</v>
      </c>
      <c r="W42" s="197">
        <v>0</v>
      </c>
      <c r="X42" s="197">
        <v>0</v>
      </c>
      <c r="Y42" s="197">
        <v>0</v>
      </c>
      <c r="Z42" s="197">
        <v>0</v>
      </c>
      <c r="AA42" s="197">
        <v>0</v>
      </c>
      <c r="AB42" s="197">
        <v>0</v>
      </c>
      <c r="AC42" s="197">
        <v>0</v>
      </c>
      <c r="AD42" s="197">
        <v>0</v>
      </c>
      <c r="AE42" s="197">
        <v>0</v>
      </c>
      <c r="AF42" s="197">
        <v>0</v>
      </c>
      <c r="AG42" s="197">
        <v>0</v>
      </c>
      <c r="AH42" s="197">
        <v>0</v>
      </c>
      <c r="AI42" s="197">
        <v>0</v>
      </c>
      <c r="AJ42" s="197">
        <v>0</v>
      </c>
      <c r="AK42" s="197">
        <v>0</v>
      </c>
      <c r="AL42" s="197">
        <v>0</v>
      </c>
      <c r="AM42" s="197">
        <v>0</v>
      </c>
      <c r="AN42" s="197">
        <v>0</v>
      </c>
      <c r="AO42" s="197">
        <v>0</v>
      </c>
      <c r="AP42" s="197">
        <v>2</v>
      </c>
      <c r="AQ42" s="197">
        <v>2</v>
      </c>
      <c r="AR42" s="197">
        <v>0</v>
      </c>
      <c r="AS42" s="197">
        <v>0</v>
      </c>
      <c r="AT42" s="197">
        <v>4</v>
      </c>
      <c r="AY42" s="197" t="s">
        <v>41</v>
      </c>
      <c r="AZ42" s="197">
        <v>8</v>
      </c>
    </row>
    <row r="43" spans="1:52" s="197" customFormat="1" x14ac:dyDescent="0.25">
      <c r="A43" s="198" t="s">
        <v>42</v>
      </c>
      <c r="C43" s="197">
        <v>0</v>
      </c>
      <c r="D43" s="197">
        <v>0</v>
      </c>
      <c r="E43" s="197">
        <v>0</v>
      </c>
      <c r="F43" s="197">
        <v>0</v>
      </c>
      <c r="G43" s="197">
        <v>0</v>
      </c>
      <c r="H43" s="197">
        <v>0</v>
      </c>
      <c r="I43" s="197">
        <v>0</v>
      </c>
      <c r="J43" s="197">
        <v>0</v>
      </c>
      <c r="K43" s="197">
        <v>0</v>
      </c>
      <c r="L43" s="197">
        <v>0</v>
      </c>
      <c r="M43" s="197">
        <v>0</v>
      </c>
      <c r="N43" s="197">
        <v>0</v>
      </c>
      <c r="O43" s="197">
        <v>0</v>
      </c>
      <c r="P43" s="197">
        <v>0</v>
      </c>
      <c r="Q43" s="197">
        <v>0</v>
      </c>
      <c r="R43" s="197">
        <v>0</v>
      </c>
      <c r="S43" s="197">
        <v>0</v>
      </c>
      <c r="T43" s="197">
        <v>0</v>
      </c>
      <c r="U43" s="197">
        <v>0</v>
      </c>
      <c r="V43" s="197">
        <v>0</v>
      </c>
      <c r="W43" s="197">
        <v>0</v>
      </c>
      <c r="X43" s="197">
        <v>0</v>
      </c>
      <c r="Y43" s="197">
        <v>0</v>
      </c>
      <c r="Z43" s="197">
        <v>0</v>
      </c>
      <c r="AA43" s="197">
        <v>0</v>
      </c>
      <c r="AB43" s="197">
        <v>0</v>
      </c>
      <c r="AC43" s="197">
        <v>0</v>
      </c>
      <c r="AD43" s="197">
        <v>0</v>
      </c>
      <c r="AE43" s="197">
        <v>0</v>
      </c>
      <c r="AF43" s="197">
        <v>0</v>
      </c>
      <c r="AG43" s="197">
        <v>0</v>
      </c>
      <c r="AH43" s="197">
        <v>0</v>
      </c>
      <c r="AI43" s="197">
        <v>0</v>
      </c>
      <c r="AJ43" s="197">
        <v>0</v>
      </c>
      <c r="AK43" s="197">
        <v>0</v>
      </c>
      <c r="AL43" s="197">
        <v>0</v>
      </c>
      <c r="AM43" s="197">
        <v>0</v>
      </c>
      <c r="AN43" s="197">
        <v>0</v>
      </c>
      <c r="AO43" s="197">
        <v>0</v>
      </c>
      <c r="AP43" s="197">
        <v>2</v>
      </c>
      <c r="AQ43" s="197">
        <v>2</v>
      </c>
      <c r="AR43" s="197">
        <v>0</v>
      </c>
      <c r="AS43" s="197">
        <v>0</v>
      </c>
      <c r="AT43" s="197">
        <v>4</v>
      </c>
      <c r="AY43" s="197" t="s">
        <v>42</v>
      </c>
      <c r="AZ43" s="197">
        <v>4</v>
      </c>
    </row>
    <row r="44" spans="1:52" s="197" customFormat="1" x14ac:dyDescent="0.25">
      <c r="A44" s="198" t="s">
        <v>43</v>
      </c>
      <c r="C44" s="197">
        <v>0</v>
      </c>
      <c r="D44" s="197">
        <v>2</v>
      </c>
      <c r="E44" s="197">
        <v>0</v>
      </c>
      <c r="F44" s="197">
        <v>0</v>
      </c>
      <c r="G44" s="197">
        <v>0</v>
      </c>
      <c r="H44" s="197">
        <v>2</v>
      </c>
      <c r="I44" s="197">
        <v>0</v>
      </c>
      <c r="J44" s="197">
        <v>0</v>
      </c>
      <c r="K44" s="197">
        <v>0</v>
      </c>
      <c r="L44" s="197">
        <v>0</v>
      </c>
      <c r="M44" s="197">
        <v>0</v>
      </c>
      <c r="N44" s="197">
        <v>0</v>
      </c>
      <c r="O44" s="197">
        <v>0</v>
      </c>
      <c r="P44" s="197">
        <v>4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7">
        <v>0</v>
      </c>
      <c r="W44" s="197">
        <v>0</v>
      </c>
      <c r="X44" s="197">
        <v>0</v>
      </c>
      <c r="Y44" s="197">
        <v>0</v>
      </c>
      <c r="Z44" s="197">
        <v>0</v>
      </c>
      <c r="AA44" s="197">
        <v>0</v>
      </c>
      <c r="AB44" s="197">
        <v>0</v>
      </c>
      <c r="AC44" s="197">
        <v>0</v>
      </c>
      <c r="AD44" s="197">
        <v>0</v>
      </c>
      <c r="AE44" s="197">
        <v>0</v>
      </c>
      <c r="AF44" s="197">
        <v>0</v>
      </c>
      <c r="AG44" s="197">
        <v>0</v>
      </c>
      <c r="AH44" s="197">
        <v>0</v>
      </c>
      <c r="AI44" s="197">
        <v>0</v>
      </c>
      <c r="AJ44" s="197">
        <v>0</v>
      </c>
      <c r="AK44" s="197">
        <v>0</v>
      </c>
      <c r="AL44" s="197">
        <v>0</v>
      </c>
      <c r="AM44" s="197">
        <v>0</v>
      </c>
      <c r="AN44" s="197">
        <v>0</v>
      </c>
      <c r="AO44" s="197">
        <v>0</v>
      </c>
      <c r="AP44" s="197">
        <v>2</v>
      </c>
      <c r="AQ44" s="197">
        <v>2</v>
      </c>
      <c r="AR44" s="197">
        <v>0</v>
      </c>
      <c r="AS44" s="197">
        <v>0</v>
      </c>
      <c r="AT44" s="197">
        <v>4</v>
      </c>
      <c r="AY44" s="197" t="s">
        <v>43</v>
      </c>
      <c r="AZ44" s="197">
        <v>8</v>
      </c>
    </row>
    <row r="45" spans="1:52" s="197" customFormat="1" x14ac:dyDescent="0.25">
      <c r="A45" s="198" t="s">
        <v>44</v>
      </c>
      <c r="C45" s="197">
        <v>0</v>
      </c>
      <c r="D45" s="197">
        <v>0</v>
      </c>
      <c r="E45" s="197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0</v>
      </c>
      <c r="K45" s="197">
        <v>0</v>
      </c>
      <c r="L45" s="197">
        <v>0</v>
      </c>
      <c r="M45" s="197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7">
        <v>0</v>
      </c>
      <c r="W45" s="197">
        <v>0</v>
      </c>
      <c r="X45" s="197">
        <v>0</v>
      </c>
      <c r="Y45" s="197">
        <v>0</v>
      </c>
      <c r="Z45" s="197">
        <v>0</v>
      </c>
      <c r="AA45" s="197">
        <v>0</v>
      </c>
      <c r="AB45" s="197">
        <v>0</v>
      </c>
      <c r="AC45" s="197">
        <v>0</v>
      </c>
      <c r="AD45" s="197">
        <v>0</v>
      </c>
      <c r="AE45" s="197">
        <v>0</v>
      </c>
      <c r="AF45" s="197">
        <v>0</v>
      </c>
      <c r="AG45" s="197">
        <v>0</v>
      </c>
      <c r="AH45" s="197">
        <v>0</v>
      </c>
      <c r="AI45" s="197">
        <v>0</v>
      </c>
      <c r="AJ45" s="197">
        <v>0</v>
      </c>
      <c r="AK45" s="197">
        <v>0</v>
      </c>
      <c r="AL45" s="197">
        <v>0</v>
      </c>
      <c r="AM45" s="197">
        <v>2</v>
      </c>
      <c r="AN45" s="197">
        <v>0</v>
      </c>
      <c r="AO45" s="197">
        <v>2</v>
      </c>
      <c r="AP45" s="197">
        <v>0</v>
      </c>
      <c r="AQ45" s="197">
        <v>2</v>
      </c>
      <c r="AR45" s="197">
        <v>0</v>
      </c>
      <c r="AS45" s="197">
        <v>0</v>
      </c>
      <c r="AT45" s="197">
        <v>2</v>
      </c>
      <c r="AY45" s="197" t="s">
        <v>44</v>
      </c>
      <c r="AZ45" s="197">
        <v>4</v>
      </c>
    </row>
    <row r="46" spans="1:52" s="197" customFormat="1" x14ac:dyDescent="0.25">
      <c r="A46" s="198" t="s">
        <v>45</v>
      </c>
      <c r="C46" s="197">
        <v>0</v>
      </c>
      <c r="D46" s="197">
        <v>0</v>
      </c>
      <c r="E46" s="197">
        <v>0</v>
      </c>
      <c r="F46" s="197">
        <v>0</v>
      </c>
      <c r="G46" s="197">
        <v>0</v>
      </c>
      <c r="H46" s="197">
        <v>0</v>
      </c>
      <c r="I46" s="197">
        <v>0</v>
      </c>
      <c r="J46" s="197">
        <v>0</v>
      </c>
      <c r="K46" s="197">
        <v>0</v>
      </c>
      <c r="L46" s="197">
        <v>0</v>
      </c>
      <c r="M46" s="197">
        <v>0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  <c r="T46" s="197">
        <v>0</v>
      </c>
      <c r="U46" s="197">
        <v>0</v>
      </c>
      <c r="V46" s="197">
        <v>0</v>
      </c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197">
        <v>0</v>
      </c>
      <c r="AD46" s="197">
        <v>0</v>
      </c>
      <c r="AE46" s="197">
        <v>0</v>
      </c>
      <c r="AF46" s="197">
        <v>0</v>
      </c>
      <c r="AG46" s="197">
        <v>0</v>
      </c>
      <c r="AH46" s="197">
        <v>0</v>
      </c>
      <c r="AI46" s="197">
        <v>0</v>
      </c>
      <c r="AJ46" s="197">
        <v>0</v>
      </c>
      <c r="AK46" s="197">
        <v>0</v>
      </c>
      <c r="AL46" s="197">
        <v>0</v>
      </c>
      <c r="AM46" s="197">
        <v>0</v>
      </c>
      <c r="AN46" s="197">
        <v>0</v>
      </c>
      <c r="AO46" s="197">
        <v>0</v>
      </c>
      <c r="AP46" s="197">
        <v>0</v>
      </c>
      <c r="AQ46" s="197">
        <v>0</v>
      </c>
      <c r="AR46" s="197">
        <v>0</v>
      </c>
      <c r="AS46" s="197">
        <v>0</v>
      </c>
      <c r="AT46" s="197">
        <v>0</v>
      </c>
      <c r="AY46" s="197" t="s">
        <v>45</v>
      </c>
      <c r="AZ46" s="197">
        <v>0</v>
      </c>
    </row>
    <row r="47" spans="1:52" s="197" customFormat="1" x14ac:dyDescent="0.25">
      <c r="A47" s="198" t="s">
        <v>46</v>
      </c>
      <c r="C47" s="197">
        <v>0</v>
      </c>
      <c r="D47" s="197">
        <v>2</v>
      </c>
      <c r="E47" s="197">
        <v>0</v>
      </c>
      <c r="F47" s="197">
        <v>0</v>
      </c>
      <c r="G47" s="197">
        <v>0</v>
      </c>
      <c r="H47" s="197">
        <v>2</v>
      </c>
      <c r="I47" s="197">
        <v>0</v>
      </c>
      <c r="J47" s="197">
        <v>0</v>
      </c>
      <c r="K47" s="197">
        <v>0</v>
      </c>
      <c r="L47" s="197">
        <v>0</v>
      </c>
      <c r="M47" s="197">
        <v>0</v>
      </c>
      <c r="N47" s="197">
        <v>0</v>
      </c>
      <c r="O47" s="197">
        <v>0</v>
      </c>
      <c r="P47" s="197">
        <v>4</v>
      </c>
      <c r="Q47" s="197">
        <v>0</v>
      </c>
      <c r="R47" s="197">
        <v>0</v>
      </c>
      <c r="S47" s="197">
        <v>0</v>
      </c>
      <c r="T47" s="197">
        <v>0</v>
      </c>
      <c r="U47" s="197">
        <v>0</v>
      </c>
      <c r="V47" s="197">
        <v>0</v>
      </c>
      <c r="W47" s="197">
        <v>0</v>
      </c>
      <c r="X47" s="197">
        <v>0</v>
      </c>
      <c r="Y47" s="197">
        <v>0</v>
      </c>
      <c r="Z47" s="197">
        <v>0</v>
      </c>
      <c r="AA47" s="197">
        <v>0</v>
      </c>
      <c r="AB47" s="197">
        <v>0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197">
        <v>2</v>
      </c>
      <c r="AQ47" s="197">
        <v>2</v>
      </c>
      <c r="AR47" s="197">
        <v>0</v>
      </c>
      <c r="AS47" s="197">
        <v>0</v>
      </c>
      <c r="AT47" s="197">
        <v>4</v>
      </c>
      <c r="AW47" s="197">
        <v>-2</v>
      </c>
      <c r="AY47" s="197" t="s">
        <v>46</v>
      </c>
      <c r="AZ47" s="197">
        <v>6</v>
      </c>
    </row>
    <row r="48" spans="1:52" s="197" customFormat="1" x14ac:dyDescent="0.25">
      <c r="A48" s="198" t="s">
        <v>47</v>
      </c>
      <c r="C48" s="197">
        <v>0</v>
      </c>
      <c r="D48" s="197">
        <v>2</v>
      </c>
      <c r="E48" s="197">
        <v>0</v>
      </c>
      <c r="F48" s="197">
        <v>0</v>
      </c>
      <c r="G48" s="197">
        <v>0</v>
      </c>
      <c r="H48" s="197">
        <v>2</v>
      </c>
      <c r="I48" s="197">
        <v>0</v>
      </c>
      <c r="J48" s="197">
        <v>3</v>
      </c>
      <c r="K48" s="197">
        <v>0</v>
      </c>
      <c r="L48" s="197">
        <v>0</v>
      </c>
      <c r="M48" s="197">
        <v>0</v>
      </c>
      <c r="N48" s="197">
        <v>0</v>
      </c>
      <c r="O48" s="197">
        <v>0</v>
      </c>
      <c r="P48" s="197">
        <v>7</v>
      </c>
      <c r="Q48" s="197">
        <v>0</v>
      </c>
      <c r="R48" s="197">
        <v>0</v>
      </c>
      <c r="S48" s="197">
        <v>0</v>
      </c>
      <c r="T48" s="197">
        <v>0</v>
      </c>
      <c r="U48" s="197">
        <v>0</v>
      </c>
      <c r="V48" s="197">
        <v>0</v>
      </c>
      <c r="W48" s="197">
        <v>0</v>
      </c>
      <c r="X48" s="197">
        <v>0</v>
      </c>
      <c r="Y48" s="197">
        <v>0</v>
      </c>
      <c r="Z48" s="197">
        <v>0</v>
      </c>
      <c r="AA48" s="197">
        <v>0</v>
      </c>
      <c r="AB48" s="197">
        <v>0</v>
      </c>
      <c r="AC48" s="197">
        <v>0</v>
      </c>
      <c r="AD48" s="197">
        <v>0</v>
      </c>
      <c r="AE48" s="197">
        <v>0</v>
      </c>
      <c r="AF48" s="197">
        <v>0</v>
      </c>
      <c r="AG48" s="197">
        <v>0</v>
      </c>
      <c r="AH48" s="197">
        <v>0</v>
      </c>
      <c r="AI48" s="197">
        <v>0</v>
      </c>
      <c r="AJ48" s="197">
        <v>0</v>
      </c>
      <c r="AK48" s="197">
        <v>0</v>
      </c>
      <c r="AL48" s="197">
        <v>0</v>
      </c>
      <c r="AM48" s="197">
        <v>0</v>
      </c>
      <c r="AN48" s="197">
        <v>1</v>
      </c>
      <c r="AO48" s="197">
        <v>1</v>
      </c>
      <c r="AP48" s="197">
        <v>2</v>
      </c>
      <c r="AQ48" s="197">
        <v>2</v>
      </c>
      <c r="AR48" s="197">
        <v>0</v>
      </c>
      <c r="AS48" s="197">
        <v>0</v>
      </c>
      <c r="AT48" s="197">
        <v>4</v>
      </c>
      <c r="AY48" s="197" t="s">
        <v>47</v>
      </c>
      <c r="AZ48" s="197">
        <v>12</v>
      </c>
    </row>
    <row r="49" spans="1:52" s="197" customFormat="1" x14ac:dyDescent="0.25">
      <c r="A49" s="198" t="s">
        <v>48</v>
      </c>
      <c r="C49" s="197">
        <v>2</v>
      </c>
      <c r="D49" s="197">
        <v>2</v>
      </c>
      <c r="E49" s="197">
        <v>2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>
        <v>0</v>
      </c>
      <c r="M49" s="197">
        <v>0</v>
      </c>
      <c r="N49" s="197">
        <v>0</v>
      </c>
      <c r="O49" s="197">
        <v>0</v>
      </c>
      <c r="P49" s="197">
        <v>6</v>
      </c>
      <c r="Q49" s="197">
        <v>0</v>
      </c>
      <c r="R49" s="197">
        <v>0</v>
      </c>
      <c r="S49" s="197">
        <v>0</v>
      </c>
      <c r="T49" s="197">
        <v>0</v>
      </c>
      <c r="U49" s="197">
        <v>0</v>
      </c>
      <c r="V49" s="197">
        <v>0</v>
      </c>
      <c r="W49" s="197">
        <v>0</v>
      </c>
      <c r="X49" s="197">
        <v>3</v>
      </c>
      <c r="Y49" s="197">
        <v>0</v>
      </c>
      <c r="Z49" s="197">
        <v>0</v>
      </c>
      <c r="AA49" s="197">
        <v>0</v>
      </c>
      <c r="AB49" s="197">
        <v>2</v>
      </c>
      <c r="AC49" s="197">
        <v>5</v>
      </c>
      <c r="AD49" s="197">
        <v>0</v>
      </c>
      <c r="AE49" s="197">
        <v>0</v>
      </c>
      <c r="AF49" s="197">
        <v>0</v>
      </c>
      <c r="AG49" s="197">
        <v>0</v>
      </c>
      <c r="AH49" s="197">
        <v>0</v>
      </c>
      <c r="AI49" s="197">
        <v>0</v>
      </c>
      <c r="AJ49" s="197">
        <v>0</v>
      </c>
      <c r="AK49" s="197">
        <v>0</v>
      </c>
      <c r="AL49" s="197">
        <v>0</v>
      </c>
      <c r="AM49" s="197">
        <v>0</v>
      </c>
      <c r="AN49" s="197">
        <v>0</v>
      </c>
      <c r="AO49" s="197">
        <v>0</v>
      </c>
      <c r="AP49" s="197">
        <v>2</v>
      </c>
      <c r="AQ49" s="197">
        <v>2</v>
      </c>
      <c r="AR49" s="197">
        <v>0</v>
      </c>
      <c r="AS49" s="197">
        <v>0</v>
      </c>
      <c r="AT49" s="197">
        <v>4</v>
      </c>
      <c r="AY49" s="197" t="s">
        <v>48</v>
      </c>
      <c r="AZ49" s="197">
        <v>15</v>
      </c>
    </row>
    <row r="50" spans="1:52" s="197" customFormat="1" x14ac:dyDescent="0.25">
      <c r="A50" s="198" t="s">
        <v>49</v>
      </c>
      <c r="C50" s="197">
        <v>0</v>
      </c>
      <c r="D50" s="197">
        <v>0</v>
      </c>
      <c r="E50" s="197">
        <v>0</v>
      </c>
      <c r="F50" s="197">
        <v>0</v>
      </c>
      <c r="G50" s="197">
        <v>0</v>
      </c>
      <c r="H50" s="197">
        <v>0</v>
      </c>
      <c r="I50" s="197">
        <v>0</v>
      </c>
      <c r="J50" s="197">
        <v>0</v>
      </c>
      <c r="K50" s="197">
        <v>0</v>
      </c>
      <c r="L50" s="197">
        <v>0</v>
      </c>
      <c r="M50" s="197">
        <v>0</v>
      </c>
      <c r="N50" s="197">
        <v>0</v>
      </c>
      <c r="O50" s="197">
        <v>0</v>
      </c>
      <c r="P50" s="197">
        <v>0</v>
      </c>
      <c r="Q50" s="197">
        <v>0</v>
      </c>
      <c r="R50" s="197">
        <v>0</v>
      </c>
      <c r="S50" s="197">
        <v>0</v>
      </c>
      <c r="T50" s="197">
        <v>0</v>
      </c>
      <c r="U50" s="197">
        <v>0</v>
      </c>
      <c r="V50" s="197">
        <v>0</v>
      </c>
      <c r="W50" s="197">
        <v>0</v>
      </c>
      <c r="X50" s="197">
        <v>0</v>
      </c>
      <c r="Y50" s="197">
        <v>0</v>
      </c>
      <c r="Z50" s="197">
        <v>0</v>
      </c>
      <c r="AA50" s="197">
        <v>0</v>
      </c>
      <c r="AB50" s="197">
        <v>0</v>
      </c>
      <c r="AC50" s="197">
        <v>0</v>
      </c>
      <c r="AD50" s="197">
        <v>0</v>
      </c>
      <c r="AE50" s="197">
        <v>0</v>
      </c>
      <c r="AF50" s="197">
        <v>0</v>
      </c>
      <c r="AG50" s="197">
        <v>0</v>
      </c>
      <c r="AH50" s="197">
        <v>0</v>
      </c>
      <c r="AI50" s="197">
        <v>0</v>
      </c>
      <c r="AJ50" s="197">
        <v>0</v>
      </c>
      <c r="AK50" s="197">
        <v>0</v>
      </c>
      <c r="AL50" s="197">
        <v>0</v>
      </c>
      <c r="AM50" s="197">
        <v>0</v>
      </c>
      <c r="AN50" s="197">
        <v>0</v>
      </c>
      <c r="AO50" s="197">
        <v>0</v>
      </c>
      <c r="AP50" s="197">
        <v>2</v>
      </c>
      <c r="AQ50" s="197">
        <v>2</v>
      </c>
      <c r="AR50" s="197">
        <v>0</v>
      </c>
      <c r="AS50" s="197">
        <v>0</v>
      </c>
      <c r="AT50" s="197">
        <v>4</v>
      </c>
      <c r="AY50" s="197" t="s">
        <v>49</v>
      </c>
      <c r="AZ50" s="197">
        <v>4</v>
      </c>
    </row>
    <row r="51" spans="1:52" s="197" customFormat="1" x14ac:dyDescent="0.25">
      <c r="A51" s="198" t="s">
        <v>50</v>
      </c>
      <c r="C51" s="197">
        <v>0</v>
      </c>
      <c r="D51" s="197">
        <v>2</v>
      </c>
      <c r="E51" s="197">
        <v>0</v>
      </c>
      <c r="F51" s="197">
        <v>0</v>
      </c>
      <c r="G51" s="197">
        <v>0</v>
      </c>
      <c r="H51" s="197">
        <v>0</v>
      </c>
      <c r="I51" s="197">
        <v>0</v>
      </c>
      <c r="J51" s="197">
        <v>0</v>
      </c>
      <c r="K51" s="197">
        <v>0</v>
      </c>
      <c r="L51" s="197">
        <v>0</v>
      </c>
      <c r="M51" s="197">
        <v>0</v>
      </c>
      <c r="N51" s="197">
        <v>0</v>
      </c>
      <c r="O51" s="197">
        <v>0</v>
      </c>
      <c r="P51" s="197">
        <v>2</v>
      </c>
      <c r="Q51" s="197">
        <v>0</v>
      </c>
      <c r="R51" s="197">
        <v>0</v>
      </c>
      <c r="S51" s="197">
        <v>0</v>
      </c>
      <c r="T51" s="197">
        <v>0</v>
      </c>
      <c r="U51" s="197">
        <v>0</v>
      </c>
      <c r="V51" s="197">
        <v>0</v>
      </c>
      <c r="W51" s="197">
        <v>0</v>
      </c>
      <c r="X51" s="197">
        <v>0</v>
      </c>
      <c r="Y51" s="197">
        <v>0</v>
      </c>
      <c r="Z51" s="197">
        <v>0</v>
      </c>
      <c r="AA51" s="197">
        <v>0</v>
      </c>
      <c r="AB51" s="197">
        <v>0</v>
      </c>
      <c r="AC51" s="197">
        <v>0</v>
      </c>
      <c r="AD51" s="197">
        <v>0</v>
      </c>
      <c r="AE51" s="197">
        <v>0</v>
      </c>
      <c r="AF51" s="197">
        <v>0</v>
      </c>
      <c r="AG51" s="197">
        <v>0</v>
      </c>
      <c r="AH51" s="197">
        <v>0</v>
      </c>
      <c r="AI51" s="197">
        <v>0</v>
      </c>
      <c r="AJ51" s="197">
        <v>0</v>
      </c>
      <c r="AK51" s="197">
        <v>0</v>
      </c>
      <c r="AL51" s="197">
        <v>0</v>
      </c>
      <c r="AM51" s="197">
        <v>0</v>
      </c>
      <c r="AN51" s="197">
        <v>0</v>
      </c>
      <c r="AO51" s="197">
        <v>0</v>
      </c>
      <c r="AP51" s="197">
        <v>0</v>
      </c>
      <c r="AQ51" s="197">
        <v>1</v>
      </c>
      <c r="AR51" s="197">
        <v>0</v>
      </c>
      <c r="AS51" s="197">
        <v>0</v>
      </c>
      <c r="AT51" s="197">
        <v>1</v>
      </c>
      <c r="AY51" s="197" t="s">
        <v>50</v>
      </c>
      <c r="AZ51" s="197">
        <v>3</v>
      </c>
    </row>
    <row r="52" spans="1:52" s="197" customFormat="1" x14ac:dyDescent="0.25">
      <c r="A52" s="198" t="s">
        <v>51</v>
      </c>
      <c r="C52" s="197">
        <v>0</v>
      </c>
      <c r="D52" s="197">
        <v>2</v>
      </c>
      <c r="E52" s="197">
        <v>0</v>
      </c>
      <c r="F52" s="197">
        <v>0</v>
      </c>
      <c r="G52" s="197">
        <v>0</v>
      </c>
      <c r="H52" s="197">
        <v>2</v>
      </c>
      <c r="I52" s="197">
        <v>0</v>
      </c>
      <c r="J52" s="197">
        <v>0</v>
      </c>
      <c r="K52" s="197">
        <v>0</v>
      </c>
      <c r="L52" s="197">
        <v>0</v>
      </c>
      <c r="M52" s="197">
        <v>0</v>
      </c>
      <c r="N52" s="197">
        <v>0</v>
      </c>
      <c r="O52" s="197">
        <v>0</v>
      </c>
      <c r="P52" s="197">
        <v>4</v>
      </c>
      <c r="Q52" s="197">
        <v>0</v>
      </c>
      <c r="R52" s="197">
        <v>0</v>
      </c>
      <c r="S52" s="197">
        <v>0</v>
      </c>
      <c r="T52" s="197">
        <v>0</v>
      </c>
      <c r="U52" s="197">
        <v>0</v>
      </c>
      <c r="V52" s="197">
        <v>0</v>
      </c>
      <c r="W52" s="197">
        <v>0</v>
      </c>
      <c r="X52" s="197">
        <v>0</v>
      </c>
      <c r="Y52" s="197">
        <v>0</v>
      </c>
      <c r="Z52" s="197">
        <v>0</v>
      </c>
      <c r="AA52" s="197">
        <v>0</v>
      </c>
      <c r="AB52" s="197">
        <v>0</v>
      </c>
      <c r="AC52" s="197">
        <v>0</v>
      </c>
      <c r="AD52" s="197">
        <v>0</v>
      </c>
      <c r="AE52" s="197">
        <v>0</v>
      </c>
      <c r="AF52" s="197">
        <v>0</v>
      </c>
      <c r="AG52" s="197">
        <v>0</v>
      </c>
      <c r="AH52" s="197">
        <v>0</v>
      </c>
      <c r="AI52" s="197">
        <v>0</v>
      </c>
      <c r="AJ52" s="197">
        <v>0</v>
      </c>
      <c r="AK52" s="197">
        <v>0</v>
      </c>
      <c r="AL52" s="197">
        <v>0</v>
      </c>
      <c r="AM52" s="197">
        <v>0</v>
      </c>
      <c r="AN52" s="197">
        <v>0</v>
      </c>
      <c r="AO52" s="197">
        <v>0</v>
      </c>
      <c r="AP52" s="197">
        <v>0</v>
      </c>
      <c r="AQ52" s="197">
        <v>2</v>
      </c>
      <c r="AR52" s="197">
        <v>0</v>
      </c>
      <c r="AS52" s="197">
        <v>0</v>
      </c>
      <c r="AT52" s="197">
        <v>2</v>
      </c>
      <c r="AW52" s="197">
        <v>-2</v>
      </c>
      <c r="AY52" s="197" t="s">
        <v>51</v>
      </c>
      <c r="AZ52" s="197">
        <v>4</v>
      </c>
    </row>
    <row r="53" spans="1:52" s="197" customFormat="1" x14ac:dyDescent="0.25">
      <c r="A53" s="198"/>
    </row>
    <row r="54" spans="1:52" s="197" customFormat="1" x14ac:dyDescent="0.25">
      <c r="A54" s="198" t="s">
        <v>52</v>
      </c>
      <c r="C54" s="197">
        <v>16</v>
      </c>
      <c r="D54" s="197">
        <v>24</v>
      </c>
      <c r="E54" s="197">
        <v>11</v>
      </c>
      <c r="F54" s="197">
        <v>3</v>
      </c>
      <c r="G54" s="197">
        <v>8</v>
      </c>
      <c r="H54" s="197">
        <v>22</v>
      </c>
      <c r="I54" s="197">
        <v>3</v>
      </c>
      <c r="J54" s="197">
        <v>1</v>
      </c>
      <c r="K54" s="197">
        <v>3</v>
      </c>
      <c r="L54" s="197">
        <v>2</v>
      </c>
      <c r="M54" s="197">
        <v>2</v>
      </c>
      <c r="N54" s="197">
        <v>1</v>
      </c>
      <c r="O54" s="197">
        <v>7</v>
      </c>
      <c r="Q54" s="197">
        <v>2</v>
      </c>
      <c r="R54" s="197">
        <v>5</v>
      </c>
      <c r="S54" s="197">
        <v>4</v>
      </c>
      <c r="T54" s="197">
        <v>1</v>
      </c>
      <c r="U54" s="197">
        <v>5</v>
      </c>
      <c r="V54" s="197">
        <v>6</v>
      </c>
      <c r="X54" s="197">
        <v>11</v>
      </c>
      <c r="AA54" s="197">
        <v>10</v>
      </c>
      <c r="AB54" s="197">
        <v>4</v>
      </c>
      <c r="AD54" s="197">
        <v>2</v>
      </c>
      <c r="AE54" s="197">
        <v>3</v>
      </c>
      <c r="AF54" s="197">
        <v>2</v>
      </c>
      <c r="AG54" s="197">
        <v>4</v>
      </c>
      <c r="AH54" s="197">
        <v>1</v>
      </c>
      <c r="AK54" s="197">
        <v>8</v>
      </c>
      <c r="AL54" s="197">
        <v>4</v>
      </c>
      <c r="AM54" s="197">
        <v>9</v>
      </c>
      <c r="AN54" s="197">
        <v>8</v>
      </c>
      <c r="AO54" s="197">
        <v>29</v>
      </c>
      <c r="AP54" s="197">
        <v>31</v>
      </c>
      <c r="AQ54" s="197">
        <v>47</v>
      </c>
      <c r="AR54" s="197">
        <v>11</v>
      </c>
      <c r="AS54" s="197">
        <v>10</v>
      </c>
      <c r="AT54" s="197" t="s">
        <v>0</v>
      </c>
      <c r="AU54" s="197">
        <v>1</v>
      </c>
      <c r="AX54" s="197">
        <v>0</v>
      </c>
      <c r="AZ54" s="197" t="s">
        <v>0</v>
      </c>
    </row>
    <row r="56" spans="1:52" s="158" customFormat="1" ht="75" x14ac:dyDescent="0.25">
      <c r="A56" s="199" t="s">
        <v>0</v>
      </c>
      <c r="C56" s="158" t="s">
        <v>55</v>
      </c>
      <c r="D56" s="158" t="s">
        <v>56</v>
      </c>
      <c r="E56" s="158" t="s">
        <v>57</v>
      </c>
      <c r="F56" s="158" t="s">
        <v>58</v>
      </c>
      <c r="G56" s="158" t="s">
        <v>59</v>
      </c>
      <c r="H56" s="158" t="s">
        <v>60</v>
      </c>
      <c r="I56" s="158" t="s">
        <v>63</v>
      </c>
      <c r="J56" s="158" t="s">
        <v>64</v>
      </c>
      <c r="K56" s="158" t="s">
        <v>66</v>
      </c>
      <c r="L56" s="158" t="s">
        <v>68</v>
      </c>
      <c r="M56" s="158" t="s">
        <v>70</v>
      </c>
      <c r="N56" s="158" t="s">
        <v>71</v>
      </c>
      <c r="O56" s="158" t="s">
        <v>73</v>
      </c>
      <c r="P56" s="200" t="s">
        <v>128</v>
      </c>
      <c r="Q56" s="158" t="s">
        <v>77</v>
      </c>
      <c r="R56" s="158" t="s">
        <v>78</v>
      </c>
      <c r="S56" s="158" t="s">
        <v>80</v>
      </c>
      <c r="T56" s="158" t="s">
        <v>81</v>
      </c>
      <c r="U56" s="158" t="s">
        <v>77</v>
      </c>
      <c r="V56" s="158" t="s">
        <v>83</v>
      </c>
      <c r="W56" s="158" t="s">
        <v>84</v>
      </c>
      <c r="X56" s="158" t="s">
        <v>85</v>
      </c>
      <c r="Y56" s="158" t="s">
        <v>86</v>
      </c>
      <c r="Z56" s="158" t="s">
        <v>87</v>
      </c>
      <c r="AA56" s="158" t="s">
        <v>88</v>
      </c>
      <c r="AB56" s="158" t="s">
        <v>90</v>
      </c>
      <c r="AC56" s="200" t="s">
        <v>75</v>
      </c>
      <c r="AD56" s="158" t="s">
        <v>94</v>
      </c>
      <c r="AE56" s="158" t="s">
        <v>95</v>
      </c>
      <c r="AF56" s="158" t="s">
        <v>96</v>
      </c>
      <c r="AG56" s="158" t="s">
        <v>98</v>
      </c>
      <c r="AH56" s="158" t="s">
        <v>99</v>
      </c>
      <c r="AI56" s="200" t="s">
        <v>92</v>
      </c>
      <c r="AJ56" s="158" t="s">
        <v>103</v>
      </c>
      <c r="AK56" s="158" t="s">
        <v>104</v>
      </c>
      <c r="AL56" s="158" t="s">
        <v>105</v>
      </c>
      <c r="AM56" s="158" t="s">
        <v>107</v>
      </c>
      <c r="AN56" s="158" t="s">
        <v>108</v>
      </c>
      <c r="AO56" s="200" t="s">
        <v>101</v>
      </c>
      <c r="AP56" s="158" t="s">
        <v>112</v>
      </c>
      <c r="AQ56" s="158" t="s">
        <v>113</v>
      </c>
      <c r="AR56" s="158" t="s">
        <v>115</v>
      </c>
      <c r="AS56" s="158" t="s">
        <v>117</v>
      </c>
      <c r="AT56" s="200" t="s">
        <v>110</v>
      </c>
      <c r="AU56" s="158" t="s">
        <v>121</v>
      </c>
      <c r="AV56" s="158" t="s">
        <v>123</v>
      </c>
      <c r="AW56" s="158" t="s">
        <v>127</v>
      </c>
    </row>
    <row r="57" spans="1:52" s="197" customFormat="1" x14ac:dyDescent="0.25">
      <c r="A57" s="198" t="s">
        <v>2</v>
      </c>
      <c r="C57" s="197" t="str">
        <f t="shared" ref="C57:AR57" si="0">CONCATENATE(C3,"/",C$2)</f>
        <v>2/2</v>
      </c>
      <c r="D57" s="197" t="str">
        <f t="shared" si="0"/>
        <v>2/2</v>
      </c>
      <c r="E57" s="197" t="str">
        <f t="shared" si="0"/>
        <v>2/2</v>
      </c>
      <c r="F57" s="197" t="str">
        <f t="shared" si="0"/>
        <v>0/2</v>
      </c>
      <c r="G57" s="197" t="str">
        <f t="shared" si="0"/>
        <v>2/2</v>
      </c>
      <c r="H57" s="197" t="str">
        <f t="shared" si="0"/>
        <v>0/2</v>
      </c>
      <c r="I57" s="197" t="str">
        <f t="shared" si="0"/>
        <v>0/5</v>
      </c>
      <c r="J57" s="197" t="str">
        <f t="shared" si="0"/>
        <v>0/3</v>
      </c>
      <c r="K57" s="197" t="str">
        <f t="shared" si="0"/>
        <v>0/5</v>
      </c>
      <c r="L57" s="197" t="str">
        <f t="shared" si="0"/>
        <v>0/4</v>
      </c>
      <c r="M57" s="197" t="str">
        <f t="shared" si="0"/>
        <v>0/5</v>
      </c>
      <c r="N57" s="197" t="str">
        <f t="shared" si="0"/>
        <v>0/5</v>
      </c>
      <c r="O57" s="197" t="str">
        <f t="shared" si="0"/>
        <v>0/3</v>
      </c>
      <c r="P57" s="197" t="str">
        <f t="shared" si="0"/>
        <v>8/35</v>
      </c>
      <c r="Q57" s="197" t="str">
        <f t="shared" si="0"/>
        <v>0/17</v>
      </c>
      <c r="R57" s="197" t="str">
        <f t="shared" si="0"/>
        <v>0/10</v>
      </c>
      <c r="S57" s="197" t="str">
        <f t="shared" si="0"/>
        <v>0/7</v>
      </c>
      <c r="T57" s="197" t="str">
        <f t="shared" si="0"/>
        <v>0/5</v>
      </c>
      <c r="U57" s="197" t="str">
        <f t="shared" si="0"/>
        <v>0/3</v>
      </c>
      <c r="V57" s="197" t="str">
        <f t="shared" si="0"/>
        <v>0/3</v>
      </c>
      <c r="W57" s="197" t="str">
        <f t="shared" si="0"/>
        <v>0/3</v>
      </c>
      <c r="X57" s="197" t="str">
        <f t="shared" si="0"/>
        <v>0/3</v>
      </c>
      <c r="Y57" s="197" t="str">
        <f t="shared" si="0"/>
        <v>0/3</v>
      </c>
      <c r="Z57" s="197" t="str">
        <f t="shared" si="0"/>
        <v>0/3</v>
      </c>
      <c r="AA57" s="197" t="str">
        <f t="shared" si="0"/>
        <v>0/3</v>
      </c>
      <c r="AB57" s="197" t="str">
        <f t="shared" si="0"/>
        <v>0/2</v>
      </c>
      <c r="AC57" s="197" t="str">
        <f t="shared" si="0"/>
        <v>0/40</v>
      </c>
      <c r="AD57" s="197" t="str">
        <f t="shared" si="0"/>
        <v>0/5</v>
      </c>
      <c r="AE57" s="197" t="str">
        <f t="shared" si="0"/>
        <v>0/3</v>
      </c>
      <c r="AF57" s="197" t="str">
        <f t="shared" si="0"/>
        <v>0/1</v>
      </c>
      <c r="AG57" s="197" t="str">
        <f t="shared" si="0"/>
        <v>0/5</v>
      </c>
      <c r="AH57" s="197" t="str">
        <f t="shared" si="0"/>
        <v>0/3</v>
      </c>
      <c r="AI57" s="197" t="str">
        <f t="shared" si="0"/>
        <v>0/10</v>
      </c>
      <c r="AJ57" s="197" t="str">
        <f t="shared" si="0"/>
        <v>0/5</v>
      </c>
      <c r="AK57" s="197" t="str">
        <f t="shared" si="0"/>
        <v>0/3</v>
      </c>
      <c r="AL57" s="197" t="str">
        <f t="shared" si="0"/>
        <v>0/1</v>
      </c>
      <c r="AM57" s="197" t="str">
        <f t="shared" si="0"/>
        <v>0/2</v>
      </c>
      <c r="AN57" s="197" t="str">
        <f t="shared" si="0"/>
        <v>0/1</v>
      </c>
      <c r="AO57" s="197" t="str">
        <f t="shared" si="0"/>
        <v>0/7</v>
      </c>
      <c r="AP57" s="197" t="str">
        <f t="shared" si="0"/>
        <v>2/2</v>
      </c>
      <c r="AQ57" s="197" t="str">
        <f t="shared" si="0"/>
        <v>2/2</v>
      </c>
      <c r="AR57" s="197" t="str">
        <f t="shared" si="0"/>
        <v>2/2</v>
      </c>
      <c r="AS57" s="197" t="str">
        <f>CONCATENATE(AS3,"/2")</f>
        <v>0/2</v>
      </c>
      <c r="AT57" s="197" t="str">
        <f t="shared" ref="AT57:AT88" si="1">CONCATENATE(AT3,"/",AT$2)</f>
        <v>6/8</v>
      </c>
      <c r="AU57" s="197">
        <f t="shared" ref="AU57:AW106" si="2">0+AU3</f>
        <v>0</v>
      </c>
      <c r="AV57" s="197">
        <f t="shared" si="2"/>
        <v>0</v>
      </c>
      <c r="AW57" s="197">
        <f t="shared" si="2"/>
        <v>0</v>
      </c>
      <c r="AY57" s="197" t="s">
        <v>2</v>
      </c>
      <c r="AZ57" s="197">
        <v>14</v>
      </c>
    </row>
    <row r="58" spans="1:52" s="197" customFormat="1" x14ac:dyDescent="0.25">
      <c r="A58" s="198" t="s">
        <v>3</v>
      </c>
      <c r="C58" s="197" t="str">
        <f t="shared" ref="C58:R106" si="3">CONCATENATE(C4,"/",C$2)</f>
        <v>0/2</v>
      </c>
      <c r="D58" s="197" t="str">
        <f t="shared" si="3"/>
        <v>0/2</v>
      </c>
      <c r="E58" s="197" t="str">
        <f t="shared" si="3"/>
        <v>0/2</v>
      </c>
      <c r="F58" s="197" t="str">
        <f t="shared" si="3"/>
        <v>0/2</v>
      </c>
      <c r="G58" s="197" t="str">
        <f t="shared" si="3"/>
        <v>0/2</v>
      </c>
      <c r="H58" s="197" t="str">
        <f t="shared" si="3"/>
        <v>0/2</v>
      </c>
      <c r="I58" s="197" t="str">
        <f t="shared" si="3"/>
        <v>0/5</v>
      </c>
      <c r="J58" s="197" t="str">
        <f t="shared" si="3"/>
        <v>0/3</v>
      </c>
      <c r="K58" s="197" t="str">
        <f t="shared" si="3"/>
        <v>0/5</v>
      </c>
      <c r="L58" s="197" t="str">
        <f t="shared" si="3"/>
        <v>0/4</v>
      </c>
      <c r="M58" s="197" t="str">
        <f t="shared" si="3"/>
        <v>0/5</v>
      </c>
      <c r="N58" s="197" t="str">
        <f t="shared" si="3"/>
        <v>0/5</v>
      </c>
      <c r="O58" s="197" t="str">
        <f t="shared" si="3"/>
        <v>0/3</v>
      </c>
      <c r="P58" s="197" t="str">
        <f t="shared" si="3"/>
        <v>0/35</v>
      </c>
      <c r="Q58" s="197" t="str">
        <f t="shared" si="3"/>
        <v>0/17</v>
      </c>
      <c r="R58" s="197" t="str">
        <f t="shared" si="3"/>
        <v>0/10</v>
      </c>
      <c r="S58" s="197" t="str">
        <f t="shared" ref="S58:AR58" si="4">CONCATENATE(S4,"/",S$2)</f>
        <v>0/7</v>
      </c>
      <c r="T58" s="197" t="str">
        <f t="shared" si="4"/>
        <v>0/5</v>
      </c>
      <c r="U58" s="197" t="str">
        <f t="shared" si="4"/>
        <v>0/3</v>
      </c>
      <c r="V58" s="197" t="str">
        <f t="shared" si="4"/>
        <v>0/3</v>
      </c>
      <c r="W58" s="197" t="str">
        <f t="shared" si="4"/>
        <v>0/3</v>
      </c>
      <c r="X58" s="197" t="str">
        <f t="shared" si="4"/>
        <v>0/3</v>
      </c>
      <c r="Y58" s="197" t="str">
        <f t="shared" si="4"/>
        <v>0/3</v>
      </c>
      <c r="Z58" s="197" t="str">
        <f t="shared" si="4"/>
        <v>0/3</v>
      </c>
      <c r="AA58" s="197" t="str">
        <f t="shared" si="4"/>
        <v>0/3</v>
      </c>
      <c r="AB58" s="197" t="str">
        <f t="shared" si="4"/>
        <v>0/2</v>
      </c>
      <c r="AC58" s="197" t="str">
        <f t="shared" si="4"/>
        <v>0/40</v>
      </c>
      <c r="AD58" s="197" t="str">
        <f t="shared" si="4"/>
        <v>0/5</v>
      </c>
      <c r="AE58" s="197" t="str">
        <f t="shared" si="4"/>
        <v>0/3</v>
      </c>
      <c r="AF58" s="197" t="str">
        <f t="shared" si="4"/>
        <v>0/1</v>
      </c>
      <c r="AG58" s="197" t="str">
        <f t="shared" si="4"/>
        <v>0/5</v>
      </c>
      <c r="AH58" s="197" t="str">
        <f t="shared" si="4"/>
        <v>0/3</v>
      </c>
      <c r="AI58" s="197" t="str">
        <f t="shared" si="4"/>
        <v>0/10</v>
      </c>
      <c r="AJ58" s="197" t="str">
        <f t="shared" si="4"/>
        <v>0/5</v>
      </c>
      <c r="AK58" s="197" t="str">
        <f t="shared" si="4"/>
        <v>0/3</v>
      </c>
      <c r="AL58" s="197" t="str">
        <f t="shared" si="4"/>
        <v>0/1</v>
      </c>
      <c r="AM58" s="197" t="str">
        <f t="shared" si="4"/>
        <v>0/2</v>
      </c>
      <c r="AN58" s="197" t="str">
        <f t="shared" si="4"/>
        <v>0/1</v>
      </c>
      <c r="AO58" s="197" t="str">
        <f t="shared" si="4"/>
        <v>0/7</v>
      </c>
      <c r="AP58" s="197" t="str">
        <f t="shared" si="4"/>
        <v>0/2</v>
      </c>
      <c r="AQ58" s="197" t="str">
        <f t="shared" si="4"/>
        <v>2/2</v>
      </c>
      <c r="AR58" s="197" t="str">
        <f t="shared" si="4"/>
        <v>0/2</v>
      </c>
      <c r="AS58" s="197" t="str">
        <f t="shared" ref="AS58:AS106" si="5">CONCATENATE(AS4,"/2")</f>
        <v>0/2</v>
      </c>
      <c r="AT58" s="197" t="str">
        <f t="shared" si="1"/>
        <v>2/8</v>
      </c>
      <c r="AU58" s="197">
        <f t="shared" si="2"/>
        <v>0</v>
      </c>
      <c r="AV58" s="197">
        <f t="shared" si="2"/>
        <v>0</v>
      </c>
      <c r="AW58" s="197">
        <f t="shared" si="2"/>
        <v>-2</v>
      </c>
      <c r="AY58" s="197" t="s">
        <v>3</v>
      </c>
      <c r="AZ58" s="197">
        <v>0</v>
      </c>
    </row>
    <row r="59" spans="1:52" s="197" customFormat="1" x14ac:dyDescent="0.25">
      <c r="A59" s="198" t="s">
        <v>4</v>
      </c>
      <c r="C59" s="197" t="str">
        <f t="shared" si="3"/>
        <v>0/2</v>
      </c>
      <c r="D59" s="197" t="str">
        <f t="shared" ref="D59:R59" si="6">CONCATENATE(D5,"/",D$2)</f>
        <v>0/2</v>
      </c>
      <c r="E59" s="197" t="str">
        <f t="shared" si="6"/>
        <v>0/2</v>
      </c>
      <c r="F59" s="197" t="str">
        <f t="shared" si="6"/>
        <v>0/2</v>
      </c>
      <c r="G59" s="197" t="str">
        <f t="shared" si="6"/>
        <v>0/2</v>
      </c>
      <c r="H59" s="197" t="str">
        <f t="shared" si="6"/>
        <v>0/2</v>
      </c>
      <c r="I59" s="197" t="str">
        <f t="shared" si="6"/>
        <v>0/5</v>
      </c>
      <c r="J59" s="197" t="str">
        <f t="shared" si="6"/>
        <v>0/3</v>
      </c>
      <c r="K59" s="197" t="str">
        <f t="shared" si="6"/>
        <v>0/5</v>
      </c>
      <c r="L59" s="197" t="str">
        <f t="shared" si="6"/>
        <v>0/4</v>
      </c>
      <c r="M59" s="197" t="str">
        <f t="shared" si="6"/>
        <v>0/5</v>
      </c>
      <c r="N59" s="197" t="str">
        <f t="shared" si="6"/>
        <v>0/5</v>
      </c>
      <c r="O59" s="197" t="str">
        <f t="shared" si="6"/>
        <v>0/3</v>
      </c>
      <c r="P59" s="197" t="str">
        <f t="shared" si="6"/>
        <v>0/35</v>
      </c>
      <c r="Q59" s="197" t="str">
        <f t="shared" si="6"/>
        <v>0/17</v>
      </c>
      <c r="R59" s="197" t="str">
        <f t="shared" si="6"/>
        <v>0/10</v>
      </c>
      <c r="S59" s="197" t="str">
        <f t="shared" ref="S59:AR59" si="7">CONCATENATE(S5,"/",S$2)</f>
        <v>0/7</v>
      </c>
      <c r="T59" s="197" t="str">
        <f t="shared" si="7"/>
        <v>0/5</v>
      </c>
      <c r="U59" s="197" t="str">
        <f t="shared" si="7"/>
        <v>0/3</v>
      </c>
      <c r="V59" s="197" t="str">
        <f t="shared" si="7"/>
        <v>0/3</v>
      </c>
      <c r="W59" s="197" t="str">
        <f t="shared" si="7"/>
        <v>0/3</v>
      </c>
      <c r="X59" s="197" t="str">
        <f t="shared" si="7"/>
        <v>0/3</v>
      </c>
      <c r="Y59" s="197" t="str">
        <f t="shared" si="7"/>
        <v>0/3</v>
      </c>
      <c r="Z59" s="197" t="str">
        <f t="shared" si="7"/>
        <v>0/3</v>
      </c>
      <c r="AA59" s="197" t="str">
        <f t="shared" si="7"/>
        <v>0/3</v>
      </c>
      <c r="AB59" s="197" t="str">
        <f t="shared" si="7"/>
        <v>0/2</v>
      </c>
      <c r="AC59" s="197" t="str">
        <f t="shared" si="7"/>
        <v>0/40</v>
      </c>
      <c r="AD59" s="197" t="str">
        <f t="shared" si="7"/>
        <v>0/5</v>
      </c>
      <c r="AE59" s="197" t="str">
        <f t="shared" si="7"/>
        <v>0/3</v>
      </c>
      <c r="AF59" s="197" t="str">
        <f t="shared" si="7"/>
        <v>0/1</v>
      </c>
      <c r="AG59" s="197" t="str">
        <f t="shared" si="7"/>
        <v>0/5</v>
      </c>
      <c r="AH59" s="197" t="str">
        <f t="shared" si="7"/>
        <v>0/3</v>
      </c>
      <c r="AI59" s="197" t="str">
        <f t="shared" si="7"/>
        <v>0/10</v>
      </c>
      <c r="AJ59" s="197" t="str">
        <f t="shared" si="7"/>
        <v>0/5</v>
      </c>
      <c r="AK59" s="197" t="str">
        <f t="shared" si="7"/>
        <v>0/3</v>
      </c>
      <c r="AL59" s="197" t="str">
        <f t="shared" si="7"/>
        <v>0/1</v>
      </c>
      <c r="AM59" s="197" t="str">
        <f t="shared" si="7"/>
        <v>0/2</v>
      </c>
      <c r="AN59" s="197" t="str">
        <f t="shared" si="7"/>
        <v>0/1</v>
      </c>
      <c r="AO59" s="197" t="str">
        <f t="shared" si="7"/>
        <v>0/7</v>
      </c>
      <c r="AP59" s="197" t="str">
        <f t="shared" si="7"/>
        <v>0/2</v>
      </c>
      <c r="AQ59" s="197" t="str">
        <f t="shared" si="7"/>
        <v>2/2</v>
      </c>
      <c r="AR59" s="197" t="str">
        <f t="shared" si="7"/>
        <v>0/2</v>
      </c>
      <c r="AS59" s="197" t="str">
        <f t="shared" si="5"/>
        <v>0/2</v>
      </c>
      <c r="AT59" s="197" t="str">
        <f t="shared" si="1"/>
        <v>2/8</v>
      </c>
      <c r="AU59" s="197">
        <f t="shared" si="2"/>
        <v>0</v>
      </c>
      <c r="AV59" s="197">
        <f t="shared" si="2"/>
        <v>0</v>
      </c>
      <c r="AW59" s="197">
        <f t="shared" si="2"/>
        <v>-2</v>
      </c>
      <c r="AY59" s="197" t="s">
        <v>4</v>
      </c>
      <c r="AZ59" s="197">
        <v>0</v>
      </c>
    </row>
    <row r="60" spans="1:52" s="197" customFormat="1" x14ac:dyDescent="0.25">
      <c r="A60" s="198" t="s">
        <v>5</v>
      </c>
      <c r="C60" s="197" t="str">
        <f t="shared" si="3"/>
        <v>0/2</v>
      </c>
      <c r="D60" s="197" t="str">
        <f t="shared" si="3"/>
        <v>0/2</v>
      </c>
      <c r="E60" s="197" t="str">
        <f t="shared" si="3"/>
        <v>0/2</v>
      </c>
      <c r="F60" s="197" t="str">
        <f t="shared" si="3"/>
        <v>0/2</v>
      </c>
      <c r="G60" s="197" t="str">
        <f t="shared" si="3"/>
        <v>0/2</v>
      </c>
      <c r="H60" s="197" t="str">
        <f t="shared" si="3"/>
        <v>0/2</v>
      </c>
      <c r="I60" s="197" t="str">
        <f t="shared" si="3"/>
        <v>0/5</v>
      </c>
      <c r="J60" s="197" t="str">
        <f t="shared" si="3"/>
        <v>0/3</v>
      </c>
      <c r="K60" s="197" t="str">
        <f t="shared" si="3"/>
        <v>0/5</v>
      </c>
      <c r="L60" s="197" t="str">
        <f t="shared" si="3"/>
        <v>0/4</v>
      </c>
      <c r="M60" s="197" t="str">
        <f t="shared" si="3"/>
        <v>0/5</v>
      </c>
      <c r="N60" s="197" t="str">
        <f t="shared" si="3"/>
        <v>0/5</v>
      </c>
      <c r="O60" s="197" t="str">
        <f t="shared" si="3"/>
        <v>0/3</v>
      </c>
      <c r="P60" s="197" t="str">
        <f t="shared" si="3"/>
        <v>0/35</v>
      </c>
      <c r="Q60" s="197" t="str">
        <f t="shared" si="3"/>
        <v>0/17</v>
      </c>
      <c r="R60" s="197" t="str">
        <f t="shared" si="3"/>
        <v>0/10</v>
      </c>
      <c r="S60" s="197" t="str">
        <f t="shared" ref="S60:AR60" si="8">CONCATENATE(S6,"/",S$2)</f>
        <v>0/7</v>
      </c>
      <c r="T60" s="197" t="str">
        <f t="shared" si="8"/>
        <v>0/5</v>
      </c>
      <c r="U60" s="197" t="str">
        <f t="shared" si="8"/>
        <v>0/3</v>
      </c>
      <c r="V60" s="197" t="str">
        <f t="shared" si="8"/>
        <v>0/3</v>
      </c>
      <c r="W60" s="197" t="str">
        <f t="shared" si="8"/>
        <v>0/3</v>
      </c>
      <c r="X60" s="197" t="str">
        <f t="shared" si="8"/>
        <v>0/3</v>
      </c>
      <c r="Y60" s="197" t="str">
        <f t="shared" si="8"/>
        <v>0/3</v>
      </c>
      <c r="Z60" s="197" t="str">
        <f t="shared" si="8"/>
        <v>0/3</v>
      </c>
      <c r="AA60" s="197" t="str">
        <f t="shared" si="8"/>
        <v>0/3</v>
      </c>
      <c r="AB60" s="197" t="str">
        <f t="shared" si="8"/>
        <v>0/2</v>
      </c>
      <c r="AC60" s="197" t="str">
        <f t="shared" si="8"/>
        <v>0/40</v>
      </c>
      <c r="AD60" s="197" t="str">
        <f t="shared" si="8"/>
        <v>0/5</v>
      </c>
      <c r="AE60" s="197" t="str">
        <f t="shared" si="8"/>
        <v>0/3</v>
      </c>
      <c r="AF60" s="197" t="str">
        <f t="shared" si="8"/>
        <v>0/1</v>
      </c>
      <c r="AG60" s="197" t="str">
        <f t="shared" si="8"/>
        <v>0/5</v>
      </c>
      <c r="AH60" s="197" t="str">
        <f t="shared" si="8"/>
        <v>0/3</v>
      </c>
      <c r="AI60" s="197" t="str">
        <f t="shared" si="8"/>
        <v>0/10</v>
      </c>
      <c r="AJ60" s="197" t="str">
        <f t="shared" si="8"/>
        <v>0/5</v>
      </c>
      <c r="AK60" s="197" t="str">
        <f t="shared" si="8"/>
        <v>0/3</v>
      </c>
      <c r="AL60" s="197" t="str">
        <f t="shared" si="8"/>
        <v>0/1</v>
      </c>
      <c r="AM60" s="197" t="str">
        <f t="shared" si="8"/>
        <v>0/2</v>
      </c>
      <c r="AN60" s="197" t="str">
        <f t="shared" si="8"/>
        <v>0/1</v>
      </c>
      <c r="AO60" s="197" t="str">
        <f t="shared" si="8"/>
        <v>0/7</v>
      </c>
      <c r="AP60" s="197" t="str">
        <f t="shared" si="8"/>
        <v>2/2</v>
      </c>
      <c r="AQ60" s="197" t="str">
        <f t="shared" si="8"/>
        <v>2/2</v>
      </c>
      <c r="AR60" s="197" t="str">
        <f t="shared" si="8"/>
        <v>0/2</v>
      </c>
      <c r="AS60" s="197" t="str">
        <f t="shared" si="5"/>
        <v>0/2</v>
      </c>
      <c r="AT60" s="197" t="str">
        <f t="shared" si="1"/>
        <v>4/8</v>
      </c>
      <c r="AU60" s="197">
        <f t="shared" si="2"/>
        <v>0</v>
      </c>
      <c r="AV60" s="197">
        <f t="shared" si="2"/>
        <v>0</v>
      </c>
      <c r="AW60" s="197">
        <f t="shared" si="2"/>
        <v>0</v>
      </c>
      <c r="AY60" s="197" t="s">
        <v>5</v>
      </c>
      <c r="AZ60" s="197">
        <v>4</v>
      </c>
    </row>
    <row r="61" spans="1:52" s="197" customFormat="1" x14ac:dyDescent="0.25">
      <c r="A61" s="198" t="s">
        <v>6</v>
      </c>
      <c r="C61" s="197" t="str">
        <f t="shared" si="3"/>
        <v>2/2</v>
      </c>
      <c r="D61" s="197" t="str">
        <f t="shared" si="3"/>
        <v>2/2</v>
      </c>
      <c r="E61" s="197" t="str">
        <f t="shared" si="3"/>
        <v>2/2</v>
      </c>
      <c r="F61" s="197" t="str">
        <f t="shared" si="3"/>
        <v>2/2</v>
      </c>
      <c r="G61" s="197" t="str">
        <f t="shared" si="3"/>
        <v>2/2</v>
      </c>
      <c r="H61" s="197" t="str">
        <f t="shared" si="3"/>
        <v>2/2</v>
      </c>
      <c r="I61" s="197" t="str">
        <f t="shared" si="3"/>
        <v>5/5</v>
      </c>
      <c r="J61" s="197" t="str">
        <f t="shared" si="3"/>
        <v>0/3</v>
      </c>
      <c r="K61" s="197" t="str">
        <f t="shared" si="3"/>
        <v>5/5</v>
      </c>
      <c r="L61" s="197" t="str">
        <f t="shared" si="3"/>
        <v>0/4</v>
      </c>
      <c r="M61" s="197" t="str">
        <f t="shared" si="3"/>
        <v>0/5</v>
      </c>
      <c r="N61" s="197" t="str">
        <f t="shared" si="3"/>
        <v>5/5</v>
      </c>
      <c r="O61" s="197" t="str">
        <f t="shared" si="3"/>
        <v>0/3</v>
      </c>
      <c r="P61" s="197" t="str">
        <f t="shared" si="3"/>
        <v>27/35</v>
      </c>
      <c r="Q61" s="197" t="str">
        <f t="shared" si="3"/>
        <v>17/17</v>
      </c>
      <c r="R61" s="197" t="str">
        <f t="shared" si="3"/>
        <v>0/10</v>
      </c>
      <c r="S61" s="197" t="str">
        <f t="shared" ref="S61:AR61" si="9">CONCATENATE(S7,"/",S$2)</f>
        <v>0/7</v>
      </c>
      <c r="T61" s="197" t="str">
        <f t="shared" si="9"/>
        <v>0/5</v>
      </c>
      <c r="U61" s="197" t="str">
        <f t="shared" si="9"/>
        <v>0/3</v>
      </c>
      <c r="V61" s="197" t="str">
        <f t="shared" si="9"/>
        <v>3/3</v>
      </c>
      <c r="W61" s="197" t="str">
        <f t="shared" si="9"/>
        <v>0/3</v>
      </c>
      <c r="X61" s="197" t="str">
        <f t="shared" si="9"/>
        <v>3/3</v>
      </c>
      <c r="Y61" s="197" t="str">
        <f t="shared" si="9"/>
        <v>0/3</v>
      </c>
      <c r="Z61" s="197" t="str">
        <f t="shared" si="9"/>
        <v>3/3</v>
      </c>
      <c r="AA61" s="197" t="str">
        <f t="shared" si="9"/>
        <v>0/3</v>
      </c>
      <c r="AB61" s="197" t="str">
        <f t="shared" si="9"/>
        <v>2/2</v>
      </c>
      <c r="AC61" s="197" t="str">
        <f t="shared" si="9"/>
        <v>28/40</v>
      </c>
      <c r="AD61" s="197" t="str">
        <f t="shared" si="9"/>
        <v>5/5</v>
      </c>
      <c r="AE61" s="197" t="str">
        <f t="shared" si="9"/>
        <v>0/3</v>
      </c>
      <c r="AF61" s="197" t="str">
        <f t="shared" si="9"/>
        <v>0/1</v>
      </c>
      <c r="AG61" s="197" t="str">
        <f t="shared" si="9"/>
        <v>5/5</v>
      </c>
      <c r="AH61" s="197" t="str">
        <f t="shared" si="9"/>
        <v>0/3</v>
      </c>
      <c r="AI61" s="197" t="str">
        <f t="shared" si="9"/>
        <v>10/10</v>
      </c>
      <c r="AJ61" s="197" t="str">
        <f t="shared" si="9"/>
        <v>0/5</v>
      </c>
      <c r="AK61" s="197" t="str">
        <f t="shared" si="9"/>
        <v>3/3</v>
      </c>
      <c r="AL61" s="197" t="str">
        <f t="shared" si="9"/>
        <v>1/1</v>
      </c>
      <c r="AM61" s="197" t="str">
        <f t="shared" si="9"/>
        <v>2/2</v>
      </c>
      <c r="AN61" s="197" t="str">
        <f t="shared" si="9"/>
        <v>0/1</v>
      </c>
      <c r="AO61" s="197" t="str">
        <f t="shared" si="9"/>
        <v>6/7</v>
      </c>
      <c r="AP61" s="197" t="str">
        <f t="shared" si="9"/>
        <v>2/2</v>
      </c>
      <c r="AQ61" s="197" t="str">
        <f t="shared" si="9"/>
        <v>2/2</v>
      </c>
      <c r="AR61" s="197" t="str">
        <f t="shared" si="9"/>
        <v>2/2</v>
      </c>
      <c r="AS61" s="197" t="str">
        <f t="shared" si="5"/>
        <v>2/2</v>
      </c>
      <c r="AT61" s="197" t="str">
        <f t="shared" si="1"/>
        <v>8/8</v>
      </c>
      <c r="AU61" s="197">
        <f t="shared" si="2"/>
        <v>2</v>
      </c>
      <c r="AV61" s="197">
        <f t="shared" si="2"/>
        <v>0</v>
      </c>
      <c r="AW61" s="197">
        <f t="shared" si="2"/>
        <v>0</v>
      </c>
      <c r="AY61" s="197" t="s">
        <v>6</v>
      </c>
      <c r="AZ61" s="197">
        <v>81</v>
      </c>
    </row>
    <row r="62" spans="1:52" s="197" customFormat="1" x14ac:dyDescent="0.25">
      <c r="A62" s="198" t="s">
        <v>7</v>
      </c>
      <c r="C62" s="197" t="str">
        <f t="shared" si="3"/>
        <v>0/2</v>
      </c>
      <c r="D62" s="197" t="str">
        <f t="shared" si="3"/>
        <v>2/2</v>
      </c>
      <c r="E62" s="197" t="str">
        <f t="shared" si="3"/>
        <v>0/2</v>
      </c>
      <c r="F62" s="197" t="str">
        <f t="shared" si="3"/>
        <v>0/2</v>
      </c>
      <c r="G62" s="197" t="str">
        <f t="shared" si="3"/>
        <v>0/2</v>
      </c>
      <c r="H62" s="197" t="str">
        <f t="shared" si="3"/>
        <v>2/2</v>
      </c>
      <c r="I62" s="197" t="str">
        <f t="shared" si="3"/>
        <v>0/5</v>
      </c>
      <c r="J62" s="197" t="str">
        <f t="shared" si="3"/>
        <v>0/3</v>
      </c>
      <c r="K62" s="197" t="str">
        <f t="shared" si="3"/>
        <v>0/5</v>
      </c>
      <c r="L62" s="197" t="str">
        <f t="shared" si="3"/>
        <v>0/4</v>
      </c>
      <c r="M62" s="197" t="str">
        <f t="shared" si="3"/>
        <v>0/5</v>
      </c>
      <c r="N62" s="197" t="str">
        <f t="shared" si="3"/>
        <v>0/5</v>
      </c>
      <c r="O62" s="197" t="str">
        <f t="shared" si="3"/>
        <v>0/3</v>
      </c>
      <c r="P62" s="197" t="str">
        <f t="shared" si="3"/>
        <v>4/35</v>
      </c>
      <c r="Q62" s="197" t="str">
        <f t="shared" si="3"/>
        <v>0/17</v>
      </c>
      <c r="R62" s="197" t="str">
        <f t="shared" si="3"/>
        <v>0/10</v>
      </c>
      <c r="S62" s="197" t="str">
        <f t="shared" ref="S62:AR62" si="10">CONCATENATE(S8,"/",S$2)</f>
        <v>7/7</v>
      </c>
      <c r="T62" s="197" t="str">
        <f t="shared" si="10"/>
        <v>0/5</v>
      </c>
      <c r="U62" s="197" t="str">
        <f t="shared" si="10"/>
        <v>0/3</v>
      </c>
      <c r="V62" s="197" t="str">
        <f t="shared" si="10"/>
        <v>0/3</v>
      </c>
      <c r="W62" s="197" t="str">
        <f t="shared" si="10"/>
        <v>0/3</v>
      </c>
      <c r="X62" s="197" t="str">
        <f t="shared" si="10"/>
        <v>0/3</v>
      </c>
      <c r="Y62" s="197" t="str">
        <f t="shared" si="10"/>
        <v>0/3</v>
      </c>
      <c r="Z62" s="197" t="str">
        <f t="shared" si="10"/>
        <v>0/3</v>
      </c>
      <c r="AA62" s="197" t="str">
        <f t="shared" si="10"/>
        <v>0/3</v>
      </c>
      <c r="AB62" s="197" t="str">
        <f t="shared" si="10"/>
        <v>0/2</v>
      </c>
      <c r="AC62" s="197" t="str">
        <f t="shared" si="10"/>
        <v>7/40</v>
      </c>
      <c r="AD62" s="197" t="str">
        <f t="shared" si="10"/>
        <v>0/5</v>
      </c>
      <c r="AE62" s="197" t="str">
        <f t="shared" si="10"/>
        <v>0/3</v>
      </c>
      <c r="AF62" s="197" t="str">
        <f t="shared" si="10"/>
        <v>0/1</v>
      </c>
      <c r="AG62" s="197" t="str">
        <f t="shared" si="10"/>
        <v>0/5</v>
      </c>
      <c r="AH62" s="197" t="str">
        <f t="shared" si="10"/>
        <v>0/3</v>
      </c>
      <c r="AI62" s="197" t="str">
        <f t="shared" si="10"/>
        <v>0/10</v>
      </c>
      <c r="AJ62" s="197" t="str">
        <f t="shared" si="10"/>
        <v>0/5</v>
      </c>
      <c r="AK62" s="197" t="str">
        <f t="shared" si="10"/>
        <v>0/3</v>
      </c>
      <c r="AL62" s="197" t="str">
        <f t="shared" si="10"/>
        <v>0/1</v>
      </c>
      <c r="AM62" s="197" t="str">
        <f t="shared" si="10"/>
        <v>0/2</v>
      </c>
      <c r="AN62" s="197" t="str">
        <f t="shared" si="10"/>
        <v>0/1</v>
      </c>
      <c r="AO62" s="197" t="str">
        <f t="shared" si="10"/>
        <v>0/7</v>
      </c>
      <c r="AP62" s="197" t="str">
        <f t="shared" si="10"/>
        <v>2/2</v>
      </c>
      <c r="AQ62" s="197" t="str">
        <f t="shared" si="10"/>
        <v>2/2</v>
      </c>
      <c r="AR62" s="197" t="str">
        <f t="shared" si="10"/>
        <v>0/2</v>
      </c>
      <c r="AS62" s="197" t="str">
        <f t="shared" si="5"/>
        <v>0/2</v>
      </c>
      <c r="AT62" s="197" t="str">
        <f t="shared" si="1"/>
        <v>4/8</v>
      </c>
      <c r="AU62" s="197">
        <f t="shared" si="2"/>
        <v>0</v>
      </c>
      <c r="AV62" s="197">
        <f t="shared" si="2"/>
        <v>0</v>
      </c>
      <c r="AW62" s="197">
        <f t="shared" si="2"/>
        <v>0</v>
      </c>
      <c r="AY62" s="197" t="s">
        <v>7</v>
      </c>
      <c r="AZ62" s="197">
        <v>15</v>
      </c>
    </row>
    <row r="63" spans="1:52" s="197" customFormat="1" x14ac:dyDescent="0.25">
      <c r="A63" s="198" t="s">
        <v>8</v>
      </c>
      <c r="C63" s="197" t="str">
        <f t="shared" si="3"/>
        <v>2/2</v>
      </c>
      <c r="D63" s="197" t="str">
        <f t="shared" si="3"/>
        <v>2/2</v>
      </c>
      <c r="E63" s="197" t="str">
        <f t="shared" si="3"/>
        <v>2/2</v>
      </c>
      <c r="F63" s="197" t="str">
        <f t="shared" si="3"/>
        <v>0/2</v>
      </c>
      <c r="G63" s="197" t="str">
        <f t="shared" si="3"/>
        <v>2/2</v>
      </c>
      <c r="H63" s="197" t="str">
        <f t="shared" si="3"/>
        <v>2/2</v>
      </c>
      <c r="I63" s="197" t="str">
        <f t="shared" si="3"/>
        <v>0/5</v>
      </c>
      <c r="J63" s="197" t="str">
        <f t="shared" si="3"/>
        <v>0/3</v>
      </c>
      <c r="K63" s="197" t="str">
        <f t="shared" si="3"/>
        <v>0/5</v>
      </c>
      <c r="L63" s="197" t="str">
        <f t="shared" si="3"/>
        <v>0/4</v>
      </c>
      <c r="M63" s="197" t="str">
        <f t="shared" si="3"/>
        <v>0/5</v>
      </c>
      <c r="N63" s="197" t="str">
        <f t="shared" si="3"/>
        <v>0/5</v>
      </c>
      <c r="O63" s="197" t="str">
        <f t="shared" si="3"/>
        <v>3/3</v>
      </c>
      <c r="P63" s="197" t="str">
        <f t="shared" si="3"/>
        <v>13/35</v>
      </c>
      <c r="Q63" s="197" t="str">
        <f t="shared" si="3"/>
        <v>0/17</v>
      </c>
      <c r="R63" s="197" t="str">
        <f t="shared" si="3"/>
        <v>10/10</v>
      </c>
      <c r="S63" s="197" t="str">
        <f t="shared" ref="S63:AR63" si="11">CONCATENATE(S9,"/",S$2)</f>
        <v>0/7</v>
      </c>
      <c r="T63" s="197" t="str">
        <f t="shared" si="11"/>
        <v>5/5</v>
      </c>
      <c r="U63" s="197" t="str">
        <f t="shared" si="11"/>
        <v>0/3</v>
      </c>
      <c r="V63" s="197" t="str">
        <f t="shared" si="11"/>
        <v>3/3</v>
      </c>
      <c r="W63" s="197" t="str">
        <f t="shared" si="11"/>
        <v>3/3</v>
      </c>
      <c r="X63" s="197" t="str">
        <f t="shared" si="11"/>
        <v>3/3</v>
      </c>
      <c r="Y63" s="197" t="str">
        <f t="shared" si="11"/>
        <v>0/3</v>
      </c>
      <c r="Z63" s="197" t="str">
        <f t="shared" si="11"/>
        <v>3/3</v>
      </c>
      <c r="AA63" s="197" t="str">
        <f t="shared" si="11"/>
        <v>3/3</v>
      </c>
      <c r="AB63" s="197" t="str">
        <f t="shared" si="11"/>
        <v>0/2</v>
      </c>
      <c r="AC63" s="197" t="str">
        <f t="shared" si="11"/>
        <v>30/40</v>
      </c>
      <c r="AD63" s="197" t="str">
        <f t="shared" si="11"/>
        <v>0/5</v>
      </c>
      <c r="AE63" s="197" t="str">
        <f t="shared" si="11"/>
        <v>3/3</v>
      </c>
      <c r="AF63" s="197" t="str">
        <f t="shared" si="11"/>
        <v>0/1</v>
      </c>
      <c r="AG63" s="197" t="str">
        <f t="shared" si="11"/>
        <v>0/5</v>
      </c>
      <c r="AH63" s="197" t="str">
        <f t="shared" si="11"/>
        <v>0/3</v>
      </c>
      <c r="AI63" s="197" t="str">
        <f t="shared" si="11"/>
        <v>3/10</v>
      </c>
      <c r="AJ63" s="197" t="str">
        <f t="shared" si="11"/>
        <v>0/5</v>
      </c>
      <c r="AK63" s="197" t="str">
        <f t="shared" si="11"/>
        <v>3/3</v>
      </c>
      <c r="AL63" s="197" t="str">
        <f t="shared" si="11"/>
        <v>0/1</v>
      </c>
      <c r="AM63" s="197" t="str">
        <f t="shared" si="11"/>
        <v>0/2</v>
      </c>
      <c r="AN63" s="197" t="str">
        <f t="shared" si="11"/>
        <v>1/1</v>
      </c>
      <c r="AO63" s="197" t="str">
        <f t="shared" si="11"/>
        <v>4/7</v>
      </c>
      <c r="AP63" s="197" t="str">
        <f t="shared" si="11"/>
        <v>2/2</v>
      </c>
      <c r="AQ63" s="197" t="str">
        <f t="shared" si="11"/>
        <v>2/2</v>
      </c>
      <c r="AR63" s="197" t="str">
        <f t="shared" si="11"/>
        <v>2/2</v>
      </c>
      <c r="AS63" s="197" t="str">
        <f t="shared" si="5"/>
        <v>2/2</v>
      </c>
      <c r="AT63" s="197" t="str">
        <f t="shared" si="1"/>
        <v>8/8</v>
      </c>
      <c r="AU63" s="197">
        <f t="shared" si="2"/>
        <v>0</v>
      </c>
      <c r="AV63" s="197">
        <f t="shared" si="2"/>
        <v>0</v>
      </c>
      <c r="AW63" s="197">
        <f t="shared" si="2"/>
        <v>0</v>
      </c>
      <c r="AY63" s="197" t="s">
        <v>8</v>
      </c>
      <c r="AZ63" s="197">
        <v>58</v>
      </c>
    </row>
    <row r="64" spans="1:52" s="197" customFormat="1" x14ac:dyDescent="0.25">
      <c r="A64" s="198" t="s">
        <v>9</v>
      </c>
      <c r="C64" s="197" t="str">
        <f t="shared" si="3"/>
        <v>2/2</v>
      </c>
      <c r="D64" s="197" t="str">
        <f t="shared" si="3"/>
        <v>2/2</v>
      </c>
      <c r="E64" s="197" t="str">
        <f t="shared" si="3"/>
        <v>0/2</v>
      </c>
      <c r="F64" s="197" t="str">
        <f t="shared" si="3"/>
        <v>0/2</v>
      </c>
      <c r="G64" s="197" t="str">
        <f t="shared" si="3"/>
        <v>0/2</v>
      </c>
      <c r="H64" s="197" t="str">
        <f t="shared" si="3"/>
        <v>2/2</v>
      </c>
      <c r="I64" s="197" t="str">
        <f t="shared" si="3"/>
        <v>0/5</v>
      </c>
      <c r="J64" s="197" t="str">
        <f t="shared" si="3"/>
        <v>0/3</v>
      </c>
      <c r="K64" s="197" t="str">
        <f t="shared" si="3"/>
        <v>0/5</v>
      </c>
      <c r="L64" s="197" t="str">
        <f t="shared" si="3"/>
        <v>0/4</v>
      </c>
      <c r="M64" s="197" t="str">
        <f t="shared" si="3"/>
        <v>0/5</v>
      </c>
      <c r="N64" s="197" t="str">
        <f t="shared" si="3"/>
        <v>0/5</v>
      </c>
      <c r="O64" s="197" t="str">
        <f t="shared" si="3"/>
        <v>0/3</v>
      </c>
      <c r="P64" s="197" t="str">
        <f t="shared" si="3"/>
        <v>6/35</v>
      </c>
      <c r="Q64" s="197" t="str">
        <f t="shared" si="3"/>
        <v>0/17</v>
      </c>
      <c r="R64" s="197" t="str">
        <f t="shared" si="3"/>
        <v>0/10</v>
      </c>
      <c r="S64" s="197" t="str">
        <f t="shared" ref="S64:AR64" si="12">CONCATENATE(S10,"/",S$2)</f>
        <v>0/7</v>
      </c>
      <c r="T64" s="197" t="str">
        <f t="shared" si="12"/>
        <v>0/5</v>
      </c>
      <c r="U64" s="197" t="str">
        <f t="shared" si="12"/>
        <v>0/3</v>
      </c>
      <c r="V64" s="197" t="str">
        <f t="shared" si="12"/>
        <v>0/3</v>
      </c>
      <c r="W64" s="197" t="str">
        <f t="shared" si="12"/>
        <v>0/3</v>
      </c>
      <c r="X64" s="197" t="str">
        <f t="shared" si="12"/>
        <v>0/3</v>
      </c>
      <c r="Y64" s="197" t="str">
        <f t="shared" si="12"/>
        <v>0/3</v>
      </c>
      <c r="Z64" s="197" t="str">
        <f t="shared" si="12"/>
        <v>0/3</v>
      </c>
      <c r="AA64" s="197" t="str">
        <f t="shared" si="12"/>
        <v>0/3</v>
      </c>
      <c r="AB64" s="197" t="str">
        <f t="shared" si="12"/>
        <v>0/2</v>
      </c>
      <c r="AC64" s="197" t="str">
        <f t="shared" si="12"/>
        <v>0/40</v>
      </c>
      <c r="AD64" s="197" t="str">
        <f t="shared" si="12"/>
        <v>0/5</v>
      </c>
      <c r="AE64" s="197" t="str">
        <f t="shared" si="12"/>
        <v>0/3</v>
      </c>
      <c r="AF64" s="197" t="str">
        <f t="shared" si="12"/>
        <v>0/1</v>
      </c>
      <c r="AG64" s="197" t="str">
        <f t="shared" si="12"/>
        <v>0/5</v>
      </c>
      <c r="AH64" s="197" t="str">
        <f t="shared" si="12"/>
        <v>0/3</v>
      </c>
      <c r="AI64" s="197" t="str">
        <f t="shared" si="12"/>
        <v>0/10</v>
      </c>
      <c r="AJ64" s="197" t="str">
        <f t="shared" si="12"/>
        <v>0/5</v>
      </c>
      <c r="AK64" s="197" t="str">
        <f t="shared" si="12"/>
        <v>0/3</v>
      </c>
      <c r="AL64" s="197" t="str">
        <f t="shared" si="12"/>
        <v>0/1</v>
      </c>
      <c r="AM64" s="197" t="str">
        <f t="shared" si="12"/>
        <v>0/2</v>
      </c>
      <c r="AN64" s="197" t="str">
        <f t="shared" si="12"/>
        <v>1/1</v>
      </c>
      <c r="AO64" s="197" t="str">
        <f t="shared" si="12"/>
        <v>1/7</v>
      </c>
      <c r="AP64" s="197" t="str">
        <f t="shared" si="12"/>
        <v>2/2</v>
      </c>
      <c r="AQ64" s="197" t="str">
        <f t="shared" si="12"/>
        <v>2/2</v>
      </c>
      <c r="AR64" s="197" t="str">
        <f t="shared" si="12"/>
        <v>2/2</v>
      </c>
      <c r="AS64" s="197" t="str">
        <f t="shared" si="5"/>
        <v>0/2</v>
      </c>
      <c r="AT64" s="197" t="str">
        <f t="shared" si="1"/>
        <v>6/8</v>
      </c>
      <c r="AU64" s="197">
        <f t="shared" si="2"/>
        <v>0</v>
      </c>
      <c r="AV64" s="197">
        <f t="shared" si="2"/>
        <v>0</v>
      </c>
      <c r="AW64" s="197">
        <f t="shared" si="2"/>
        <v>0</v>
      </c>
      <c r="AY64" s="197" t="s">
        <v>9</v>
      </c>
      <c r="AZ64" s="197">
        <v>13</v>
      </c>
    </row>
    <row r="65" spans="1:52" s="197" customFormat="1" x14ac:dyDescent="0.25">
      <c r="A65" s="198" t="s">
        <v>10</v>
      </c>
      <c r="C65" s="197" t="str">
        <f t="shared" si="3"/>
        <v>0/2</v>
      </c>
      <c r="D65" s="197" t="str">
        <f t="shared" si="3"/>
        <v>0/2</v>
      </c>
      <c r="E65" s="197" t="str">
        <f t="shared" si="3"/>
        <v>0/2</v>
      </c>
      <c r="F65" s="197" t="str">
        <f t="shared" si="3"/>
        <v>0/2</v>
      </c>
      <c r="G65" s="197" t="str">
        <f t="shared" si="3"/>
        <v>0/2</v>
      </c>
      <c r="H65" s="197" t="str">
        <f t="shared" si="3"/>
        <v>0/2</v>
      </c>
      <c r="I65" s="197" t="str">
        <f t="shared" si="3"/>
        <v>0/5</v>
      </c>
      <c r="J65" s="197" t="str">
        <f t="shared" si="3"/>
        <v>0/3</v>
      </c>
      <c r="K65" s="197" t="str">
        <f t="shared" si="3"/>
        <v>0/5</v>
      </c>
      <c r="L65" s="197" t="str">
        <f t="shared" si="3"/>
        <v>0/4</v>
      </c>
      <c r="M65" s="197" t="str">
        <f t="shared" si="3"/>
        <v>0/5</v>
      </c>
      <c r="N65" s="197" t="str">
        <f t="shared" si="3"/>
        <v>0/5</v>
      </c>
      <c r="O65" s="197" t="str">
        <f t="shared" si="3"/>
        <v>0/3</v>
      </c>
      <c r="P65" s="197" t="str">
        <f t="shared" si="3"/>
        <v>0/35</v>
      </c>
      <c r="Q65" s="197" t="str">
        <f t="shared" si="3"/>
        <v>0/17</v>
      </c>
      <c r="R65" s="197" t="str">
        <f t="shared" si="3"/>
        <v>0/10</v>
      </c>
      <c r="S65" s="197" t="str">
        <f t="shared" ref="S65:AR65" si="13">CONCATENATE(S11,"/",S$2)</f>
        <v>0/7</v>
      </c>
      <c r="T65" s="197" t="str">
        <f t="shared" si="13"/>
        <v>0/5</v>
      </c>
      <c r="U65" s="197" t="str">
        <f t="shared" si="13"/>
        <v>0/3</v>
      </c>
      <c r="V65" s="197" t="str">
        <f t="shared" si="13"/>
        <v>0/3</v>
      </c>
      <c r="W65" s="197" t="str">
        <f t="shared" si="13"/>
        <v>0/3</v>
      </c>
      <c r="X65" s="197" t="str">
        <f t="shared" si="13"/>
        <v>0/3</v>
      </c>
      <c r="Y65" s="197" t="str">
        <f t="shared" si="13"/>
        <v>0/3</v>
      </c>
      <c r="Z65" s="197" t="str">
        <f t="shared" si="13"/>
        <v>0/3</v>
      </c>
      <c r="AA65" s="197" t="str">
        <f t="shared" si="13"/>
        <v>0/3</v>
      </c>
      <c r="AB65" s="197" t="str">
        <f t="shared" si="13"/>
        <v>0/2</v>
      </c>
      <c r="AC65" s="197" t="str">
        <f t="shared" si="13"/>
        <v>0/40</v>
      </c>
      <c r="AD65" s="197" t="str">
        <f t="shared" si="13"/>
        <v>0/5</v>
      </c>
      <c r="AE65" s="197" t="str">
        <f t="shared" si="13"/>
        <v>0/3</v>
      </c>
      <c r="AF65" s="197" t="str">
        <f t="shared" si="13"/>
        <v>0/1</v>
      </c>
      <c r="AG65" s="197" t="str">
        <f t="shared" si="13"/>
        <v>0/5</v>
      </c>
      <c r="AH65" s="197" t="str">
        <f t="shared" si="13"/>
        <v>0/3</v>
      </c>
      <c r="AI65" s="197" t="str">
        <f t="shared" si="13"/>
        <v>0/10</v>
      </c>
      <c r="AJ65" s="197" t="str">
        <f t="shared" si="13"/>
        <v>0/5</v>
      </c>
      <c r="AK65" s="197" t="str">
        <f t="shared" si="13"/>
        <v>0/3</v>
      </c>
      <c r="AL65" s="197" t="str">
        <f t="shared" si="13"/>
        <v>0/1</v>
      </c>
      <c r="AM65" s="197" t="str">
        <f t="shared" si="13"/>
        <v>2/2</v>
      </c>
      <c r="AN65" s="197" t="str">
        <f t="shared" si="13"/>
        <v>0/1</v>
      </c>
      <c r="AO65" s="197" t="str">
        <f t="shared" si="13"/>
        <v>2/7</v>
      </c>
      <c r="AP65" s="197" t="str">
        <f t="shared" si="13"/>
        <v>0/2</v>
      </c>
      <c r="AQ65" s="197" t="str">
        <f t="shared" si="13"/>
        <v>2/2</v>
      </c>
      <c r="AR65" s="197" t="str">
        <f t="shared" si="13"/>
        <v>0/2</v>
      </c>
      <c r="AS65" s="197" t="str">
        <f t="shared" si="5"/>
        <v>1/2</v>
      </c>
      <c r="AT65" s="197" t="str">
        <f t="shared" si="1"/>
        <v>3/8</v>
      </c>
      <c r="AU65" s="197">
        <f t="shared" si="2"/>
        <v>0</v>
      </c>
      <c r="AV65" s="197">
        <f t="shared" si="2"/>
        <v>-2</v>
      </c>
      <c r="AW65" s="197">
        <f t="shared" si="2"/>
        <v>0</v>
      </c>
      <c r="AY65" s="197" t="s">
        <v>10</v>
      </c>
      <c r="AZ65" s="197">
        <v>3</v>
      </c>
    </row>
    <row r="66" spans="1:52" s="197" customFormat="1" x14ac:dyDescent="0.25">
      <c r="A66" s="198" t="s">
        <v>11</v>
      </c>
      <c r="C66" s="197" t="str">
        <f t="shared" si="3"/>
        <v>2/2</v>
      </c>
      <c r="D66" s="197" t="str">
        <f t="shared" si="3"/>
        <v>2/2</v>
      </c>
      <c r="E66" s="197" t="str">
        <f t="shared" si="3"/>
        <v>0/2</v>
      </c>
      <c r="F66" s="197" t="str">
        <f t="shared" si="3"/>
        <v>0/2</v>
      </c>
      <c r="G66" s="197" t="str">
        <f t="shared" si="3"/>
        <v>0/2</v>
      </c>
      <c r="H66" s="197" t="str">
        <f t="shared" si="3"/>
        <v>2/2</v>
      </c>
      <c r="I66" s="197" t="str">
        <f t="shared" si="3"/>
        <v>0/5</v>
      </c>
      <c r="J66" s="197" t="str">
        <f t="shared" si="3"/>
        <v>0/3</v>
      </c>
      <c r="K66" s="197" t="str">
        <f t="shared" si="3"/>
        <v>0/5</v>
      </c>
      <c r="L66" s="197" t="str">
        <f t="shared" si="3"/>
        <v>0/4</v>
      </c>
      <c r="M66" s="197" t="str">
        <f t="shared" si="3"/>
        <v>0/5</v>
      </c>
      <c r="N66" s="197" t="str">
        <f t="shared" si="3"/>
        <v>0/5</v>
      </c>
      <c r="O66" s="197" t="str">
        <f t="shared" si="3"/>
        <v>0/3</v>
      </c>
      <c r="P66" s="197" t="str">
        <f t="shared" si="3"/>
        <v>6/35</v>
      </c>
      <c r="Q66" s="197" t="str">
        <f t="shared" si="3"/>
        <v>0/17</v>
      </c>
      <c r="R66" s="197" t="str">
        <f t="shared" si="3"/>
        <v>0/10</v>
      </c>
      <c r="S66" s="197" t="str">
        <f t="shared" ref="S66:AR66" si="14">CONCATENATE(S12,"/",S$2)</f>
        <v>0/7</v>
      </c>
      <c r="T66" s="197" t="str">
        <f t="shared" si="14"/>
        <v>0/5</v>
      </c>
      <c r="U66" s="197" t="str">
        <f t="shared" si="14"/>
        <v>0/3</v>
      </c>
      <c r="V66" s="197" t="str">
        <f t="shared" si="14"/>
        <v>0/3</v>
      </c>
      <c r="W66" s="197" t="str">
        <f t="shared" si="14"/>
        <v>0/3</v>
      </c>
      <c r="X66" s="197" t="str">
        <f t="shared" si="14"/>
        <v>0/3</v>
      </c>
      <c r="Y66" s="197" t="str">
        <f t="shared" si="14"/>
        <v>0/3</v>
      </c>
      <c r="Z66" s="197" t="str">
        <f t="shared" si="14"/>
        <v>0/3</v>
      </c>
      <c r="AA66" s="197" t="str">
        <f t="shared" si="14"/>
        <v>0/3</v>
      </c>
      <c r="AB66" s="197" t="str">
        <f t="shared" si="14"/>
        <v>0/2</v>
      </c>
      <c r="AC66" s="197" t="str">
        <f t="shared" si="14"/>
        <v>0/40</v>
      </c>
      <c r="AD66" s="197" t="str">
        <f t="shared" si="14"/>
        <v>0/5</v>
      </c>
      <c r="AE66" s="197" t="str">
        <f t="shared" si="14"/>
        <v>0/3</v>
      </c>
      <c r="AF66" s="197" t="str">
        <f t="shared" si="14"/>
        <v>0/1</v>
      </c>
      <c r="AG66" s="197" t="str">
        <f t="shared" si="14"/>
        <v>0/5</v>
      </c>
      <c r="AH66" s="197" t="str">
        <f t="shared" si="14"/>
        <v>0/3</v>
      </c>
      <c r="AI66" s="197" t="str">
        <f t="shared" si="14"/>
        <v>0/10</v>
      </c>
      <c r="AJ66" s="197" t="str">
        <f t="shared" si="14"/>
        <v>0/5</v>
      </c>
      <c r="AK66" s="197" t="str">
        <f t="shared" si="14"/>
        <v>0/3</v>
      </c>
      <c r="AL66" s="197" t="str">
        <f t="shared" si="14"/>
        <v>0/1</v>
      </c>
      <c r="AM66" s="197" t="str">
        <f t="shared" si="14"/>
        <v>0/2</v>
      </c>
      <c r="AN66" s="197" t="str">
        <f t="shared" si="14"/>
        <v>0/1</v>
      </c>
      <c r="AO66" s="197" t="str">
        <f t="shared" si="14"/>
        <v>0/7</v>
      </c>
      <c r="AP66" s="197" t="str">
        <f t="shared" si="14"/>
        <v>0/2</v>
      </c>
      <c r="AQ66" s="197" t="str">
        <f t="shared" si="14"/>
        <v>2/2</v>
      </c>
      <c r="AR66" s="197" t="str">
        <f t="shared" si="14"/>
        <v>0/2</v>
      </c>
      <c r="AS66" s="197" t="str">
        <f t="shared" si="5"/>
        <v>0/2</v>
      </c>
      <c r="AT66" s="197" t="str">
        <f t="shared" si="1"/>
        <v>2/8</v>
      </c>
      <c r="AU66" s="197">
        <f t="shared" si="2"/>
        <v>0</v>
      </c>
      <c r="AV66" s="197">
        <f t="shared" si="2"/>
        <v>0</v>
      </c>
      <c r="AW66" s="197">
        <f t="shared" si="2"/>
        <v>0</v>
      </c>
      <c r="AY66" s="197" t="s">
        <v>11</v>
      </c>
      <c r="AZ66" s="197">
        <v>8</v>
      </c>
    </row>
    <row r="67" spans="1:52" s="197" customFormat="1" x14ac:dyDescent="0.25">
      <c r="A67" s="198" t="s">
        <v>12</v>
      </c>
      <c r="C67" s="197" t="str">
        <f t="shared" si="3"/>
        <v>2/2</v>
      </c>
      <c r="D67" s="197" t="str">
        <f t="shared" si="3"/>
        <v>0/2</v>
      </c>
      <c r="E67" s="197" t="str">
        <f t="shared" si="3"/>
        <v>0/2</v>
      </c>
      <c r="F67" s="197" t="str">
        <f t="shared" si="3"/>
        <v>0/2</v>
      </c>
      <c r="G67" s="197" t="str">
        <f t="shared" si="3"/>
        <v>0/2</v>
      </c>
      <c r="H67" s="197" t="str">
        <f t="shared" si="3"/>
        <v>2/2</v>
      </c>
      <c r="I67" s="197" t="str">
        <f t="shared" si="3"/>
        <v>0/5</v>
      </c>
      <c r="J67" s="197" t="str">
        <f t="shared" si="3"/>
        <v>0/3</v>
      </c>
      <c r="K67" s="197" t="str">
        <f t="shared" si="3"/>
        <v>5/5</v>
      </c>
      <c r="L67" s="197" t="str">
        <f t="shared" si="3"/>
        <v>0/4</v>
      </c>
      <c r="M67" s="197" t="str">
        <f t="shared" si="3"/>
        <v>0/5</v>
      </c>
      <c r="N67" s="197" t="str">
        <f t="shared" si="3"/>
        <v>0/5</v>
      </c>
      <c r="O67" s="197" t="str">
        <f t="shared" si="3"/>
        <v>0/3</v>
      </c>
      <c r="P67" s="197" t="str">
        <f t="shared" si="3"/>
        <v>9/35</v>
      </c>
      <c r="Q67" s="197" t="str">
        <f t="shared" si="3"/>
        <v>0/17</v>
      </c>
      <c r="R67" s="197" t="str">
        <f t="shared" si="3"/>
        <v>10/10</v>
      </c>
      <c r="S67" s="197" t="str">
        <f t="shared" ref="S67:AR67" si="15">CONCATENATE(S13,"/",S$2)</f>
        <v>0/7</v>
      </c>
      <c r="T67" s="197" t="str">
        <f t="shared" si="15"/>
        <v>0/5</v>
      </c>
      <c r="U67" s="197" t="str">
        <f t="shared" si="15"/>
        <v>3/3</v>
      </c>
      <c r="V67" s="197" t="str">
        <f t="shared" si="15"/>
        <v>3/3</v>
      </c>
      <c r="W67" s="197" t="str">
        <f t="shared" si="15"/>
        <v>0/3</v>
      </c>
      <c r="X67" s="197" t="str">
        <f t="shared" si="15"/>
        <v>3/3</v>
      </c>
      <c r="Y67" s="197" t="str">
        <f t="shared" si="15"/>
        <v>0/3</v>
      </c>
      <c r="Z67" s="197" t="str">
        <f t="shared" si="15"/>
        <v>3/3</v>
      </c>
      <c r="AA67" s="197" t="str">
        <f t="shared" si="15"/>
        <v>3/3</v>
      </c>
      <c r="AB67" s="197" t="str">
        <f t="shared" si="15"/>
        <v>0/2</v>
      </c>
      <c r="AC67" s="197" t="str">
        <f t="shared" si="15"/>
        <v>25/40</v>
      </c>
      <c r="AD67" s="197" t="str">
        <f t="shared" si="15"/>
        <v>0/5</v>
      </c>
      <c r="AE67" s="197" t="str">
        <f t="shared" si="15"/>
        <v>0/3</v>
      </c>
      <c r="AF67" s="197" t="str">
        <f t="shared" si="15"/>
        <v>1/1</v>
      </c>
      <c r="AG67" s="197" t="str">
        <f t="shared" si="15"/>
        <v>5/5</v>
      </c>
      <c r="AH67" s="197" t="str">
        <f t="shared" si="15"/>
        <v>0/3</v>
      </c>
      <c r="AI67" s="197" t="str">
        <f t="shared" si="15"/>
        <v>6/10</v>
      </c>
      <c r="AJ67" s="197" t="str">
        <f t="shared" si="15"/>
        <v>0/5</v>
      </c>
      <c r="AK67" s="197" t="str">
        <f t="shared" si="15"/>
        <v>0/3</v>
      </c>
      <c r="AL67" s="197" t="str">
        <f t="shared" si="15"/>
        <v>0/1</v>
      </c>
      <c r="AM67" s="197" t="str">
        <f t="shared" si="15"/>
        <v>2/2</v>
      </c>
      <c r="AN67" s="197" t="str">
        <f t="shared" si="15"/>
        <v>0/1</v>
      </c>
      <c r="AO67" s="197" t="str">
        <f t="shared" si="15"/>
        <v>2/7</v>
      </c>
      <c r="AP67" s="197" t="str">
        <f t="shared" si="15"/>
        <v>2/2</v>
      </c>
      <c r="AQ67" s="197" t="str">
        <f t="shared" si="15"/>
        <v>2/2</v>
      </c>
      <c r="AR67" s="197" t="str">
        <f t="shared" si="15"/>
        <v>2/2</v>
      </c>
      <c r="AS67" s="197" t="str">
        <f t="shared" si="5"/>
        <v>2/2</v>
      </c>
      <c r="AT67" s="197" t="str">
        <f t="shared" si="1"/>
        <v>8/8</v>
      </c>
      <c r="AU67" s="197">
        <f t="shared" si="2"/>
        <v>0</v>
      </c>
      <c r="AV67" s="197">
        <f t="shared" si="2"/>
        <v>0</v>
      </c>
      <c r="AW67" s="197">
        <f t="shared" si="2"/>
        <v>0</v>
      </c>
      <c r="AY67" s="197" t="s">
        <v>12</v>
      </c>
      <c r="AZ67" s="197">
        <v>50</v>
      </c>
    </row>
    <row r="68" spans="1:52" s="197" customFormat="1" x14ac:dyDescent="0.25">
      <c r="A68" s="198" t="s">
        <v>13</v>
      </c>
      <c r="C68" s="197" t="str">
        <f t="shared" si="3"/>
        <v>0/2</v>
      </c>
      <c r="D68" s="197" t="str">
        <f t="shared" si="3"/>
        <v>0/2</v>
      </c>
      <c r="E68" s="197" t="str">
        <f t="shared" si="3"/>
        <v>0/2</v>
      </c>
      <c r="F68" s="197" t="str">
        <f t="shared" si="3"/>
        <v>0/2</v>
      </c>
      <c r="G68" s="197" t="str">
        <f t="shared" si="3"/>
        <v>0/2</v>
      </c>
      <c r="H68" s="197" t="str">
        <f t="shared" si="3"/>
        <v>0/2</v>
      </c>
      <c r="I68" s="197" t="str">
        <f t="shared" si="3"/>
        <v>0/5</v>
      </c>
      <c r="J68" s="197" t="str">
        <f t="shared" si="3"/>
        <v>0/3</v>
      </c>
      <c r="K68" s="197" t="str">
        <f t="shared" si="3"/>
        <v>0/5</v>
      </c>
      <c r="L68" s="197" t="str">
        <f t="shared" si="3"/>
        <v>0/4</v>
      </c>
      <c r="M68" s="197" t="str">
        <f t="shared" si="3"/>
        <v>0/5</v>
      </c>
      <c r="N68" s="197" t="str">
        <f t="shared" si="3"/>
        <v>0/5</v>
      </c>
      <c r="O68" s="197" t="str">
        <f t="shared" si="3"/>
        <v>0/3</v>
      </c>
      <c r="P68" s="197" t="str">
        <f t="shared" si="3"/>
        <v>0/35</v>
      </c>
      <c r="Q68" s="197" t="str">
        <f t="shared" si="3"/>
        <v>0/17</v>
      </c>
      <c r="R68" s="197" t="str">
        <f t="shared" si="3"/>
        <v>0/10</v>
      </c>
      <c r="S68" s="197" t="str">
        <f t="shared" ref="S68:AR68" si="16">CONCATENATE(S14,"/",S$2)</f>
        <v>0/7</v>
      </c>
      <c r="T68" s="197" t="str">
        <f t="shared" si="16"/>
        <v>0/5</v>
      </c>
      <c r="U68" s="197" t="str">
        <f t="shared" si="16"/>
        <v>0/3</v>
      </c>
      <c r="V68" s="197" t="str">
        <f t="shared" si="16"/>
        <v>0/3</v>
      </c>
      <c r="W68" s="197" t="str">
        <f t="shared" si="16"/>
        <v>0/3</v>
      </c>
      <c r="X68" s="197" t="str">
        <f t="shared" si="16"/>
        <v>0/3</v>
      </c>
      <c r="Y68" s="197" t="str">
        <f t="shared" si="16"/>
        <v>0/3</v>
      </c>
      <c r="Z68" s="197" t="str">
        <f t="shared" si="16"/>
        <v>0/3</v>
      </c>
      <c r="AA68" s="197" t="str">
        <f t="shared" si="16"/>
        <v>0/3</v>
      </c>
      <c r="AB68" s="197" t="str">
        <f t="shared" si="16"/>
        <v>0/2</v>
      </c>
      <c r="AC68" s="197" t="str">
        <f t="shared" si="16"/>
        <v>0/40</v>
      </c>
      <c r="AD68" s="197" t="str">
        <f t="shared" si="16"/>
        <v>0/5</v>
      </c>
      <c r="AE68" s="197" t="str">
        <f t="shared" si="16"/>
        <v>0/3</v>
      </c>
      <c r="AF68" s="197" t="str">
        <f t="shared" si="16"/>
        <v>0/1</v>
      </c>
      <c r="AG68" s="197" t="str">
        <f t="shared" si="16"/>
        <v>0/5</v>
      </c>
      <c r="AH68" s="197" t="str">
        <f t="shared" si="16"/>
        <v>0/3</v>
      </c>
      <c r="AI68" s="197" t="str">
        <f t="shared" si="16"/>
        <v>0/10</v>
      </c>
      <c r="AJ68" s="197" t="str">
        <f t="shared" si="16"/>
        <v>0/5</v>
      </c>
      <c r="AK68" s="197" t="str">
        <f t="shared" si="16"/>
        <v>0/3</v>
      </c>
      <c r="AL68" s="197" t="str">
        <f t="shared" si="16"/>
        <v>0/1</v>
      </c>
      <c r="AM68" s="197" t="str">
        <f t="shared" si="16"/>
        <v>0/2</v>
      </c>
      <c r="AN68" s="197" t="str">
        <f t="shared" si="16"/>
        <v>0/1</v>
      </c>
      <c r="AO68" s="197" t="str">
        <f t="shared" si="16"/>
        <v>0/7</v>
      </c>
      <c r="AP68" s="197" t="str">
        <f t="shared" si="16"/>
        <v>0/2</v>
      </c>
      <c r="AQ68" s="197" t="str">
        <f t="shared" si="16"/>
        <v>2/2</v>
      </c>
      <c r="AR68" s="197" t="str">
        <f t="shared" si="16"/>
        <v>0/2</v>
      </c>
      <c r="AS68" s="197" t="str">
        <f t="shared" si="5"/>
        <v>0/2</v>
      </c>
      <c r="AT68" s="197" t="str">
        <f t="shared" si="1"/>
        <v>2/8</v>
      </c>
      <c r="AU68" s="197">
        <f t="shared" si="2"/>
        <v>0</v>
      </c>
      <c r="AV68" s="197">
        <f t="shared" si="2"/>
        <v>0</v>
      </c>
      <c r="AW68" s="197">
        <f t="shared" si="2"/>
        <v>0</v>
      </c>
      <c r="AY68" s="197" t="s">
        <v>13</v>
      </c>
      <c r="AZ68" s="197">
        <v>2</v>
      </c>
    </row>
    <row r="69" spans="1:52" s="197" customFormat="1" x14ac:dyDescent="0.25">
      <c r="A69" s="198" t="s">
        <v>14</v>
      </c>
      <c r="C69" s="197" t="str">
        <f t="shared" si="3"/>
        <v>0/2</v>
      </c>
      <c r="D69" s="197" t="str">
        <f t="shared" si="3"/>
        <v>2/2</v>
      </c>
      <c r="E69" s="197" t="str">
        <f t="shared" si="3"/>
        <v>0/2</v>
      </c>
      <c r="F69" s="197" t="str">
        <f t="shared" si="3"/>
        <v>0/2</v>
      </c>
      <c r="G69" s="197" t="str">
        <f t="shared" si="3"/>
        <v>0/2</v>
      </c>
      <c r="H69" s="197" t="str">
        <f t="shared" si="3"/>
        <v>2/2</v>
      </c>
      <c r="I69" s="197" t="str">
        <f t="shared" si="3"/>
        <v>0/5</v>
      </c>
      <c r="J69" s="197" t="str">
        <f t="shared" si="3"/>
        <v>0/3</v>
      </c>
      <c r="K69" s="197" t="str">
        <f t="shared" si="3"/>
        <v>0/5</v>
      </c>
      <c r="L69" s="197" t="str">
        <f t="shared" si="3"/>
        <v>0/4</v>
      </c>
      <c r="M69" s="197" t="str">
        <f t="shared" si="3"/>
        <v>0/5</v>
      </c>
      <c r="N69" s="197" t="str">
        <f t="shared" si="3"/>
        <v>0/5</v>
      </c>
      <c r="O69" s="197" t="str">
        <f t="shared" si="3"/>
        <v>0/3</v>
      </c>
      <c r="P69" s="197" t="str">
        <f t="shared" si="3"/>
        <v>4/35</v>
      </c>
      <c r="Q69" s="197" t="str">
        <f t="shared" si="3"/>
        <v>0/17</v>
      </c>
      <c r="R69" s="197" t="str">
        <f t="shared" si="3"/>
        <v>0/10</v>
      </c>
      <c r="S69" s="197" t="str">
        <f t="shared" ref="S69:AR69" si="17">CONCATENATE(S15,"/",S$2)</f>
        <v>7/7</v>
      </c>
      <c r="T69" s="197" t="str">
        <f t="shared" si="17"/>
        <v>0/5</v>
      </c>
      <c r="U69" s="197" t="str">
        <f t="shared" si="17"/>
        <v>3/3</v>
      </c>
      <c r="V69" s="197" t="str">
        <f t="shared" si="17"/>
        <v>0/3</v>
      </c>
      <c r="W69" s="197" t="str">
        <f t="shared" si="17"/>
        <v>3/3</v>
      </c>
      <c r="X69" s="197" t="str">
        <f t="shared" si="17"/>
        <v>0/3</v>
      </c>
      <c r="Y69" s="197" t="str">
        <f t="shared" si="17"/>
        <v>3/3</v>
      </c>
      <c r="Z69" s="197" t="str">
        <f t="shared" si="17"/>
        <v>0/3</v>
      </c>
      <c r="AA69" s="197" t="str">
        <f t="shared" si="17"/>
        <v>3/3</v>
      </c>
      <c r="AB69" s="197" t="str">
        <f t="shared" si="17"/>
        <v>0/2</v>
      </c>
      <c r="AC69" s="197" t="str">
        <f t="shared" si="17"/>
        <v>19/40</v>
      </c>
      <c r="AD69" s="197" t="str">
        <f t="shared" si="17"/>
        <v>0/5</v>
      </c>
      <c r="AE69" s="197" t="str">
        <f t="shared" si="17"/>
        <v>0/3</v>
      </c>
      <c r="AF69" s="197" t="str">
        <f t="shared" si="17"/>
        <v>0/1</v>
      </c>
      <c r="AG69" s="197" t="str">
        <f t="shared" si="17"/>
        <v>0/5</v>
      </c>
      <c r="AH69" s="197" t="str">
        <f t="shared" si="17"/>
        <v>0/3</v>
      </c>
      <c r="AI69" s="197" t="str">
        <f t="shared" si="17"/>
        <v>0/10</v>
      </c>
      <c r="AJ69" s="197" t="str">
        <f t="shared" si="17"/>
        <v>0/5</v>
      </c>
      <c r="AK69" s="197" t="str">
        <f t="shared" si="17"/>
        <v>3/3</v>
      </c>
      <c r="AL69" s="197" t="str">
        <f t="shared" si="17"/>
        <v>0/1</v>
      </c>
      <c r="AM69" s="197" t="str">
        <f t="shared" si="17"/>
        <v>0/2</v>
      </c>
      <c r="AN69" s="197" t="str">
        <f t="shared" si="17"/>
        <v>1/1</v>
      </c>
      <c r="AO69" s="197" t="str">
        <f t="shared" si="17"/>
        <v>4/7</v>
      </c>
      <c r="AP69" s="197" t="str">
        <f t="shared" si="17"/>
        <v>2/2</v>
      </c>
      <c r="AQ69" s="197" t="str">
        <f t="shared" si="17"/>
        <v>2/2</v>
      </c>
      <c r="AR69" s="197" t="str">
        <f t="shared" si="17"/>
        <v>2/2</v>
      </c>
      <c r="AS69" s="197" t="str">
        <f t="shared" si="5"/>
        <v>2/2</v>
      </c>
      <c r="AT69" s="197" t="str">
        <f t="shared" si="1"/>
        <v>8/8</v>
      </c>
      <c r="AU69" s="197">
        <f t="shared" si="2"/>
        <v>0</v>
      </c>
      <c r="AV69" s="197">
        <f t="shared" si="2"/>
        <v>0</v>
      </c>
      <c r="AW69" s="197">
        <f t="shared" si="2"/>
        <v>0</v>
      </c>
      <c r="AY69" s="197" t="s">
        <v>14</v>
      </c>
      <c r="AZ69" s="197">
        <v>35</v>
      </c>
    </row>
    <row r="70" spans="1:52" s="197" customFormat="1" x14ac:dyDescent="0.25">
      <c r="A70" s="198" t="s">
        <v>15</v>
      </c>
      <c r="C70" s="197" t="str">
        <f t="shared" si="3"/>
        <v>2/2</v>
      </c>
      <c r="D70" s="197" t="str">
        <f t="shared" si="3"/>
        <v>0/2</v>
      </c>
      <c r="E70" s="197" t="str">
        <f t="shared" si="3"/>
        <v>0/2</v>
      </c>
      <c r="F70" s="197" t="str">
        <f t="shared" si="3"/>
        <v>0/2</v>
      </c>
      <c r="G70" s="197" t="str">
        <f t="shared" si="3"/>
        <v>0/2</v>
      </c>
      <c r="H70" s="197" t="str">
        <f t="shared" si="3"/>
        <v>0/2</v>
      </c>
      <c r="I70" s="197" t="str">
        <f t="shared" si="3"/>
        <v>0/5</v>
      </c>
      <c r="J70" s="197" t="str">
        <f t="shared" si="3"/>
        <v>0/3</v>
      </c>
      <c r="K70" s="197" t="str">
        <f t="shared" si="3"/>
        <v>0/5</v>
      </c>
      <c r="L70" s="197" t="str">
        <f t="shared" si="3"/>
        <v>0/4</v>
      </c>
      <c r="M70" s="197" t="str">
        <f t="shared" si="3"/>
        <v>0/5</v>
      </c>
      <c r="N70" s="197" t="str">
        <f t="shared" si="3"/>
        <v>0/5</v>
      </c>
      <c r="O70" s="197" t="str">
        <f t="shared" si="3"/>
        <v>0/3</v>
      </c>
      <c r="P70" s="197" t="str">
        <f t="shared" si="3"/>
        <v>2/35</v>
      </c>
      <c r="Q70" s="197" t="str">
        <f t="shared" si="3"/>
        <v>0/17</v>
      </c>
      <c r="R70" s="197" t="str">
        <f t="shared" si="3"/>
        <v>0/10</v>
      </c>
      <c r="S70" s="197" t="str">
        <f t="shared" ref="S70:AR70" si="18">CONCATENATE(S16,"/",S$2)</f>
        <v>0/7</v>
      </c>
      <c r="T70" s="197" t="str">
        <f t="shared" si="18"/>
        <v>0/5</v>
      </c>
      <c r="U70" s="197" t="str">
        <f t="shared" si="18"/>
        <v>0/3</v>
      </c>
      <c r="V70" s="197" t="str">
        <f t="shared" si="18"/>
        <v>0/3</v>
      </c>
      <c r="W70" s="197" t="str">
        <f t="shared" si="18"/>
        <v>0/3</v>
      </c>
      <c r="X70" s="197" t="str">
        <f t="shared" si="18"/>
        <v>0/3</v>
      </c>
      <c r="Y70" s="197" t="str">
        <f t="shared" si="18"/>
        <v>0/3</v>
      </c>
      <c r="Z70" s="197" t="str">
        <f t="shared" si="18"/>
        <v>0/3</v>
      </c>
      <c r="AA70" s="197" t="str">
        <f t="shared" si="18"/>
        <v>0/3</v>
      </c>
      <c r="AB70" s="197" t="str">
        <f t="shared" si="18"/>
        <v>0/2</v>
      </c>
      <c r="AC70" s="197" t="str">
        <f t="shared" si="18"/>
        <v>0/40</v>
      </c>
      <c r="AD70" s="197" t="str">
        <f t="shared" si="18"/>
        <v>0/5</v>
      </c>
      <c r="AE70" s="197" t="str">
        <f t="shared" si="18"/>
        <v>0/3</v>
      </c>
      <c r="AF70" s="197" t="str">
        <f t="shared" si="18"/>
        <v>0/1</v>
      </c>
      <c r="AG70" s="197" t="str">
        <f t="shared" si="18"/>
        <v>0/5</v>
      </c>
      <c r="AH70" s="197" t="str">
        <f t="shared" si="18"/>
        <v>0/3</v>
      </c>
      <c r="AI70" s="197" t="str">
        <f t="shared" si="18"/>
        <v>0/10</v>
      </c>
      <c r="AJ70" s="197" t="str">
        <f t="shared" si="18"/>
        <v>0/5</v>
      </c>
      <c r="AK70" s="197" t="str">
        <f t="shared" si="18"/>
        <v>0/3</v>
      </c>
      <c r="AL70" s="197" t="str">
        <f t="shared" si="18"/>
        <v>0/1</v>
      </c>
      <c r="AM70" s="197" t="str">
        <f t="shared" si="18"/>
        <v>0/2</v>
      </c>
      <c r="AN70" s="197" t="str">
        <f t="shared" si="18"/>
        <v>0/1</v>
      </c>
      <c r="AO70" s="197" t="str">
        <f t="shared" si="18"/>
        <v>0/7</v>
      </c>
      <c r="AP70" s="197" t="str">
        <f t="shared" si="18"/>
        <v>0/2</v>
      </c>
      <c r="AQ70" s="197" t="str">
        <f t="shared" si="18"/>
        <v>2/2</v>
      </c>
      <c r="AR70" s="197" t="str">
        <f t="shared" si="18"/>
        <v>0/2</v>
      </c>
      <c r="AS70" s="197" t="str">
        <f t="shared" si="5"/>
        <v>0/2</v>
      </c>
      <c r="AT70" s="197" t="str">
        <f t="shared" si="1"/>
        <v>2/8</v>
      </c>
      <c r="AU70" s="197">
        <f t="shared" si="2"/>
        <v>0</v>
      </c>
      <c r="AV70" s="197">
        <f t="shared" si="2"/>
        <v>0</v>
      </c>
      <c r="AW70" s="197">
        <f t="shared" si="2"/>
        <v>0</v>
      </c>
      <c r="AY70" s="197" t="s">
        <v>15</v>
      </c>
      <c r="AZ70" s="197">
        <v>4</v>
      </c>
    </row>
    <row r="71" spans="1:52" s="197" customFormat="1" x14ac:dyDescent="0.25">
      <c r="A71" s="198" t="s">
        <v>16</v>
      </c>
      <c r="C71" s="197" t="str">
        <f t="shared" si="3"/>
        <v>0/2</v>
      </c>
      <c r="D71" s="197" t="str">
        <f t="shared" si="3"/>
        <v>0/2</v>
      </c>
      <c r="E71" s="197" t="str">
        <f t="shared" si="3"/>
        <v>0/2</v>
      </c>
      <c r="F71" s="197" t="str">
        <f t="shared" si="3"/>
        <v>0/2</v>
      </c>
      <c r="G71" s="197" t="str">
        <f t="shared" si="3"/>
        <v>0/2</v>
      </c>
      <c r="H71" s="197" t="str">
        <f t="shared" si="3"/>
        <v>0/2</v>
      </c>
      <c r="I71" s="197" t="str">
        <f t="shared" si="3"/>
        <v>0/5</v>
      </c>
      <c r="J71" s="197" t="str">
        <f t="shared" si="3"/>
        <v>0/3</v>
      </c>
      <c r="K71" s="197" t="str">
        <f t="shared" si="3"/>
        <v>0/5</v>
      </c>
      <c r="L71" s="197" t="str">
        <f t="shared" si="3"/>
        <v>0/4</v>
      </c>
      <c r="M71" s="197" t="str">
        <f t="shared" si="3"/>
        <v>0/5</v>
      </c>
      <c r="N71" s="197" t="str">
        <f t="shared" si="3"/>
        <v>0/5</v>
      </c>
      <c r="O71" s="197" t="str">
        <f t="shared" si="3"/>
        <v>0/3</v>
      </c>
      <c r="P71" s="197" t="str">
        <f t="shared" si="3"/>
        <v>0/35</v>
      </c>
      <c r="Q71" s="197" t="str">
        <f t="shared" si="3"/>
        <v>0/17</v>
      </c>
      <c r="R71" s="197" t="str">
        <f t="shared" si="3"/>
        <v>0/10</v>
      </c>
      <c r="S71" s="197" t="str">
        <f t="shared" ref="S71:AR71" si="19">CONCATENATE(S17,"/",S$2)</f>
        <v>0/7</v>
      </c>
      <c r="T71" s="197" t="str">
        <f t="shared" si="19"/>
        <v>0/5</v>
      </c>
      <c r="U71" s="197" t="str">
        <f t="shared" si="19"/>
        <v>0/3</v>
      </c>
      <c r="V71" s="197" t="str">
        <f t="shared" si="19"/>
        <v>0/3</v>
      </c>
      <c r="W71" s="197" t="str">
        <f t="shared" si="19"/>
        <v>0/3</v>
      </c>
      <c r="X71" s="197" t="str">
        <f t="shared" si="19"/>
        <v>0/3</v>
      </c>
      <c r="Y71" s="197" t="str">
        <f t="shared" si="19"/>
        <v>0/3</v>
      </c>
      <c r="Z71" s="197" t="str">
        <f t="shared" si="19"/>
        <v>0/3</v>
      </c>
      <c r="AA71" s="197" t="str">
        <f t="shared" si="19"/>
        <v>3/3</v>
      </c>
      <c r="AB71" s="197" t="str">
        <f t="shared" si="19"/>
        <v>0/2</v>
      </c>
      <c r="AC71" s="197" t="str">
        <f t="shared" si="19"/>
        <v>3/40</v>
      </c>
      <c r="AD71" s="197" t="str">
        <f t="shared" si="19"/>
        <v>0/5</v>
      </c>
      <c r="AE71" s="197" t="str">
        <f t="shared" si="19"/>
        <v>0/3</v>
      </c>
      <c r="AF71" s="197" t="str">
        <f t="shared" si="19"/>
        <v>0/1</v>
      </c>
      <c r="AG71" s="197" t="str">
        <f t="shared" si="19"/>
        <v>0/5</v>
      </c>
      <c r="AH71" s="197" t="str">
        <f t="shared" si="19"/>
        <v>0/3</v>
      </c>
      <c r="AI71" s="197" t="str">
        <f t="shared" si="19"/>
        <v>0/10</v>
      </c>
      <c r="AJ71" s="197" t="str">
        <f t="shared" si="19"/>
        <v>0/5</v>
      </c>
      <c r="AK71" s="197" t="str">
        <f t="shared" si="19"/>
        <v>0/3</v>
      </c>
      <c r="AL71" s="197" t="str">
        <f t="shared" si="19"/>
        <v>0/1</v>
      </c>
      <c r="AM71" s="197" t="str">
        <f t="shared" si="19"/>
        <v>0/2</v>
      </c>
      <c r="AN71" s="197" t="str">
        <f t="shared" si="19"/>
        <v>0/1</v>
      </c>
      <c r="AO71" s="197" t="str">
        <f t="shared" si="19"/>
        <v>0/7</v>
      </c>
      <c r="AP71" s="197" t="str">
        <f t="shared" si="19"/>
        <v>2/2</v>
      </c>
      <c r="AQ71" s="197" t="str">
        <f t="shared" si="19"/>
        <v>2/2</v>
      </c>
      <c r="AR71" s="197" t="str">
        <f t="shared" si="19"/>
        <v>0/2</v>
      </c>
      <c r="AS71" s="197" t="str">
        <f t="shared" si="5"/>
        <v>0/2</v>
      </c>
      <c r="AT71" s="197" t="str">
        <f t="shared" si="1"/>
        <v>4/8</v>
      </c>
      <c r="AU71" s="197">
        <f t="shared" si="2"/>
        <v>0</v>
      </c>
      <c r="AV71" s="197">
        <f t="shared" si="2"/>
        <v>0</v>
      </c>
      <c r="AW71" s="197">
        <f t="shared" si="2"/>
        <v>0</v>
      </c>
      <c r="AY71" s="197" t="s">
        <v>16</v>
      </c>
      <c r="AZ71" s="197">
        <v>7</v>
      </c>
    </row>
    <row r="72" spans="1:52" s="197" customFormat="1" x14ac:dyDescent="0.25">
      <c r="A72" s="198" t="s">
        <v>17</v>
      </c>
      <c r="C72" s="197" t="str">
        <f t="shared" si="3"/>
        <v>0/2</v>
      </c>
      <c r="D72" s="197" t="str">
        <f t="shared" si="3"/>
        <v>0/2</v>
      </c>
      <c r="E72" s="197" t="str">
        <f t="shared" si="3"/>
        <v>0/2</v>
      </c>
      <c r="F72" s="197" t="str">
        <f t="shared" si="3"/>
        <v>0/2</v>
      </c>
      <c r="G72" s="197" t="str">
        <f t="shared" si="3"/>
        <v>0/2</v>
      </c>
      <c r="H72" s="197" t="str">
        <f t="shared" si="3"/>
        <v>0/2</v>
      </c>
      <c r="I72" s="197" t="str">
        <f t="shared" si="3"/>
        <v>0/5</v>
      </c>
      <c r="J72" s="197" t="str">
        <f t="shared" si="3"/>
        <v>0/3</v>
      </c>
      <c r="K72" s="197" t="str">
        <f t="shared" si="3"/>
        <v>0/5</v>
      </c>
      <c r="L72" s="197" t="str">
        <f t="shared" si="3"/>
        <v>0/4</v>
      </c>
      <c r="M72" s="197" t="str">
        <f t="shared" si="3"/>
        <v>0/5</v>
      </c>
      <c r="N72" s="197" t="str">
        <f t="shared" si="3"/>
        <v>0/5</v>
      </c>
      <c r="O72" s="197" t="str">
        <f t="shared" si="3"/>
        <v>0/3</v>
      </c>
      <c r="P72" s="197" t="str">
        <f t="shared" si="3"/>
        <v>0/35</v>
      </c>
      <c r="Q72" s="197" t="str">
        <f t="shared" si="3"/>
        <v>0/17</v>
      </c>
      <c r="R72" s="197" t="str">
        <f t="shared" si="3"/>
        <v>0/10</v>
      </c>
      <c r="S72" s="197" t="str">
        <f t="shared" ref="S72:AR72" si="20">CONCATENATE(S18,"/",S$2)</f>
        <v>0/7</v>
      </c>
      <c r="T72" s="197" t="str">
        <f t="shared" si="20"/>
        <v>0/5</v>
      </c>
      <c r="U72" s="197" t="str">
        <f t="shared" si="20"/>
        <v>0/3</v>
      </c>
      <c r="V72" s="197" t="str">
        <f t="shared" si="20"/>
        <v>0/3</v>
      </c>
      <c r="W72" s="197" t="str">
        <f t="shared" si="20"/>
        <v>0/3</v>
      </c>
      <c r="X72" s="197" t="str">
        <f t="shared" si="20"/>
        <v>0/3</v>
      </c>
      <c r="Y72" s="197" t="str">
        <f t="shared" si="20"/>
        <v>0/3</v>
      </c>
      <c r="Z72" s="197" t="str">
        <f t="shared" si="20"/>
        <v>0/3</v>
      </c>
      <c r="AA72" s="197" t="str">
        <f t="shared" si="20"/>
        <v>0/3</v>
      </c>
      <c r="AB72" s="197" t="str">
        <f t="shared" si="20"/>
        <v>0/2</v>
      </c>
      <c r="AC72" s="197" t="str">
        <f t="shared" si="20"/>
        <v>0/40</v>
      </c>
      <c r="AD72" s="197" t="str">
        <f t="shared" si="20"/>
        <v>0/5</v>
      </c>
      <c r="AE72" s="197" t="str">
        <f t="shared" si="20"/>
        <v>0/3</v>
      </c>
      <c r="AF72" s="197" t="str">
        <f t="shared" si="20"/>
        <v>0/1</v>
      </c>
      <c r="AG72" s="197" t="str">
        <f t="shared" si="20"/>
        <v>0/5</v>
      </c>
      <c r="AH72" s="197" t="str">
        <f t="shared" si="20"/>
        <v>0/3</v>
      </c>
      <c r="AI72" s="197" t="str">
        <f t="shared" si="20"/>
        <v>0/10</v>
      </c>
      <c r="AJ72" s="197" t="str">
        <f t="shared" si="20"/>
        <v>0/5</v>
      </c>
      <c r="AK72" s="197" t="str">
        <f t="shared" si="20"/>
        <v>0/3</v>
      </c>
      <c r="AL72" s="197" t="str">
        <f t="shared" si="20"/>
        <v>0/1</v>
      </c>
      <c r="AM72" s="197" t="str">
        <f t="shared" si="20"/>
        <v>2/2</v>
      </c>
      <c r="AN72" s="197" t="str">
        <f t="shared" si="20"/>
        <v>0/1</v>
      </c>
      <c r="AO72" s="197" t="str">
        <f t="shared" si="20"/>
        <v>2/7</v>
      </c>
      <c r="AP72" s="197" t="str">
        <f t="shared" si="20"/>
        <v>0/2</v>
      </c>
      <c r="AQ72" s="197" t="str">
        <f t="shared" si="20"/>
        <v>2/2</v>
      </c>
      <c r="AR72" s="197" t="str">
        <f t="shared" si="20"/>
        <v>0/2</v>
      </c>
      <c r="AS72" s="197" t="str">
        <f t="shared" si="5"/>
        <v>0/2</v>
      </c>
      <c r="AT72" s="197" t="str">
        <f t="shared" si="1"/>
        <v>2/8</v>
      </c>
      <c r="AU72" s="197">
        <f t="shared" si="2"/>
        <v>0</v>
      </c>
      <c r="AV72" s="197">
        <f t="shared" si="2"/>
        <v>0</v>
      </c>
      <c r="AW72" s="197">
        <f t="shared" si="2"/>
        <v>0</v>
      </c>
      <c r="AY72" s="197" t="s">
        <v>17</v>
      </c>
      <c r="AZ72" s="197">
        <v>4</v>
      </c>
    </row>
    <row r="73" spans="1:52" s="197" customFormat="1" x14ac:dyDescent="0.25">
      <c r="A73" s="198" t="s">
        <v>18</v>
      </c>
      <c r="C73" s="197" t="str">
        <f t="shared" si="3"/>
        <v>0/2</v>
      </c>
      <c r="D73" s="197" t="str">
        <f t="shared" si="3"/>
        <v>0/2</v>
      </c>
      <c r="E73" s="197" t="str">
        <f t="shared" si="3"/>
        <v>0/2</v>
      </c>
      <c r="F73" s="197" t="str">
        <f t="shared" si="3"/>
        <v>0/2</v>
      </c>
      <c r="G73" s="197" t="str">
        <f t="shared" si="3"/>
        <v>0/2</v>
      </c>
      <c r="H73" s="197" t="str">
        <f t="shared" si="3"/>
        <v>0/2</v>
      </c>
      <c r="I73" s="197" t="str">
        <f t="shared" si="3"/>
        <v>0/5</v>
      </c>
      <c r="J73" s="197" t="str">
        <f t="shared" si="3"/>
        <v>0/3</v>
      </c>
      <c r="K73" s="197" t="str">
        <f t="shared" si="3"/>
        <v>0/5</v>
      </c>
      <c r="L73" s="197" t="str">
        <f t="shared" si="3"/>
        <v>0/4</v>
      </c>
      <c r="M73" s="197" t="str">
        <f t="shared" si="3"/>
        <v>0/5</v>
      </c>
      <c r="N73" s="197" t="str">
        <f t="shared" si="3"/>
        <v>0/5</v>
      </c>
      <c r="O73" s="197" t="str">
        <f t="shared" si="3"/>
        <v>0/3</v>
      </c>
      <c r="P73" s="197" t="str">
        <f t="shared" si="3"/>
        <v>0/35</v>
      </c>
      <c r="Q73" s="197" t="str">
        <f t="shared" si="3"/>
        <v>0/17</v>
      </c>
      <c r="R73" s="197" t="str">
        <f t="shared" si="3"/>
        <v>0/10</v>
      </c>
      <c r="S73" s="197" t="str">
        <f t="shared" ref="S73:AR73" si="21">CONCATENATE(S19,"/",S$2)</f>
        <v>0/7</v>
      </c>
      <c r="T73" s="197" t="str">
        <f t="shared" si="21"/>
        <v>0/5</v>
      </c>
      <c r="U73" s="197" t="str">
        <f t="shared" si="21"/>
        <v>0/3</v>
      </c>
      <c r="V73" s="197" t="str">
        <f t="shared" si="21"/>
        <v>0/3</v>
      </c>
      <c r="W73" s="197" t="str">
        <f t="shared" si="21"/>
        <v>0/3</v>
      </c>
      <c r="X73" s="197" t="str">
        <f t="shared" si="21"/>
        <v>0/3</v>
      </c>
      <c r="Y73" s="197" t="str">
        <f t="shared" si="21"/>
        <v>0/3</v>
      </c>
      <c r="Z73" s="197" t="str">
        <f t="shared" si="21"/>
        <v>0/3</v>
      </c>
      <c r="AA73" s="197" t="str">
        <f t="shared" si="21"/>
        <v>0/3</v>
      </c>
      <c r="AB73" s="197" t="str">
        <f t="shared" si="21"/>
        <v>0/2</v>
      </c>
      <c r="AC73" s="197" t="str">
        <f t="shared" si="21"/>
        <v>0/40</v>
      </c>
      <c r="AD73" s="197" t="str">
        <f t="shared" si="21"/>
        <v>0/5</v>
      </c>
      <c r="AE73" s="197" t="str">
        <f t="shared" si="21"/>
        <v>0/3</v>
      </c>
      <c r="AF73" s="197" t="str">
        <f t="shared" si="21"/>
        <v>0/1</v>
      </c>
      <c r="AG73" s="197" t="str">
        <f t="shared" si="21"/>
        <v>0/5</v>
      </c>
      <c r="AH73" s="197" t="str">
        <f t="shared" si="21"/>
        <v>0/3</v>
      </c>
      <c r="AI73" s="197" t="str">
        <f t="shared" si="21"/>
        <v>0/10</v>
      </c>
      <c r="AJ73" s="197" t="str">
        <f t="shared" si="21"/>
        <v>0/5</v>
      </c>
      <c r="AK73" s="197" t="str">
        <f t="shared" si="21"/>
        <v>0/3</v>
      </c>
      <c r="AL73" s="197" t="str">
        <f t="shared" si="21"/>
        <v>0/1</v>
      </c>
      <c r="AM73" s="197" t="str">
        <f t="shared" si="21"/>
        <v>0/2</v>
      </c>
      <c r="AN73" s="197" t="str">
        <f t="shared" si="21"/>
        <v>0/1</v>
      </c>
      <c r="AO73" s="197" t="str">
        <f t="shared" si="21"/>
        <v>0/7</v>
      </c>
      <c r="AP73" s="197" t="str">
        <f t="shared" si="21"/>
        <v>0/2</v>
      </c>
      <c r="AQ73" s="197" t="str">
        <f t="shared" si="21"/>
        <v>2/2</v>
      </c>
      <c r="AR73" s="197" t="str">
        <f t="shared" si="21"/>
        <v>0/2</v>
      </c>
      <c r="AS73" s="197" t="str">
        <f t="shared" si="5"/>
        <v>0/2</v>
      </c>
      <c r="AT73" s="197" t="str">
        <f t="shared" si="1"/>
        <v>2/8</v>
      </c>
      <c r="AU73" s="197">
        <f t="shared" si="2"/>
        <v>0</v>
      </c>
      <c r="AV73" s="197">
        <f t="shared" si="2"/>
        <v>0</v>
      </c>
      <c r="AW73" s="197">
        <f t="shared" si="2"/>
        <v>0</v>
      </c>
      <c r="AY73" s="197" t="s">
        <v>18</v>
      </c>
      <c r="AZ73" s="197">
        <v>2</v>
      </c>
    </row>
    <row r="74" spans="1:52" s="197" customFormat="1" x14ac:dyDescent="0.25">
      <c r="A74" s="198" t="s">
        <v>19</v>
      </c>
      <c r="C74" s="197" t="str">
        <f t="shared" si="3"/>
        <v>0/2</v>
      </c>
      <c r="D74" s="197" t="str">
        <f t="shared" si="3"/>
        <v>0/2</v>
      </c>
      <c r="E74" s="197" t="str">
        <f t="shared" si="3"/>
        <v>0/2</v>
      </c>
      <c r="F74" s="197" t="str">
        <f t="shared" si="3"/>
        <v>0/2</v>
      </c>
      <c r="G74" s="197" t="str">
        <f t="shared" si="3"/>
        <v>0/2</v>
      </c>
      <c r="H74" s="197" t="str">
        <f t="shared" si="3"/>
        <v>0/2</v>
      </c>
      <c r="I74" s="197" t="str">
        <f t="shared" si="3"/>
        <v>0/5</v>
      </c>
      <c r="J74" s="197" t="str">
        <f t="shared" si="3"/>
        <v>0/3</v>
      </c>
      <c r="K74" s="197" t="str">
        <f t="shared" si="3"/>
        <v>0/5</v>
      </c>
      <c r="L74" s="197" t="str">
        <f t="shared" si="3"/>
        <v>0/4</v>
      </c>
      <c r="M74" s="197" t="str">
        <f t="shared" si="3"/>
        <v>0/5</v>
      </c>
      <c r="N74" s="197" t="str">
        <f t="shared" si="3"/>
        <v>0/5</v>
      </c>
      <c r="O74" s="197" t="str">
        <f t="shared" si="3"/>
        <v>0/3</v>
      </c>
      <c r="P74" s="197" t="str">
        <f t="shared" si="3"/>
        <v>0/35</v>
      </c>
      <c r="Q74" s="197" t="str">
        <f t="shared" si="3"/>
        <v>0/17</v>
      </c>
      <c r="R74" s="197" t="str">
        <f t="shared" si="3"/>
        <v>0/10</v>
      </c>
      <c r="S74" s="197" t="str">
        <f t="shared" ref="S74:AR74" si="22">CONCATENATE(S20,"/",S$2)</f>
        <v>0/7</v>
      </c>
      <c r="T74" s="197" t="str">
        <f t="shared" si="22"/>
        <v>0/5</v>
      </c>
      <c r="U74" s="197" t="str">
        <f t="shared" si="22"/>
        <v>0/3</v>
      </c>
      <c r="V74" s="197" t="str">
        <f t="shared" si="22"/>
        <v>0/3</v>
      </c>
      <c r="W74" s="197" t="str">
        <f t="shared" si="22"/>
        <v>0/3</v>
      </c>
      <c r="X74" s="197" t="str">
        <f t="shared" si="22"/>
        <v>0/3</v>
      </c>
      <c r="Y74" s="197" t="str">
        <f t="shared" si="22"/>
        <v>0/3</v>
      </c>
      <c r="Z74" s="197" t="str">
        <f t="shared" si="22"/>
        <v>0/3</v>
      </c>
      <c r="AA74" s="197" t="str">
        <f t="shared" si="22"/>
        <v>0/3</v>
      </c>
      <c r="AB74" s="197" t="str">
        <f t="shared" si="22"/>
        <v>0/2</v>
      </c>
      <c r="AC74" s="197" t="str">
        <f t="shared" si="22"/>
        <v>0/40</v>
      </c>
      <c r="AD74" s="197" t="str">
        <f t="shared" si="22"/>
        <v>0/5</v>
      </c>
      <c r="AE74" s="197" t="str">
        <f t="shared" si="22"/>
        <v>0/3</v>
      </c>
      <c r="AF74" s="197" t="str">
        <f t="shared" si="22"/>
        <v>0/1</v>
      </c>
      <c r="AG74" s="197" t="str">
        <f t="shared" si="22"/>
        <v>0/5</v>
      </c>
      <c r="AH74" s="197" t="str">
        <f t="shared" si="22"/>
        <v>0/3</v>
      </c>
      <c r="AI74" s="197" t="str">
        <f t="shared" si="22"/>
        <v>0/10</v>
      </c>
      <c r="AJ74" s="197" t="str">
        <f t="shared" si="22"/>
        <v>0/5</v>
      </c>
      <c r="AK74" s="197" t="str">
        <f t="shared" si="22"/>
        <v>0/3</v>
      </c>
      <c r="AL74" s="197" t="str">
        <f t="shared" si="22"/>
        <v>0/1</v>
      </c>
      <c r="AM74" s="197" t="str">
        <f t="shared" si="22"/>
        <v>0/2</v>
      </c>
      <c r="AN74" s="197" t="str">
        <f t="shared" si="22"/>
        <v>0/1</v>
      </c>
      <c r="AO74" s="197" t="str">
        <f t="shared" si="22"/>
        <v>0/7</v>
      </c>
      <c r="AP74" s="197" t="str">
        <f t="shared" si="22"/>
        <v>0/2</v>
      </c>
      <c r="AQ74" s="197" t="str">
        <f t="shared" si="22"/>
        <v>2/2</v>
      </c>
      <c r="AR74" s="197" t="str">
        <f t="shared" si="22"/>
        <v>0/2</v>
      </c>
      <c r="AS74" s="197" t="str">
        <f t="shared" si="5"/>
        <v>0/2</v>
      </c>
      <c r="AT74" s="197" t="str">
        <f t="shared" si="1"/>
        <v>2/8</v>
      </c>
      <c r="AU74" s="197">
        <f t="shared" si="2"/>
        <v>0</v>
      </c>
      <c r="AV74" s="197">
        <f t="shared" si="2"/>
        <v>0</v>
      </c>
      <c r="AW74" s="197">
        <f t="shared" si="2"/>
        <v>0</v>
      </c>
      <c r="AY74" s="197" t="s">
        <v>19</v>
      </c>
      <c r="AZ74" s="197">
        <v>2</v>
      </c>
    </row>
    <row r="75" spans="1:52" s="197" customFormat="1" x14ac:dyDescent="0.25">
      <c r="A75" s="198" t="s">
        <v>20</v>
      </c>
      <c r="C75" s="197" t="str">
        <f t="shared" si="3"/>
        <v>0/2</v>
      </c>
      <c r="D75" s="197" t="str">
        <f t="shared" si="3"/>
        <v>2/2</v>
      </c>
      <c r="E75" s="197" t="str">
        <f t="shared" si="3"/>
        <v>0/2</v>
      </c>
      <c r="F75" s="197" t="str">
        <f t="shared" si="3"/>
        <v>0/2</v>
      </c>
      <c r="G75" s="197" t="str">
        <f t="shared" si="3"/>
        <v>0/2</v>
      </c>
      <c r="H75" s="197" t="str">
        <f t="shared" si="3"/>
        <v>2/2</v>
      </c>
      <c r="I75" s="197" t="str">
        <f t="shared" si="3"/>
        <v>0/5</v>
      </c>
      <c r="J75" s="197" t="str">
        <f t="shared" si="3"/>
        <v>0/3</v>
      </c>
      <c r="K75" s="197" t="str">
        <f t="shared" si="3"/>
        <v>0/5</v>
      </c>
      <c r="L75" s="197" t="str">
        <f t="shared" si="3"/>
        <v>0/4</v>
      </c>
      <c r="M75" s="197" t="str">
        <f t="shared" si="3"/>
        <v>0/5</v>
      </c>
      <c r="N75" s="197" t="str">
        <f t="shared" si="3"/>
        <v>0/5</v>
      </c>
      <c r="O75" s="197" t="str">
        <f t="shared" si="3"/>
        <v>0/3</v>
      </c>
      <c r="P75" s="197" t="str">
        <f t="shared" si="3"/>
        <v>4/35</v>
      </c>
      <c r="Q75" s="197" t="str">
        <f t="shared" si="3"/>
        <v>0/17</v>
      </c>
      <c r="R75" s="197" t="str">
        <f t="shared" si="3"/>
        <v>0/10</v>
      </c>
      <c r="S75" s="197" t="str">
        <f t="shared" ref="S75:AR75" si="23">CONCATENATE(S21,"/",S$2)</f>
        <v>0/7</v>
      </c>
      <c r="T75" s="197" t="str">
        <f t="shared" si="23"/>
        <v>0/5</v>
      </c>
      <c r="U75" s="197" t="str">
        <f t="shared" si="23"/>
        <v>0/3</v>
      </c>
      <c r="V75" s="197" t="str">
        <f t="shared" si="23"/>
        <v>0/3</v>
      </c>
      <c r="W75" s="197" t="str">
        <f t="shared" si="23"/>
        <v>0/3</v>
      </c>
      <c r="X75" s="197" t="str">
        <f t="shared" si="23"/>
        <v>0/3</v>
      </c>
      <c r="Y75" s="197" t="str">
        <f t="shared" si="23"/>
        <v>0/3</v>
      </c>
      <c r="Z75" s="197" t="str">
        <f t="shared" si="23"/>
        <v>0/3</v>
      </c>
      <c r="AA75" s="197" t="str">
        <f t="shared" si="23"/>
        <v>0/3</v>
      </c>
      <c r="AB75" s="197" t="str">
        <f t="shared" si="23"/>
        <v>0/2</v>
      </c>
      <c r="AC75" s="197" t="str">
        <f t="shared" si="23"/>
        <v>0/40</v>
      </c>
      <c r="AD75" s="197" t="str">
        <f t="shared" si="23"/>
        <v>0/5</v>
      </c>
      <c r="AE75" s="197" t="str">
        <f t="shared" si="23"/>
        <v>0/3</v>
      </c>
      <c r="AF75" s="197" t="str">
        <f t="shared" si="23"/>
        <v>0/1</v>
      </c>
      <c r="AG75" s="197" t="str">
        <f t="shared" si="23"/>
        <v>0/5</v>
      </c>
      <c r="AH75" s="197" t="str">
        <f t="shared" si="23"/>
        <v>0/3</v>
      </c>
      <c r="AI75" s="197" t="str">
        <f t="shared" si="23"/>
        <v>0/10</v>
      </c>
      <c r="AJ75" s="197" t="str">
        <f t="shared" si="23"/>
        <v>0/5</v>
      </c>
      <c r="AK75" s="197" t="str">
        <f t="shared" si="23"/>
        <v>0/3</v>
      </c>
      <c r="AL75" s="197" t="str">
        <f t="shared" si="23"/>
        <v>0/1</v>
      </c>
      <c r="AM75" s="197" t="str">
        <f t="shared" si="23"/>
        <v>0/2</v>
      </c>
      <c r="AN75" s="197" t="str">
        <f t="shared" si="23"/>
        <v>1/1</v>
      </c>
      <c r="AO75" s="197" t="str">
        <f t="shared" si="23"/>
        <v>1/7</v>
      </c>
      <c r="AP75" s="197" t="str">
        <f t="shared" si="23"/>
        <v>0/2</v>
      </c>
      <c r="AQ75" s="197" t="str">
        <f t="shared" si="23"/>
        <v>2/2</v>
      </c>
      <c r="AR75" s="197" t="str">
        <f t="shared" si="23"/>
        <v>0/2</v>
      </c>
      <c r="AS75" s="197" t="str">
        <f t="shared" si="5"/>
        <v>0/2</v>
      </c>
      <c r="AT75" s="197" t="str">
        <f t="shared" si="1"/>
        <v>2/8</v>
      </c>
      <c r="AU75" s="197">
        <f t="shared" si="2"/>
        <v>0</v>
      </c>
      <c r="AV75" s="197">
        <f t="shared" si="2"/>
        <v>0</v>
      </c>
      <c r="AW75" s="197">
        <f t="shared" si="2"/>
        <v>0</v>
      </c>
      <c r="AY75" s="197" t="s">
        <v>20</v>
      </c>
      <c r="AZ75" s="197">
        <v>7</v>
      </c>
    </row>
    <row r="76" spans="1:52" s="197" customFormat="1" x14ac:dyDescent="0.25">
      <c r="A76" s="198" t="s">
        <v>21</v>
      </c>
      <c r="C76" s="197" t="str">
        <f t="shared" si="3"/>
        <v>2/2</v>
      </c>
      <c r="D76" s="197" t="str">
        <f t="shared" si="3"/>
        <v>2/2</v>
      </c>
      <c r="E76" s="197" t="str">
        <f t="shared" si="3"/>
        <v>2/2</v>
      </c>
      <c r="F76" s="197" t="str">
        <f t="shared" si="3"/>
        <v>0/2</v>
      </c>
      <c r="G76" s="197" t="str">
        <f t="shared" si="3"/>
        <v>0/2</v>
      </c>
      <c r="H76" s="197" t="str">
        <f t="shared" si="3"/>
        <v>0/2</v>
      </c>
      <c r="I76" s="197" t="str">
        <f t="shared" si="3"/>
        <v>5/5</v>
      </c>
      <c r="J76" s="197" t="str">
        <f t="shared" si="3"/>
        <v>0/3</v>
      </c>
      <c r="K76" s="197" t="str">
        <f t="shared" si="3"/>
        <v>0/5</v>
      </c>
      <c r="L76" s="197" t="str">
        <f t="shared" si="3"/>
        <v>0/4</v>
      </c>
      <c r="M76" s="197" t="str">
        <f t="shared" si="3"/>
        <v>5/5</v>
      </c>
      <c r="N76" s="197" t="str">
        <f t="shared" si="3"/>
        <v>0/5</v>
      </c>
      <c r="O76" s="197" t="str">
        <f t="shared" si="3"/>
        <v>0/3</v>
      </c>
      <c r="P76" s="197" t="str">
        <f t="shared" si="3"/>
        <v>16/35</v>
      </c>
      <c r="Q76" s="197" t="str">
        <f t="shared" si="3"/>
        <v>0/17</v>
      </c>
      <c r="R76" s="197" t="str">
        <f t="shared" si="3"/>
        <v>10/10</v>
      </c>
      <c r="S76" s="197" t="str">
        <f t="shared" ref="S76:AR76" si="24">CONCATENATE(S22,"/",S$2)</f>
        <v>0/7</v>
      </c>
      <c r="T76" s="197" t="str">
        <f t="shared" si="24"/>
        <v>0/5</v>
      </c>
      <c r="U76" s="197" t="str">
        <f t="shared" si="24"/>
        <v>0/3</v>
      </c>
      <c r="V76" s="197" t="str">
        <f t="shared" si="24"/>
        <v>0/3</v>
      </c>
      <c r="W76" s="197" t="str">
        <f t="shared" si="24"/>
        <v>0/3</v>
      </c>
      <c r="X76" s="197" t="str">
        <f t="shared" si="24"/>
        <v>3/3</v>
      </c>
      <c r="Y76" s="197" t="str">
        <f t="shared" si="24"/>
        <v>0/3</v>
      </c>
      <c r="Z76" s="197" t="str">
        <f t="shared" si="24"/>
        <v>0/3</v>
      </c>
      <c r="AA76" s="197" t="str">
        <f t="shared" si="24"/>
        <v>0/3</v>
      </c>
      <c r="AB76" s="197" t="str">
        <f t="shared" si="24"/>
        <v>2/2</v>
      </c>
      <c r="AC76" s="197" t="str">
        <f t="shared" si="24"/>
        <v>15/40</v>
      </c>
      <c r="AD76" s="197" t="str">
        <f t="shared" si="24"/>
        <v>0/5</v>
      </c>
      <c r="AE76" s="197" t="str">
        <f t="shared" si="24"/>
        <v>0/3</v>
      </c>
      <c r="AF76" s="197" t="str">
        <f t="shared" si="24"/>
        <v>1/1</v>
      </c>
      <c r="AG76" s="197" t="str">
        <f t="shared" si="24"/>
        <v>0/5</v>
      </c>
      <c r="AH76" s="197" t="str">
        <f t="shared" si="24"/>
        <v>0/3</v>
      </c>
      <c r="AI76" s="197" t="str">
        <f t="shared" si="24"/>
        <v>1/10</v>
      </c>
      <c r="AJ76" s="197" t="str">
        <f t="shared" si="24"/>
        <v>5/5</v>
      </c>
      <c r="AK76" s="197" t="str">
        <f t="shared" si="24"/>
        <v>0/3</v>
      </c>
      <c r="AL76" s="197" t="str">
        <f t="shared" si="24"/>
        <v>1/1</v>
      </c>
      <c r="AM76" s="197" t="str">
        <f t="shared" si="24"/>
        <v>0/2</v>
      </c>
      <c r="AN76" s="197" t="str">
        <f t="shared" si="24"/>
        <v>1/1</v>
      </c>
      <c r="AO76" s="197" t="str">
        <f t="shared" si="24"/>
        <v>7/7</v>
      </c>
      <c r="AP76" s="197" t="str">
        <f t="shared" si="24"/>
        <v>2/2</v>
      </c>
      <c r="AQ76" s="197" t="str">
        <f t="shared" si="24"/>
        <v>2/2</v>
      </c>
      <c r="AR76" s="197" t="str">
        <f t="shared" si="24"/>
        <v>2/2</v>
      </c>
      <c r="AS76" s="197" t="str">
        <f t="shared" si="5"/>
        <v>0/2</v>
      </c>
      <c r="AT76" s="197" t="str">
        <f t="shared" si="1"/>
        <v>6/8</v>
      </c>
      <c r="AU76" s="197">
        <f t="shared" si="2"/>
        <v>0</v>
      </c>
      <c r="AV76" s="197">
        <f t="shared" si="2"/>
        <v>0</v>
      </c>
      <c r="AW76" s="197">
        <f t="shared" si="2"/>
        <v>0</v>
      </c>
      <c r="AY76" s="197" t="s">
        <v>21</v>
      </c>
      <c r="AZ76" s="197">
        <v>45</v>
      </c>
    </row>
    <row r="77" spans="1:52" s="197" customFormat="1" x14ac:dyDescent="0.25">
      <c r="A77" s="198" t="s">
        <v>22</v>
      </c>
      <c r="C77" s="197" t="str">
        <f t="shared" si="3"/>
        <v>2/2</v>
      </c>
      <c r="D77" s="197" t="str">
        <f t="shared" si="3"/>
        <v>2/2</v>
      </c>
      <c r="E77" s="197" t="str">
        <f t="shared" si="3"/>
        <v>2/2</v>
      </c>
      <c r="F77" s="197" t="str">
        <f t="shared" si="3"/>
        <v>2/2</v>
      </c>
      <c r="G77" s="197" t="str">
        <f t="shared" si="3"/>
        <v>2/2</v>
      </c>
      <c r="H77" s="197" t="str">
        <f t="shared" si="3"/>
        <v>2/2</v>
      </c>
      <c r="I77" s="197" t="str">
        <f t="shared" si="3"/>
        <v>0/5</v>
      </c>
      <c r="J77" s="197" t="str">
        <f t="shared" si="3"/>
        <v>0/3</v>
      </c>
      <c r="K77" s="197" t="str">
        <f t="shared" si="3"/>
        <v>5/5</v>
      </c>
      <c r="L77" s="197" t="str">
        <f t="shared" si="3"/>
        <v>0/4</v>
      </c>
      <c r="M77" s="197" t="str">
        <f t="shared" si="3"/>
        <v>0/5</v>
      </c>
      <c r="N77" s="197" t="str">
        <f t="shared" si="3"/>
        <v>0/5</v>
      </c>
      <c r="O77" s="197" t="str">
        <f t="shared" si="3"/>
        <v>3/3</v>
      </c>
      <c r="P77" s="197" t="str">
        <f t="shared" si="3"/>
        <v>20/35</v>
      </c>
      <c r="Q77" s="197" t="str">
        <f t="shared" si="3"/>
        <v>0/17</v>
      </c>
      <c r="R77" s="197" t="str">
        <f t="shared" si="3"/>
        <v>0/10</v>
      </c>
      <c r="S77" s="197" t="str">
        <f t="shared" ref="S77:AR77" si="25">CONCATENATE(S23,"/",S$2)</f>
        <v>0/7</v>
      </c>
      <c r="T77" s="197" t="str">
        <f t="shared" si="25"/>
        <v>0/5</v>
      </c>
      <c r="U77" s="197" t="str">
        <f t="shared" si="25"/>
        <v>3/3</v>
      </c>
      <c r="V77" s="197" t="str">
        <f t="shared" si="25"/>
        <v>3/3</v>
      </c>
      <c r="W77" s="197" t="str">
        <f t="shared" si="25"/>
        <v>3/3</v>
      </c>
      <c r="X77" s="197" t="str">
        <f t="shared" si="25"/>
        <v>3/3</v>
      </c>
      <c r="Y77" s="197" t="str">
        <f t="shared" si="25"/>
        <v>3/3</v>
      </c>
      <c r="Z77" s="197" t="str">
        <f t="shared" si="25"/>
        <v>3/3</v>
      </c>
      <c r="AA77" s="197" t="str">
        <f t="shared" si="25"/>
        <v>3/3</v>
      </c>
      <c r="AB77" s="197" t="str">
        <f t="shared" si="25"/>
        <v>2/2</v>
      </c>
      <c r="AC77" s="197" t="str">
        <f t="shared" si="25"/>
        <v>23/40</v>
      </c>
      <c r="AD77" s="197" t="str">
        <f t="shared" si="25"/>
        <v>0/5</v>
      </c>
      <c r="AE77" s="197" t="str">
        <f t="shared" si="25"/>
        <v>3/3</v>
      </c>
      <c r="AF77" s="197" t="str">
        <f t="shared" si="25"/>
        <v>0/1</v>
      </c>
      <c r="AG77" s="197" t="str">
        <f t="shared" si="25"/>
        <v>5/5</v>
      </c>
      <c r="AH77" s="197" t="str">
        <f t="shared" si="25"/>
        <v>0/3</v>
      </c>
      <c r="AI77" s="197" t="str">
        <f t="shared" si="25"/>
        <v>8/10</v>
      </c>
      <c r="AJ77" s="197" t="str">
        <f t="shared" si="25"/>
        <v>0/5</v>
      </c>
      <c r="AK77" s="197" t="str">
        <f t="shared" si="25"/>
        <v>3/3</v>
      </c>
      <c r="AL77" s="197" t="str">
        <f t="shared" si="25"/>
        <v>1/1</v>
      </c>
      <c r="AM77" s="197" t="str">
        <f t="shared" si="25"/>
        <v>2/2</v>
      </c>
      <c r="AN77" s="197" t="str">
        <f t="shared" si="25"/>
        <v>0/1</v>
      </c>
      <c r="AO77" s="197" t="str">
        <f t="shared" si="25"/>
        <v>6/7</v>
      </c>
      <c r="AP77" s="197" t="str">
        <f t="shared" si="25"/>
        <v>2/2</v>
      </c>
      <c r="AQ77" s="197" t="str">
        <f t="shared" si="25"/>
        <v>2/2</v>
      </c>
      <c r="AR77" s="197" t="str">
        <f t="shared" si="25"/>
        <v>2/2</v>
      </c>
      <c r="AS77" s="197" t="str">
        <f t="shared" si="5"/>
        <v>2/2</v>
      </c>
      <c r="AT77" s="197" t="str">
        <f t="shared" si="1"/>
        <v>8/8</v>
      </c>
      <c r="AU77" s="197">
        <f t="shared" si="2"/>
        <v>0</v>
      </c>
      <c r="AV77" s="197">
        <f t="shared" si="2"/>
        <v>0</v>
      </c>
      <c r="AW77" s="197">
        <f t="shared" si="2"/>
        <v>0</v>
      </c>
      <c r="AY77" s="197" t="s">
        <v>22</v>
      </c>
      <c r="AZ77" s="197">
        <v>65</v>
      </c>
    </row>
    <row r="78" spans="1:52" s="197" customFormat="1" x14ac:dyDescent="0.25">
      <c r="A78" s="198" t="s">
        <v>23</v>
      </c>
      <c r="C78" s="197" t="str">
        <f t="shared" si="3"/>
        <v>0/2</v>
      </c>
      <c r="D78" s="197" t="str">
        <f t="shared" si="3"/>
        <v>2/2</v>
      </c>
      <c r="E78" s="197" t="str">
        <f t="shared" si="3"/>
        <v>2/2</v>
      </c>
      <c r="F78" s="197" t="str">
        <f t="shared" si="3"/>
        <v>0/2</v>
      </c>
      <c r="G78" s="197" t="str">
        <f t="shared" si="3"/>
        <v>0/2</v>
      </c>
      <c r="H78" s="197" t="str">
        <f t="shared" si="3"/>
        <v>2/2</v>
      </c>
      <c r="I78" s="197" t="str">
        <f t="shared" si="3"/>
        <v>0/5</v>
      </c>
      <c r="J78" s="197" t="str">
        <f t="shared" si="3"/>
        <v>0/3</v>
      </c>
      <c r="K78" s="197" t="str">
        <f t="shared" si="3"/>
        <v>0/5</v>
      </c>
      <c r="L78" s="197" t="str">
        <f t="shared" si="3"/>
        <v>0/4</v>
      </c>
      <c r="M78" s="197" t="str">
        <f t="shared" si="3"/>
        <v>0/5</v>
      </c>
      <c r="N78" s="197" t="str">
        <f t="shared" si="3"/>
        <v>0/5</v>
      </c>
      <c r="O78" s="197" t="str">
        <f t="shared" si="3"/>
        <v>3/3</v>
      </c>
      <c r="P78" s="197" t="str">
        <f t="shared" si="3"/>
        <v>9/35</v>
      </c>
      <c r="Q78" s="197" t="str">
        <f t="shared" si="3"/>
        <v>0/17</v>
      </c>
      <c r="R78" s="197" t="str">
        <f t="shared" si="3"/>
        <v>0/10</v>
      </c>
      <c r="S78" s="197" t="str">
        <f t="shared" ref="S78:AR78" si="26">CONCATENATE(S24,"/",S$2)</f>
        <v>0/7</v>
      </c>
      <c r="T78" s="197" t="str">
        <f t="shared" si="26"/>
        <v>0/5</v>
      </c>
      <c r="U78" s="197" t="str">
        <f t="shared" si="26"/>
        <v>0/3</v>
      </c>
      <c r="V78" s="197" t="str">
        <f t="shared" si="26"/>
        <v>3/3</v>
      </c>
      <c r="W78" s="197" t="str">
        <f t="shared" si="26"/>
        <v>0/3</v>
      </c>
      <c r="X78" s="197" t="str">
        <f t="shared" si="26"/>
        <v>0/3</v>
      </c>
      <c r="Y78" s="197" t="str">
        <f t="shared" si="26"/>
        <v>0/3</v>
      </c>
      <c r="Z78" s="197" t="str">
        <f t="shared" si="26"/>
        <v>3/3</v>
      </c>
      <c r="AA78" s="197" t="str">
        <f t="shared" si="26"/>
        <v>3/3</v>
      </c>
      <c r="AB78" s="197" t="str">
        <f t="shared" si="26"/>
        <v>0/2</v>
      </c>
      <c r="AC78" s="197" t="str">
        <f t="shared" si="26"/>
        <v>9/40</v>
      </c>
      <c r="AD78" s="197" t="str">
        <f t="shared" si="26"/>
        <v>0/5</v>
      </c>
      <c r="AE78" s="197" t="str">
        <f t="shared" si="26"/>
        <v>0/3</v>
      </c>
      <c r="AF78" s="197" t="str">
        <f t="shared" si="26"/>
        <v>0/1</v>
      </c>
      <c r="AG78" s="197" t="str">
        <f t="shared" si="26"/>
        <v>0/5</v>
      </c>
      <c r="AH78" s="197" t="str">
        <f t="shared" si="26"/>
        <v>0/3</v>
      </c>
      <c r="AI78" s="197" t="str">
        <f t="shared" si="26"/>
        <v>0/10</v>
      </c>
      <c r="AJ78" s="197" t="str">
        <f t="shared" si="26"/>
        <v>0/5</v>
      </c>
      <c r="AK78" s="197" t="str">
        <f t="shared" si="26"/>
        <v>3/3</v>
      </c>
      <c r="AL78" s="197" t="str">
        <f t="shared" si="26"/>
        <v>0/1</v>
      </c>
      <c r="AM78" s="197" t="str">
        <f t="shared" si="26"/>
        <v>0/2</v>
      </c>
      <c r="AN78" s="197" t="str">
        <f t="shared" si="26"/>
        <v>0/1</v>
      </c>
      <c r="AO78" s="197" t="str">
        <f t="shared" si="26"/>
        <v>3/7</v>
      </c>
      <c r="AP78" s="197" t="str">
        <f t="shared" si="26"/>
        <v>2/2</v>
      </c>
      <c r="AQ78" s="197" t="str">
        <f t="shared" si="26"/>
        <v>2/2</v>
      </c>
      <c r="AR78" s="197" t="str">
        <f t="shared" si="26"/>
        <v>0/2</v>
      </c>
      <c r="AS78" s="197" t="str">
        <f t="shared" si="5"/>
        <v>0/2</v>
      </c>
      <c r="AT78" s="197" t="str">
        <f t="shared" si="1"/>
        <v>4/8</v>
      </c>
      <c r="AU78" s="197">
        <f t="shared" si="2"/>
        <v>0</v>
      </c>
      <c r="AV78" s="197">
        <f t="shared" si="2"/>
        <v>0</v>
      </c>
      <c r="AW78" s="197">
        <f t="shared" si="2"/>
        <v>0</v>
      </c>
      <c r="AY78" s="197" t="s">
        <v>23</v>
      </c>
      <c r="AZ78" s="197">
        <v>25</v>
      </c>
    </row>
    <row r="79" spans="1:52" s="197" customFormat="1" x14ac:dyDescent="0.25">
      <c r="A79" s="198" t="s">
        <v>24</v>
      </c>
      <c r="C79" s="197" t="str">
        <f t="shared" si="3"/>
        <v>0/2</v>
      </c>
      <c r="D79" s="197" t="str">
        <f t="shared" si="3"/>
        <v>0/2</v>
      </c>
      <c r="E79" s="197" t="str">
        <f t="shared" si="3"/>
        <v>0/2</v>
      </c>
      <c r="F79" s="197" t="str">
        <f t="shared" si="3"/>
        <v>0/2</v>
      </c>
      <c r="G79" s="197" t="str">
        <f t="shared" si="3"/>
        <v>2/2</v>
      </c>
      <c r="H79" s="197" t="str">
        <f t="shared" si="3"/>
        <v>2/2</v>
      </c>
      <c r="I79" s="197" t="str">
        <f t="shared" si="3"/>
        <v>0/5</v>
      </c>
      <c r="J79" s="197" t="str">
        <f t="shared" si="3"/>
        <v>0/3</v>
      </c>
      <c r="K79" s="197" t="str">
        <f t="shared" si="3"/>
        <v>0/5</v>
      </c>
      <c r="L79" s="197" t="str">
        <f t="shared" si="3"/>
        <v>0/4</v>
      </c>
      <c r="M79" s="197" t="str">
        <f t="shared" si="3"/>
        <v>0/5</v>
      </c>
      <c r="N79" s="197" t="str">
        <f t="shared" si="3"/>
        <v>0/5</v>
      </c>
      <c r="O79" s="197" t="str">
        <f t="shared" si="3"/>
        <v>0/3</v>
      </c>
      <c r="P79" s="197" t="str">
        <f t="shared" si="3"/>
        <v>4/35</v>
      </c>
      <c r="Q79" s="197" t="str">
        <f t="shared" si="3"/>
        <v>0/17</v>
      </c>
      <c r="R79" s="197" t="str">
        <f t="shared" si="3"/>
        <v>0/10</v>
      </c>
      <c r="S79" s="197" t="str">
        <f t="shared" ref="S79:AR79" si="27">CONCATENATE(S25,"/",S$2)</f>
        <v>0/7</v>
      </c>
      <c r="T79" s="197" t="str">
        <f t="shared" si="27"/>
        <v>0/5</v>
      </c>
      <c r="U79" s="197" t="str">
        <f t="shared" si="27"/>
        <v>0/3</v>
      </c>
      <c r="V79" s="197" t="str">
        <f t="shared" si="27"/>
        <v>0/3</v>
      </c>
      <c r="W79" s="197" t="str">
        <f t="shared" si="27"/>
        <v>0/3</v>
      </c>
      <c r="X79" s="197" t="str">
        <f t="shared" si="27"/>
        <v>3/3</v>
      </c>
      <c r="Y79" s="197" t="str">
        <f t="shared" si="27"/>
        <v>0/3</v>
      </c>
      <c r="Z79" s="197" t="str">
        <f t="shared" si="27"/>
        <v>0/3</v>
      </c>
      <c r="AA79" s="197" t="str">
        <f t="shared" si="27"/>
        <v>3/3</v>
      </c>
      <c r="AB79" s="197" t="str">
        <f t="shared" si="27"/>
        <v>0/2</v>
      </c>
      <c r="AC79" s="197" t="str">
        <f t="shared" si="27"/>
        <v>6/40</v>
      </c>
      <c r="AD79" s="197" t="str">
        <f t="shared" si="27"/>
        <v>0/5</v>
      </c>
      <c r="AE79" s="197" t="str">
        <f t="shared" si="27"/>
        <v>0/3</v>
      </c>
      <c r="AF79" s="197" t="str">
        <f t="shared" si="27"/>
        <v>0/1</v>
      </c>
      <c r="AG79" s="197" t="str">
        <f t="shared" si="27"/>
        <v>0/5</v>
      </c>
      <c r="AH79" s="197" t="str">
        <f t="shared" si="27"/>
        <v>0/3</v>
      </c>
      <c r="AI79" s="197" t="str">
        <f t="shared" si="27"/>
        <v>0/10</v>
      </c>
      <c r="AJ79" s="197" t="str">
        <f t="shared" si="27"/>
        <v>0/5</v>
      </c>
      <c r="AK79" s="197" t="str">
        <f t="shared" si="27"/>
        <v>0/3</v>
      </c>
      <c r="AL79" s="197" t="str">
        <f t="shared" si="27"/>
        <v>0/1</v>
      </c>
      <c r="AM79" s="197" t="str">
        <f t="shared" si="27"/>
        <v>2/2</v>
      </c>
      <c r="AN79" s="197" t="str">
        <f t="shared" si="27"/>
        <v>0/1</v>
      </c>
      <c r="AO79" s="197" t="str">
        <f t="shared" si="27"/>
        <v>2/7</v>
      </c>
      <c r="AP79" s="197" t="str">
        <f t="shared" si="27"/>
        <v>0/2</v>
      </c>
      <c r="AQ79" s="197" t="str">
        <f t="shared" si="27"/>
        <v>2/2</v>
      </c>
      <c r="AR79" s="197" t="str">
        <f t="shared" si="27"/>
        <v>0/2</v>
      </c>
      <c r="AS79" s="197" t="str">
        <f t="shared" si="5"/>
        <v>0/2</v>
      </c>
      <c r="AT79" s="197" t="str">
        <f t="shared" si="1"/>
        <v>2/8</v>
      </c>
      <c r="AU79" s="197">
        <f t="shared" si="2"/>
        <v>0</v>
      </c>
      <c r="AV79" s="197">
        <f t="shared" si="2"/>
        <v>0</v>
      </c>
      <c r="AW79" s="197">
        <f t="shared" si="2"/>
        <v>0</v>
      </c>
      <c r="AY79" s="197" t="s">
        <v>24</v>
      </c>
      <c r="AZ79" s="197">
        <v>14</v>
      </c>
    </row>
    <row r="80" spans="1:52" s="197" customFormat="1" x14ac:dyDescent="0.25">
      <c r="A80" s="198" t="s">
        <v>25</v>
      </c>
      <c r="C80" s="197" t="str">
        <f t="shared" si="3"/>
        <v>0/2</v>
      </c>
      <c r="D80" s="197" t="str">
        <f t="shared" si="3"/>
        <v>2/2</v>
      </c>
      <c r="E80" s="197" t="str">
        <f t="shared" si="3"/>
        <v>0/2</v>
      </c>
      <c r="F80" s="197" t="str">
        <f t="shared" si="3"/>
        <v>0/2</v>
      </c>
      <c r="G80" s="197" t="str">
        <f t="shared" si="3"/>
        <v>0/2</v>
      </c>
      <c r="H80" s="197" t="str">
        <f t="shared" si="3"/>
        <v>2/2</v>
      </c>
      <c r="I80" s="197" t="str">
        <f t="shared" si="3"/>
        <v>0/5</v>
      </c>
      <c r="J80" s="197" t="str">
        <f t="shared" si="3"/>
        <v>0/3</v>
      </c>
      <c r="K80" s="197" t="str">
        <f t="shared" si="3"/>
        <v>0/5</v>
      </c>
      <c r="L80" s="197" t="str">
        <f t="shared" si="3"/>
        <v>0/4</v>
      </c>
      <c r="M80" s="197" t="str">
        <f t="shared" si="3"/>
        <v>0/5</v>
      </c>
      <c r="N80" s="197" t="str">
        <f t="shared" si="3"/>
        <v>0/5</v>
      </c>
      <c r="O80" s="197" t="str">
        <f t="shared" si="3"/>
        <v>0/3</v>
      </c>
      <c r="P80" s="197" t="str">
        <f t="shared" si="3"/>
        <v>4/35</v>
      </c>
      <c r="Q80" s="197" t="str">
        <f t="shared" si="3"/>
        <v>0/17</v>
      </c>
      <c r="R80" s="197" t="str">
        <f t="shared" si="3"/>
        <v>0/10</v>
      </c>
      <c r="S80" s="197" t="str">
        <f t="shared" ref="S80:AR80" si="28">CONCATENATE(S26,"/",S$2)</f>
        <v>0/7</v>
      </c>
      <c r="T80" s="197" t="str">
        <f t="shared" si="28"/>
        <v>0/5</v>
      </c>
      <c r="U80" s="197" t="str">
        <f t="shared" si="28"/>
        <v>0/3</v>
      </c>
      <c r="V80" s="197" t="str">
        <f t="shared" si="28"/>
        <v>0/3</v>
      </c>
      <c r="W80" s="197" t="str">
        <f t="shared" si="28"/>
        <v>0/3</v>
      </c>
      <c r="X80" s="197" t="str">
        <f t="shared" si="28"/>
        <v>0/3</v>
      </c>
      <c r="Y80" s="197" t="str">
        <f t="shared" si="28"/>
        <v>0/3</v>
      </c>
      <c r="Z80" s="197" t="str">
        <f t="shared" si="28"/>
        <v>0/3</v>
      </c>
      <c r="AA80" s="197" t="str">
        <f t="shared" si="28"/>
        <v>0/3</v>
      </c>
      <c r="AB80" s="197" t="str">
        <f t="shared" si="28"/>
        <v>0/2</v>
      </c>
      <c r="AC80" s="197" t="str">
        <f t="shared" si="28"/>
        <v>0/40</v>
      </c>
      <c r="AD80" s="197" t="str">
        <f t="shared" si="28"/>
        <v>0/5</v>
      </c>
      <c r="AE80" s="197" t="str">
        <f t="shared" si="28"/>
        <v>0/3</v>
      </c>
      <c r="AF80" s="197" t="str">
        <f t="shared" si="28"/>
        <v>0/1</v>
      </c>
      <c r="AG80" s="197" t="str">
        <f t="shared" si="28"/>
        <v>0/5</v>
      </c>
      <c r="AH80" s="197" t="str">
        <f t="shared" si="28"/>
        <v>0/3</v>
      </c>
      <c r="AI80" s="197" t="str">
        <f t="shared" si="28"/>
        <v>0/10</v>
      </c>
      <c r="AJ80" s="197" t="str">
        <f t="shared" si="28"/>
        <v>0/5</v>
      </c>
      <c r="AK80" s="197" t="str">
        <f t="shared" si="28"/>
        <v>0/3</v>
      </c>
      <c r="AL80" s="197" t="str">
        <f t="shared" si="28"/>
        <v>0/1</v>
      </c>
      <c r="AM80" s="197" t="str">
        <f t="shared" si="28"/>
        <v>0/2</v>
      </c>
      <c r="AN80" s="197" t="str">
        <f t="shared" si="28"/>
        <v>0/1</v>
      </c>
      <c r="AO80" s="197" t="str">
        <f t="shared" si="28"/>
        <v>0/7</v>
      </c>
      <c r="AP80" s="197" t="str">
        <f t="shared" si="28"/>
        <v>0/2</v>
      </c>
      <c r="AQ80" s="197" t="str">
        <f t="shared" si="28"/>
        <v>0/2</v>
      </c>
      <c r="AR80" s="197" t="str">
        <f t="shared" si="28"/>
        <v>0/2</v>
      </c>
      <c r="AS80" s="197" t="str">
        <f t="shared" si="5"/>
        <v>0/2</v>
      </c>
      <c r="AT80" s="197" t="str">
        <f t="shared" si="1"/>
        <v>0/8</v>
      </c>
      <c r="AU80" s="197">
        <f t="shared" si="2"/>
        <v>0</v>
      </c>
      <c r="AV80" s="197">
        <f t="shared" si="2"/>
        <v>0</v>
      </c>
      <c r="AW80" s="197">
        <f t="shared" si="2"/>
        <v>0</v>
      </c>
      <c r="AY80" s="197" t="s">
        <v>25</v>
      </c>
      <c r="AZ80" s="197">
        <v>4</v>
      </c>
    </row>
    <row r="81" spans="1:52" s="197" customFormat="1" x14ac:dyDescent="0.25">
      <c r="A81" s="198" t="s">
        <v>26</v>
      </c>
      <c r="C81" s="197" t="str">
        <f t="shared" si="3"/>
        <v>0/2</v>
      </c>
      <c r="D81" s="197" t="str">
        <f t="shared" si="3"/>
        <v>0/2</v>
      </c>
      <c r="E81" s="197" t="str">
        <f t="shared" si="3"/>
        <v>0/2</v>
      </c>
      <c r="F81" s="197" t="str">
        <f t="shared" si="3"/>
        <v>0/2</v>
      </c>
      <c r="G81" s="197" t="str">
        <f t="shared" si="3"/>
        <v>0/2</v>
      </c>
      <c r="H81" s="197" t="str">
        <f t="shared" si="3"/>
        <v>0/2</v>
      </c>
      <c r="I81" s="197" t="str">
        <f t="shared" si="3"/>
        <v>0/5</v>
      </c>
      <c r="J81" s="197" t="str">
        <f t="shared" si="3"/>
        <v>0/3</v>
      </c>
      <c r="K81" s="197" t="str">
        <f t="shared" si="3"/>
        <v>0/5</v>
      </c>
      <c r="L81" s="197" t="str">
        <f t="shared" si="3"/>
        <v>0/4</v>
      </c>
      <c r="M81" s="197" t="str">
        <f t="shared" si="3"/>
        <v>0/5</v>
      </c>
      <c r="N81" s="197" t="str">
        <f t="shared" si="3"/>
        <v>0/5</v>
      </c>
      <c r="O81" s="197" t="str">
        <f t="shared" si="3"/>
        <v>0/3</v>
      </c>
      <c r="P81" s="197" t="str">
        <f t="shared" si="3"/>
        <v>0/35</v>
      </c>
      <c r="Q81" s="197" t="str">
        <f t="shared" si="3"/>
        <v>0/17</v>
      </c>
      <c r="R81" s="197" t="str">
        <f t="shared" si="3"/>
        <v>0/10</v>
      </c>
      <c r="S81" s="197" t="str">
        <f t="shared" ref="S81:AR81" si="29">CONCATENATE(S27,"/",S$2)</f>
        <v>0/7</v>
      </c>
      <c r="T81" s="197" t="str">
        <f t="shared" si="29"/>
        <v>0/5</v>
      </c>
      <c r="U81" s="197" t="str">
        <f t="shared" si="29"/>
        <v>0/3</v>
      </c>
      <c r="V81" s="197" t="str">
        <f t="shared" si="29"/>
        <v>0/3</v>
      </c>
      <c r="W81" s="197" t="str">
        <f t="shared" si="29"/>
        <v>0/3</v>
      </c>
      <c r="X81" s="197" t="str">
        <f t="shared" si="29"/>
        <v>0/3</v>
      </c>
      <c r="Y81" s="197" t="str">
        <f t="shared" si="29"/>
        <v>0/3</v>
      </c>
      <c r="Z81" s="197" t="str">
        <f t="shared" si="29"/>
        <v>0/3</v>
      </c>
      <c r="AA81" s="197" t="str">
        <f t="shared" si="29"/>
        <v>0/3</v>
      </c>
      <c r="AB81" s="197" t="str">
        <f t="shared" si="29"/>
        <v>0/2</v>
      </c>
      <c r="AC81" s="197" t="str">
        <f t="shared" si="29"/>
        <v>0/40</v>
      </c>
      <c r="AD81" s="197" t="str">
        <f t="shared" si="29"/>
        <v>0/5</v>
      </c>
      <c r="AE81" s="197" t="str">
        <f t="shared" si="29"/>
        <v>0/3</v>
      </c>
      <c r="AF81" s="197" t="str">
        <f t="shared" si="29"/>
        <v>0/1</v>
      </c>
      <c r="AG81" s="197" t="str">
        <f t="shared" si="29"/>
        <v>0/5</v>
      </c>
      <c r="AH81" s="197" t="str">
        <f t="shared" si="29"/>
        <v>0/3</v>
      </c>
      <c r="AI81" s="197" t="str">
        <f t="shared" si="29"/>
        <v>0/10</v>
      </c>
      <c r="AJ81" s="197" t="str">
        <f t="shared" si="29"/>
        <v>0/5</v>
      </c>
      <c r="AK81" s="197" t="str">
        <f t="shared" si="29"/>
        <v>0/3</v>
      </c>
      <c r="AL81" s="197" t="str">
        <f t="shared" si="29"/>
        <v>0/1</v>
      </c>
      <c r="AM81" s="197" t="str">
        <f t="shared" si="29"/>
        <v>0/2</v>
      </c>
      <c r="AN81" s="197" t="str">
        <f t="shared" si="29"/>
        <v>0/1</v>
      </c>
      <c r="AO81" s="197" t="str">
        <f t="shared" si="29"/>
        <v>0/7</v>
      </c>
      <c r="AP81" s="197" t="str">
        <f t="shared" si="29"/>
        <v>2/2</v>
      </c>
      <c r="AQ81" s="197" t="str">
        <f t="shared" si="29"/>
        <v>2/2</v>
      </c>
      <c r="AR81" s="197" t="str">
        <f t="shared" si="29"/>
        <v>0/2</v>
      </c>
      <c r="AS81" s="197" t="str">
        <f t="shared" si="5"/>
        <v>0/2</v>
      </c>
      <c r="AT81" s="197" t="str">
        <f t="shared" si="1"/>
        <v>4/8</v>
      </c>
      <c r="AU81" s="197">
        <f t="shared" si="2"/>
        <v>0</v>
      </c>
      <c r="AV81" s="197">
        <f t="shared" si="2"/>
        <v>0</v>
      </c>
      <c r="AW81" s="197">
        <f t="shared" si="2"/>
        <v>0</v>
      </c>
      <c r="AY81" s="197" t="s">
        <v>26</v>
      </c>
      <c r="AZ81" s="197">
        <v>4</v>
      </c>
    </row>
    <row r="82" spans="1:52" s="197" customFormat="1" x14ac:dyDescent="0.25">
      <c r="A82" s="198" t="s">
        <v>27</v>
      </c>
      <c r="C82" s="197" t="str">
        <f t="shared" si="3"/>
        <v>0/2</v>
      </c>
      <c r="D82" s="197" t="str">
        <f t="shared" si="3"/>
        <v>0/2</v>
      </c>
      <c r="E82" s="197" t="str">
        <f t="shared" si="3"/>
        <v>0/2</v>
      </c>
      <c r="F82" s="197" t="str">
        <f t="shared" si="3"/>
        <v>0/2</v>
      </c>
      <c r="G82" s="197" t="str">
        <f t="shared" si="3"/>
        <v>0/2</v>
      </c>
      <c r="H82" s="197" t="str">
        <f t="shared" si="3"/>
        <v>0/2</v>
      </c>
      <c r="I82" s="197" t="str">
        <f t="shared" si="3"/>
        <v>0/5</v>
      </c>
      <c r="J82" s="197" t="str">
        <f t="shared" si="3"/>
        <v>0/3</v>
      </c>
      <c r="K82" s="197" t="str">
        <f t="shared" si="3"/>
        <v>0/5</v>
      </c>
      <c r="L82" s="197" t="str">
        <f t="shared" si="3"/>
        <v>0/4</v>
      </c>
      <c r="M82" s="197" t="str">
        <f t="shared" si="3"/>
        <v>0/5</v>
      </c>
      <c r="N82" s="197" t="str">
        <f t="shared" si="3"/>
        <v>0/5</v>
      </c>
      <c r="O82" s="197" t="str">
        <f t="shared" si="3"/>
        <v>0/3</v>
      </c>
      <c r="P82" s="197" t="str">
        <f t="shared" si="3"/>
        <v>0/35</v>
      </c>
      <c r="Q82" s="197" t="str">
        <f t="shared" si="3"/>
        <v>0/17</v>
      </c>
      <c r="R82" s="197" t="str">
        <f t="shared" si="3"/>
        <v>0/10</v>
      </c>
      <c r="S82" s="197" t="str">
        <f t="shared" ref="S82:AR82" si="30">CONCATENATE(S28,"/",S$2)</f>
        <v>0/7</v>
      </c>
      <c r="T82" s="197" t="str">
        <f t="shared" si="30"/>
        <v>0/5</v>
      </c>
      <c r="U82" s="197" t="str">
        <f t="shared" si="30"/>
        <v>0/3</v>
      </c>
      <c r="V82" s="197" t="str">
        <f t="shared" si="30"/>
        <v>0/3</v>
      </c>
      <c r="W82" s="197" t="str">
        <f t="shared" si="30"/>
        <v>0/3</v>
      </c>
      <c r="X82" s="197" t="str">
        <f t="shared" si="30"/>
        <v>0/3</v>
      </c>
      <c r="Y82" s="197" t="str">
        <f t="shared" si="30"/>
        <v>0/3</v>
      </c>
      <c r="Z82" s="197" t="str">
        <f t="shared" si="30"/>
        <v>0/3</v>
      </c>
      <c r="AA82" s="197" t="str">
        <f t="shared" si="30"/>
        <v>0/3</v>
      </c>
      <c r="AB82" s="197" t="str">
        <f t="shared" si="30"/>
        <v>0/2</v>
      </c>
      <c r="AC82" s="197" t="str">
        <f t="shared" si="30"/>
        <v>0/40</v>
      </c>
      <c r="AD82" s="197" t="str">
        <f t="shared" si="30"/>
        <v>0/5</v>
      </c>
      <c r="AE82" s="197" t="str">
        <f t="shared" si="30"/>
        <v>0/3</v>
      </c>
      <c r="AF82" s="197" t="str">
        <f t="shared" si="30"/>
        <v>0/1</v>
      </c>
      <c r="AG82" s="197" t="str">
        <f t="shared" si="30"/>
        <v>0/5</v>
      </c>
      <c r="AH82" s="197" t="str">
        <f t="shared" si="30"/>
        <v>0/3</v>
      </c>
      <c r="AI82" s="197" t="str">
        <f t="shared" si="30"/>
        <v>0/10</v>
      </c>
      <c r="AJ82" s="197" t="str">
        <f t="shared" si="30"/>
        <v>0/5</v>
      </c>
      <c r="AK82" s="197" t="str">
        <f t="shared" si="30"/>
        <v>0/3</v>
      </c>
      <c r="AL82" s="197" t="str">
        <f t="shared" si="30"/>
        <v>0/1</v>
      </c>
      <c r="AM82" s="197" t="str">
        <f t="shared" si="30"/>
        <v>0/2</v>
      </c>
      <c r="AN82" s="197" t="str">
        <f t="shared" si="30"/>
        <v>0/1</v>
      </c>
      <c r="AO82" s="197" t="str">
        <f t="shared" si="30"/>
        <v>0/7</v>
      </c>
      <c r="AP82" s="197" t="str">
        <f t="shared" si="30"/>
        <v>0/2</v>
      </c>
      <c r="AQ82" s="197" t="str">
        <f t="shared" si="30"/>
        <v>2/2</v>
      </c>
      <c r="AR82" s="197" t="str">
        <f t="shared" si="30"/>
        <v>0/2</v>
      </c>
      <c r="AS82" s="197" t="str">
        <f t="shared" si="5"/>
        <v>0/2</v>
      </c>
      <c r="AT82" s="197" t="str">
        <f t="shared" si="1"/>
        <v>2/8</v>
      </c>
      <c r="AU82" s="197">
        <f t="shared" si="2"/>
        <v>0</v>
      </c>
      <c r="AV82" s="197">
        <f t="shared" si="2"/>
        <v>0</v>
      </c>
      <c r="AW82" s="197">
        <f t="shared" si="2"/>
        <v>0</v>
      </c>
      <c r="AY82" s="197" t="s">
        <v>27</v>
      </c>
      <c r="AZ82" s="197">
        <v>2</v>
      </c>
    </row>
    <row r="83" spans="1:52" s="197" customFormat="1" x14ac:dyDescent="0.25">
      <c r="A83" s="198" t="s">
        <v>28</v>
      </c>
      <c r="C83" s="197" t="str">
        <f t="shared" si="3"/>
        <v>0/2</v>
      </c>
      <c r="D83" s="197" t="str">
        <f t="shared" si="3"/>
        <v>0/2</v>
      </c>
      <c r="E83" s="197" t="str">
        <f t="shared" si="3"/>
        <v>0/2</v>
      </c>
      <c r="F83" s="197" t="str">
        <f t="shared" si="3"/>
        <v>0/2</v>
      </c>
      <c r="G83" s="197" t="str">
        <f t="shared" si="3"/>
        <v>0/2</v>
      </c>
      <c r="H83" s="197" t="str">
        <f t="shared" si="3"/>
        <v>0/2</v>
      </c>
      <c r="I83" s="197" t="str">
        <f t="shared" si="3"/>
        <v>0/5</v>
      </c>
      <c r="J83" s="197" t="str">
        <f t="shared" si="3"/>
        <v>0/3</v>
      </c>
      <c r="K83" s="197" t="str">
        <f t="shared" si="3"/>
        <v>0/5</v>
      </c>
      <c r="L83" s="197" t="str">
        <f t="shared" si="3"/>
        <v>0/4</v>
      </c>
      <c r="M83" s="197" t="str">
        <f t="shared" si="3"/>
        <v>0/5</v>
      </c>
      <c r="N83" s="197" t="str">
        <f t="shared" si="3"/>
        <v>0/5</v>
      </c>
      <c r="O83" s="197" t="str">
        <f t="shared" si="3"/>
        <v>0/3</v>
      </c>
      <c r="P83" s="197" t="str">
        <f t="shared" si="3"/>
        <v>0/35</v>
      </c>
      <c r="Q83" s="197" t="str">
        <f t="shared" si="3"/>
        <v>0/17</v>
      </c>
      <c r="R83" s="197" t="str">
        <f t="shared" si="3"/>
        <v>0/10</v>
      </c>
      <c r="S83" s="197" t="str">
        <f t="shared" ref="S83:AR83" si="31">CONCATENATE(S29,"/",S$2)</f>
        <v>0/7</v>
      </c>
      <c r="T83" s="197" t="str">
        <f t="shared" si="31"/>
        <v>0/5</v>
      </c>
      <c r="U83" s="197" t="str">
        <f t="shared" si="31"/>
        <v>0/3</v>
      </c>
      <c r="V83" s="197" t="str">
        <f t="shared" si="31"/>
        <v>0/3</v>
      </c>
      <c r="W83" s="197" t="str">
        <f t="shared" si="31"/>
        <v>0/3</v>
      </c>
      <c r="X83" s="197" t="str">
        <f t="shared" si="31"/>
        <v>0/3</v>
      </c>
      <c r="Y83" s="197" t="str">
        <f t="shared" si="31"/>
        <v>0/3</v>
      </c>
      <c r="Z83" s="197" t="str">
        <f t="shared" si="31"/>
        <v>0/3</v>
      </c>
      <c r="AA83" s="197" t="str">
        <f t="shared" si="31"/>
        <v>0/3</v>
      </c>
      <c r="AB83" s="197" t="str">
        <f t="shared" si="31"/>
        <v>0/2</v>
      </c>
      <c r="AC83" s="197" t="str">
        <f t="shared" si="31"/>
        <v>0/40</v>
      </c>
      <c r="AD83" s="197" t="str">
        <f t="shared" si="31"/>
        <v>0/5</v>
      </c>
      <c r="AE83" s="197" t="str">
        <f t="shared" si="31"/>
        <v>0/3</v>
      </c>
      <c r="AF83" s="197" t="str">
        <f t="shared" si="31"/>
        <v>0/1</v>
      </c>
      <c r="AG83" s="197" t="str">
        <f t="shared" si="31"/>
        <v>0/5</v>
      </c>
      <c r="AH83" s="197" t="str">
        <f t="shared" si="31"/>
        <v>0/3</v>
      </c>
      <c r="AI83" s="197" t="str">
        <f t="shared" si="31"/>
        <v>0/10</v>
      </c>
      <c r="AJ83" s="197" t="str">
        <f t="shared" si="31"/>
        <v>0/5</v>
      </c>
      <c r="AK83" s="197" t="str">
        <f t="shared" si="31"/>
        <v>0/3</v>
      </c>
      <c r="AL83" s="197" t="str">
        <f t="shared" si="31"/>
        <v>0/1</v>
      </c>
      <c r="AM83" s="197" t="str">
        <f t="shared" si="31"/>
        <v>0/2</v>
      </c>
      <c r="AN83" s="197" t="str">
        <f t="shared" si="31"/>
        <v>0/1</v>
      </c>
      <c r="AO83" s="197" t="str">
        <f t="shared" si="31"/>
        <v>0/7</v>
      </c>
      <c r="AP83" s="197" t="str">
        <f t="shared" si="31"/>
        <v>2/2</v>
      </c>
      <c r="AQ83" s="197" t="str">
        <f t="shared" si="31"/>
        <v>2/2</v>
      </c>
      <c r="AR83" s="197" t="str">
        <f t="shared" si="31"/>
        <v>0/2</v>
      </c>
      <c r="AS83" s="197" t="str">
        <f t="shared" si="5"/>
        <v>1/2</v>
      </c>
      <c r="AT83" s="197" t="str">
        <f t="shared" si="1"/>
        <v>5/8</v>
      </c>
      <c r="AU83" s="197">
        <f t="shared" si="2"/>
        <v>0</v>
      </c>
      <c r="AV83" s="197">
        <f t="shared" si="2"/>
        <v>0</v>
      </c>
      <c r="AW83" s="197">
        <f t="shared" si="2"/>
        <v>0</v>
      </c>
      <c r="AY83" s="197" t="s">
        <v>28</v>
      </c>
      <c r="AZ83" s="197">
        <v>5</v>
      </c>
    </row>
    <row r="84" spans="1:52" s="197" customFormat="1" x14ac:dyDescent="0.25">
      <c r="A84" s="198" t="s">
        <v>29</v>
      </c>
      <c r="C84" s="197" t="str">
        <f t="shared" si="3"/>
        <v>0/2</v>
      </c>
      <c r="D84" s="197" t="str">
        <f t="shared" si="3"/>
        <v>0/2</v>
      </c>
      <c r="E84" s="197" t="str">
        <f t="shared" si="3"/>
        <v>0/2</v>
      </c>
      <c r="F84" s="197" t="str">
        <f t="shared" si="3"/>
        <v>0/2</v>
      </c>
      <c r="G84" s="197" t="str">
        <f t="shared" si="3"/>
        <v>0/2</v>
      </c>
      <c r="H84" s="197" t="str">
        <f t="shared" si="3"/>
        <v>0/2</v>
      </c>
      <c r="I84" s="197" t="str">
        <f t="shared" si="3"/>
        <v>0/5</v>
      </c>
      <c r="J84" s="197" t="str">
        <f t="shared" si="3"/>
        <v>0/3</v>
      </c>
      <c r="K84" s="197" t="str">
        <f t="shared" si="3"/>
        <v>0/5</v>
      </c>
      <c r="L84" s="197" t="str">
        <f t="shared" si="3"/>
        <v>0/4</v>
      </c>
      <c r="M84" s="197" t="str">
        <f t="shared" si="3"/>
        <v>0/5</v>
      </c>
      <c r="N84" s="197" t="str">
        <f t="shared" si="3"/>
        <v>0/5</v>
      </c>
      <c r="O84" s="197" t="str">
        <f t="shared" si="3"/>
        <v>0/3</v>
      </c>
      <c r="P84" s="197" t="str">
        <f t="shared" si="3"/>
        <v>0/35</v>
      </c>
      <c r="Q84" s="197" t="str">
        <f t="shared" si="3"/>
        <v>0/17</v>
      </c>
      <c r="R84" s="197" t="str">
        <f t="shared" si="3"/>
        <v>0/10</v>
      </c>
      <c r="S84" s="197" t="str">
        <f t="shared" ref="S84:AR84" si="32">CONCATENATE(S30,"/",S$2)</f>
        <v>0/7</v>
      </c>
      <c r="T84" s="197" t="str">
        <f t="shared" si="32"/>
        <v>0/5</v>
      </c>
      <c r="U84" s="197" t="str">
        <f t="shared" si="32"/>
        <v>0/3</v>
      </c>
      <c r="V84" s="197" t="str">
        <f t="shared" si="32"/>
        <v>0/3</v>
      </c>
      <c r="W84" s="197" t="str">
        <f t="shared" si="32"/>
        <v>0/3</v>
      </c>
      <c r="X84" s="197" t="str">
        <f t="shared" si="32"/>
        <v>0/3</v>
      </c>
      <c r="Y84" s="197" t="str">
        <f t="shared" si="32"/>
        <v>0/3</v>
      </c>
      <c r="Z84" s="197" t="str">
        <f t="shared" si="32"/>
        <v>0/3</v>
      </c>
      <c r="AA84" s="197" t="str">
        <f t="shared" si="32"/>
        <v>0/3</v>
      </c>
      <c r="AB84" s="197" t="str">
        <f t="shared" si="32"/>
        <v>0/2</v>
      </c>
      <c r="AC84" s="197" t="str">
        <f t="shared" si="32"/>
        <v>0/40</v>
      </c>
      <c r="AD84" s="197" t="str">
        <f t="shared" si="32"/>
        <v>0/5</v>
      </c>
      <c r="AE84" s="197" t="str">
        <f t="shared" si="32"/>
        <v>0/3</v>
      </c>
      <c r="AF84" s="197" t="str">
        <f t="shared" si="32"/>
        <v>0/1</v>
      </c>
      <c r="AG84" s="197" t="str">
        <f t="shared" si="32"/>
        <v>0/5</v>
      </c>
      <c r="AH84" s="197" t="str">
        <f t="shared" si="32"/>
        <v>0/3</v>
      </c>
      <c r="AI84" s="197" t="str">
        <f t="shared" si="32"/>
        <v>0/10</v>
      </c>
      <c r="AJ84" s="197" t="str">
        <f t="shared" si="32"/>
        <v>0/5</v>
      </c>
      <c r="AK84" s="197" t="str">
        <f t="shared" si="32"/>
        <v>0/3</v>
      </c>
      <c r="AL84" s="197" t="str">
        <f t="shared" si="32"/>
        <v>0/1</v>
      </c>
      <c r="AM84" s="197" t="str">
        <f t="shared" si="32"/>
        <v>0/2</v>
      </c>
      <c r="AN84" s="197" t="str">
        <f t="shared" si="32"/>
        <v>1/1</v>
      </c>
      <c r="AO84" s="197" t="str">
        <f t="shared" si="32"/>
        <v>1/7</v>
      </c>
      <c r="AP84" s="197" t="str">
        <f t="shared" si="32"/>
        <v>2/2</v>
      </c>
      <c r="AQ84" s="197" t="str">
        <f t="shared" si="32"/>
        <v>2/2</v>
      </c>
      <c r="AR84" s="197" t="str">
        <f t="shared" si="32"/>
        <v>0/2</v>
      </c>
      <c r="AS84" s="197" t="str">
        <f t="shared" si="5"/>
        <v>0/2</v>
      </c>
      <c r="AT84" s="197" t="str">
        <f t="shared" si="1"/>
        <v>4/8</v>
      </c>
      <c r="AU84" s="197">
        <f t="shared" si="2"/>
        <v>0</v>
      </c>
      <c r="AV84" s="197">
        <f t="shared" si="2"/>
        <v>0</v>
      </c>
      <c r="AW84" s="197">
        <f t="shared" si="2"/>
        <v>0</v>
      </c>
      <c r="AY84" s="197" t="s">
        <v>29</v>
      </c>
      <c r="AZ84" s="197">
        <v>5</v>
      </c>
    </row>
    <row r="85" spans="1:52" s="197" customFormat="1" x14ac:dyDescent="0.25">
      <c r="A85" s="198" t="s">
        <v>30</v>
      </c>
      <c r="C85" s="197" t="str">
        <f t="shared" si="3"/>
        <v>2/2</v>
      </c>
      <c r="D85" s="197" t="str">
        <f t="shared" si="3"/>
        <v>0/2</v>
      </c>
      <c r="E85" s="197" t="str">
        <f t="shared" si="3"/>
        <v>0/2</v>
      </c>
      <c r="F85" s="197" t="str">
        <f t="shared" si="3"/>
        <v>0/2</v>
      </c>
      <c r="G85" s="197" t="str">
        <f t="shared" si="3"/>
        <v>0/2</v>
      </c>
      <c r="H85" s="197" t="str">
        <f t="shared" si="3"/>
        <v>0/2</v>
      </c>
      <c r="I85" s="197" t="str">
        <f t="shared" si="3"/>
        <v>0/5</v>
      </c>
      <c r="J85" s="197" t="str">
        <f t="shared" si="3"/>
        <v>0/3</v>
      </c>
      <c r="K85" s="197" t="str">
        <f t="shared" si="3"/>
        <v>0/5</v>
      </c>
      <c r="L85" s="197" t="str">
        <f t="shared" si="3"/>
        <v>0/4</v>
      </c>
      <c r="M85" s="197" t="str">
        <f t="shared" si="3"/>
        <v>0/5</v>
      </c>
      <c r="N85" s="197" t="str">
        <f t="shared" si="3"/>
        <v>0/5</v>
      </c>
      <c r="O85" s="197" t="str">
        <f t="shared" si="3"/>
        <v>0/3</v>
      </c>
      <c r="P85" s="197" t="str">
        <f t="shared" si="3"/>
        <v>2/35</v>
      </c>
      <c r="Q85" s="197" t="str">
        <f t="shared" si="3"/>
        <v>0/17</v>
      </c>
      <c r="R85" s="197" t="str">
        <f t="shared" si="3"/>
        <v>0/10</v>
      </c>
      <c r="S85" s="197" t="str">
        <f t="shared" ref="S85:AR85" si="33">CONCATENATE(S31,"/",S$2)</f>
        <v>0/7</v>
      </c>
      <c r="T85" s="197" t="str">
        <f t="shared" si="33"/>
        <v>0/5</v>
      </c>
      <c r="U85" s="197" t="str">
        <f t="shared" si="33"/>
        <v>0/3</v>
      </c>
      <c r="V85" s="197" t="str">
        <f t="shared" si="33"/>
        <v>0/3</v>
      </c>
      <c r="W85" s="197" t="str">
        <f t="shared" si="33"/>
        <v>0/3</v>
      </c>
      <c r="X85" s="197" t="str">
        <f t="shared" si="33"/>
        <v>0/3</v>
      </c>
      <c r="Y85" s="197" t="str">
        <f t="shared" si="33"/>
        <v>0/3</v>
      </c>
      <c r="Z85" s="197" t="str">
        <f t="shared" si="33"/>
        <v>0/3</v>
      </c>
      <c r="AA85" s="197" t="str">
        <f t="shared" si="33"/>
        <v>0/3</v>
      </c>
      <c r="AB85" s="197" t="str">
        <f t="shared" si="33"/>
        <v>0/2</v>
      </c>
      <c r="AC85" s="197" t="str">
        <f t="shared" si="33"/>
        <v>0/40</v>
      </c>
      <c r="AD85" s="197" t="str">
        <f t="shared" si="33"/>
        <v>0/5</v>
      </c>
      <c r="AE85" s="197" t="str">
        <f t="shared" si="33"/>
        <v>0/3</v>
      </c>
      <c r="AF85" s="197" t="str">
        <f t="shared" si="33"/>
        <v>0/1</v>
      </c>
      <c r="AG85" s="197" t="str">
        <f t="shared" si="33"/>
        <v>0/5</v>
      </c>
      <c r="AH85" s="197" t="str">
        <f t="shared" si="33"/>
        <v>0/3</v>
      </c>
      <c r="AI85" s="197" t="str">
        <f t="shared" si="33"/>
        <v>0/10</v>
      </c>
      <c r="AJ85" s="197" t="str">
        <f t="shared" si="33"/>
        <v>0/5</v>
      </c>
      <c r="AK85" s="197" t="str">
        <f t="shared" si="33"/>
        <v>0/3</v>
      </c>
      <c r="AL85" s="197" t="str">
        <f t="shared" si="33"/>
        <v>0/1</v>
      </c>
      <c r="AM85" s="197" t="str">
        <f t="shared" si="33"/>
        <v>0/2</v>
      </c>
      <c r="AN85" s="197" t="str">
        <f t="shared" si="33"/>
        <v>0/1</v>
      </c>
      <c r="AO85" s="197" t="str">
        <f t="shared" si="33"/>
        <v>0/7</v>
      </c>
      <c r="AP85" s="197" t="str">
        <f t="shared" si="33"/>
        <v>2/2</v>
      </c>
      <c r="AQ85" s="197" t="str">
        <f t="shared" si="33"/>
        <v>2/2</v>
      </c>
      <c r="AR85" s="197" t="str">
        <f t="shared" si="33"/>
        <v>0/2</v>
      </c>
      <c r="AS85" s="197" t="str">
        <f t="shared" si="5"/>
        <v>0/2</v>
      </c>
      <c r="AT85" s="197" t="str">
        <f t="shared" si="1"/>
        <v>4/8</v>
      </c>
      <c r="AU85" s="197">
        <f t="shared" si="2"/>
        <v>0</v>
      </c>
      <c r="AV85" s="197">
        <f t="shared" si="2"/>
        <v>0</v>
      </c>
      <c r="AW85" s="197">
        <f t="shared" si="2"/>
        <v>0</v>
      </c>
      <c r="AY85" s="197" t="s">
        <v>30</v>
      </c>
      <c r="AZ85" s="197">
        <v>6</v>
      </c>
    </row>
    <row r="86" spans="1:52" s="197" customFormat="1" x14ac:dyDescent="0.25">
      <c r="A86" s="198" t="s">
        <v>31</v>
      </c>
      <c r="C86" s="197" t="str">
        <f t="shared" si="3"/>
        <v>2/2</v>
      </c>
      <c r="D86" s="197" t="str">
        <f t="shared" si="3"/>
        <v>2/2</v>
      </c>
      <c r="E86" s="197" t="str">
        <f t="shared" si="3"/>
        <v>2/2</v>
      </c>
      <c r="F86" s="197" t="str">
        <f t="shared" si="3"/>
        <v>2/2</v>
      </c>
      <c r="G86" s="197" t="str">
        <f t="shared" si="3"/>
        <v>2/2</v>
      </c>
      <c r="H86" s="197" t="str">
        <f t="shared" si="3"/>
        <v>2/2</v>
      </c>
      <c r="I86" s="197" t="str">
        <f t="shared" si="3"/>
        <v>5/5</v>
      </c>
      <c r="J86" s="197" t="str">
        <f t="shared" si="3"/>
        <v>0/3</v>
      </c>
      <c r="K86" s="197" t="str">
        <f t="shared" si="3"/>
        <v>0/5</v>
      </c>
      <c r="L86" s="197" t="str">
        <f t="shared" si="3"/>
        <v>4/4</v>
      </c>
      <c r="M86" s="197" t="str">
        <f t="shared" si="3"/>
        <v>0/5</v>
      </c>
      <c r="N86" s="197" t="str">
        <f t="shared" si="3"/>
        <v>0/5</v>
      </c>
      <c r="O86" s="197" t="str">
        <f t="shared" si="3"/>
        <v>3/3</v>
      </c>
      <c r="P86" s="197" t="str">
        <f t="shared" si="3"/>
        <v>24/35</v>
      </c>
      <c r="Q86" s="197" t="str">
        <f t="shared" si="3"/>
        <v>0/17</v>
      </c>
      <c r="R86" s="197" t="str">
        <f t="shared" si="3"/>
        <v>10/10</v>
      </c>
      <c r="S86" s="197" t="str">
        <f t="shared" ref="S86:AR86" si="34">CONCATENATE(S32,"/",S$2)</f>
        <v>0/7</v>
      </c>
      <c r="T86" s="197" t="str">
        <f t="shared" si="34"/>
        <v>0/5</v>
      </c>
      <c r="U86" s="197" t="str">
        <f t="shared" si="34"/>
        <v>3/3</v>
      </c>
      <c r="V86" s="197" t="str">
        <f t="shared" si="34"/>
        <v>0/3</v>
      </c>
      <c r="W86" s="197" t="str">
        <f t="shared" si="34"/>
        <v>0/3</v>
      </c>
      <c r="X86" s="197" t="str">
        <f t="shared" si="34"/>
        <v>3/3</v>
      </c>
      <c r="Y86" s="197" t="str">
        <f t="shared" si="34"/>
        <v>3/3</v>
      </c>
      <c r="Z86" s="197" t="str">
        <f t="shared" si="34"/>
        <v>3/3</v>
      </c>
      <c r="AA86" s="197" t="str">
        <f t="shared" si="34"/>
        <v>3/3</v>
      </c>
      <c r="AB86" s="197" t="str">
        <f t="shared" si="34"/>
        <v>0/2</v>
      </c>
      <c r="AC86" s="197" t="str">
        <f t="shared" si="34"/>
        <v>25/40</v>
      </c>
      <c r="AD86" s="197" t="str">
        <f t="shared" si="34"/>
        <v>5/5</v>
      </c>
      <c r="AE86" s="197" t="str">
        <f t="shared" si="34"/>
        <v>0/3</v>
      </c>
      <c r="AF86" s="197" t="str">
        <f t="shared" si="34"/>
        <v>0/1</v>
      </c>
      <c r="AG86" s="197" t="str">
        <f t="shared" si="34"/>
        <v>0/5</v>
      </c>
      <c r="AH86" s="197" t="str">
        <f t="shared" si="34"/>
        <v>3/3</v>
      </c>
      <c r="AI86" s="197" t="str">
        <f t="shared" si="34"/>
        <v>8/10</v>
      </c>
      <c r="AJ86" s="197" t="str">
        <f t="shared" si="34"/>
        <v>5/5</v>
      </c>
      <c r="AK86" s="197" t="str">
        <f t="shared" si="34"/>
        <v>0/3</v>
      </c>
      <c r="AL86" s="197" t="str">
        <f t="shared" si="34"/>
        <v>0/1</v>
      </c>
      <c r="AM86" s="197" t="str">
        <f t="shared" si="34"/>
        <v>2/2</v>
      </c>
      <c r="AN86" s="197" t="str">
        <f t="shared" si="34"/>
        <v>0/1</v>
      </c>
      <c r="AO86" s="197" t="str">
        <f t="shared" si="34"/>
        <v>7/7</v>
      </c>
      <c r="AP86" s="197" t="str">
        <f t="shared" si="34"/>
        <v>2/2</v>
      </c>
      <c r="AQ86" s="197" t="str">
        <f t="shared" si="34"/>
        <v>2/2</v>
      </c>
      <c r="AR86" s="197" t="str">
        <f t="shared" si="34"/>
        <v>2/2</v>
      </c>
      <c r="AS86" s="197" t="str">
        <f t="shared" si="5"/>
        <v>2/2</v>
      </c>
      <c r="AT86" s="197" t="str">
        <f t="shared" si="1"/>
        <v>8/8</v>
      </c>
      <c r="AU86" s="197">
        <f t="shared" si="2"/>
        <v>0</v>
      </c>
      <c r="AV86" s="197">
        <f t="shared" si="2"/>
        <v>0</v>
      </c>
      <c r="AW86" s="197">
        <f t="shared" si="2"/>
        <v>0</v>
      </c>
      <c r="AY86" s="197" t="s">
        <v>31</v>
      </c>
      <c r="AZ86" s="197">
        <v>72</v>
      </c>
    </row>
    <row r="87" spans="1:52" s="197" customFormat="1" x14ac:dyDescent="0.25">
      <c r="A87" s="198" t="s">
        <v>32</v>
      </c>
      <c r="C87" s="197" t="str">
        <f t="shared" si="3"/>
        <v>0/2</v>
      </c>
      <c r="D87" s="197" t="str">
        <f t="shared" si="3"/>
        <v>0/2</v>
      </c>
      <c r="E87" s="197" t="str">
        <f t="shared" si="3"/>
        <v>0/2</v>
      </c>
      <c r="F87" s="197" t="str">
        <f t="shared" si="3"/>
        <v>0/2</v>
      </c>
      <c r="G87" s="197" t="str">
        <f t="shared" si="3"/>
        <v>0/2</v>
      </c>
      <c r="H87" s="197" t="str">
        <f t="shared" si="3"/>
        <v>0/2</v>
      </c>
      <c r="I87" s="197" t="str">
        <f t="shared" si="3"/>
        <v>0/5</v>
      </c>
      <c r="J87" s="197" t="str">
        <f t="shared" si="3"/>
        <v>0/3</v>
      </c>
      <c r="K87" s="197" t="str">
        <f t="shared" si="3"/>
        <v>0/5</v>
      </c>
      <c r="L87" s="197" t="str">
        <f t="shared" si="3"/>
        <v>0/4</v>
      </c>
      <c r="M87" s="197" t="str">
        <f t="shared" si="3"/>
        <v>0/5</v>
      </c>
      <c r="N87" s="197" t="str">
        <f t="shared" si="3"/>
        <v>0/5</v>
      </c>
      <c r="O87" s="197" t="str">
        <f t="shared" si="3"/>
        <v>0/3</v>
      </c>
      <c r="P87" s="197" t="str">
        <f t="shared" si="3"/>
        <v>0/35</v>
      </c>
      <c r="Q87" s="197" t="str">
        <f t="shared" si="3"/>
        <v>0/17</v>
      </c>
      <c r="R87" s="197" t="str">
        <f t="shared" si="3"/>
        <v>0/10</v>
      </c>
      <c r="S87" s="197" t="str">
        <f t="shared" ref="S87:AR87" si="35">CONCATENATE(S33,"/",S$2)</f>
        <v>0/7</v>
      </c>
      <c r="T87" s="197" t="str">
        <f t="shared" si="35"/>
        <v>0/5</v>
      </c>
      <c r="U87" s="197" t="str">
        <f t="shared" si="35"/>
        <v>0/3</v>
      </c>
      <c r="V87" s="197" t="str">
        <f t="shared" si="35"/>
        <v>0/3</v>
      </c>
      <c r="W87" s="197" t="str">
        <f t="shared" si="35"/>
        <v>0/3</v>
      </c>
      <c r="X87" s="197" t="str">
        <f t="shared" si="35"/>
        <v>0/3</v>
      </c>
      <c r="Y87" s="197" t="str">
        <f t="shared" si="35"/>
        <v>0/3</v>
      </c>
      <c r="Z87" s="197" t="str">
        <f t="shared" si="35"/>
        <v>0/3</v>
      </c>
      <c r="AA87" s="197" t="str">
        <f t="shared" si="35"/>
        <v>0/3</v>
      </c>
      <c r="AB87" s="197" t="str">
        <f t="shared" si="35"/>
        <v>0/2</v>
      </c>
      <c r="AC87" s="197" t="str">
        <f t="shared" si="35"/>
        <v>0/40</v>
      </c>
      <c r="AD87" s="197" t="str">
        <f t="shared" si="35"/>
        <v>0/5</v>
      </c>
      <c r="AE87" s="197" t="str">
        <f t="shared" si="35"/>
        <v>0/3</v>
      </c>
      <c r="AF87" s="197" t="str">
        <f t="shared" si="35"/>
        <v>0/1</v>
      </c>
      <c r="AG87" s="197" t="str">
        <f t="shared" si="35"/>
        <v>0/5</v>
      </c>
      <c r="AH87" s="197" t="str">
        <f t="shared" si="35"/>
        <v>0/3</v>
      </c>
      <c r="AI87" s="197" t="str">
        <f t="shared" si="35"/>
        <v>0/10</v>
      </c>
      <c r="AJ87" s="197" t="str">
        <f t="shared" si="35"/>
        <v>0/5</v>
      </c>
      <c r="AK87" s="197" t="str">
        <f t="shared" si="35"/>
        <v>0/3</v>
      </c>
      <c r="AL87" s="197" t="str">
        <f t="shared" si="35"/>
        <v>0/1</v>
      </c>
      <c r="AM87" s="197" t="str">
        <f t="shared" si="35"/>
        <v>0/2</v>
      </c>
      <c r="AN87" s="197" t="str">
        <f t="shared" si="35"/>
        <v>0/1</v>
      </c>
      <c r="AO87" s="197" t="str">
        <f t="shared" si="35"/>
        <v>0/7</v>
      </c>
      <c r="AP87" s="197" t="str">
        <f t="shared" si="35"/>
        <v>2/2</v>
      </c>
      <c r="AQ87" s="197" t="str">
        <f t="shared" si="35"/>
        <v>2/2</v>
      </c>
      <c r="AR87" s="197" t="str">
        <f t="shared" si="35"/>
        <v>0/2</v>
      </c>
      <c r="AS87" s="197" t="str">
        <f t="shared" si="5"/>
        <v>0/2</v>
      </c>
      <c r="AT87" s="197" t="str">
        <f t="shared" si="1"/>
        <v>4/8</v>
      </c>
      <c r="AU87" s="197">
        <f t="shared" si="2"/>
        <v>0</v>
      </c>
      <c r="AV87" s="197">
        <f t="shared" si="2"/>
        <v>0</v>
      </c>
      <c r="AW87" s="197">
        <f t="shared" si="2"/>
        <v>0</v>
      </c>
      <c r="AY87" s="197" t="s">
        <v>32</v>
      </c>
      <c r="AZ87" s="197">
        <v>4</v>
      </c>
    </row>
    <row r="88" spans="1:52" s="197" customFormat="1" x14ac:dyDescent="0.25">
      <c r="A88" s="198" t="s">
        <v>33</v>
      </c>
      <c r="C88" s="197" t="str">
        <f t="shared" si="3"/>
        <v>2/2</v>
      </c>
      <c r="D88" s="197" t="str">
        <f t="shared" si="3"/>
        <v>2/2</v>
      </c>
      <c r="E88" s="197" t="str">
        <f t="shared" si="3"/>
        <v>2/2</v>
      </c>
      <c r="F88" s="197" t="str">
        <f t="shared" si="3"/>
        <v>0/2</v>
      </c>
      <c r="G88" s="197" t="str">
        <f t="shared" si="3"/>
        <v>0/2</v>
      </c>
      <c r="H88" s="197" t="str">
        <f t="shared" si="3"/>
        <v>2/2</v>
      </c>
      <c r="I88" s="197" t="str">
        <f t="shared" si="3"/>
        <v>0/5</v>
      </c>
      <c r="J88" s="197" t="str">
        <f t="shared" si="3"/>
        <v>0/3</v>
      </c>
      <c r="K88" s="197" t="str">
        <f t="shared" si="3"/>
        <v>0/5</v>
      </c>
      <c r="L88" s="197" t="str">
        <f t="shared" si="3"/>
        <v>4/4</v>
      </c>
      <c r="M88" s="197" t="str">
        <f t="shared" si="3"/>
        <v>5/5</v>
      </c>
      <c r="N88" s="197" t="str">
        <f t="shared" si="3"/>
        <v>0/5</v>
      </c>
      <c r="O88" s="197" t="str">
        <f t="shared" si="3"/>
        <v>3/3</v>
      </c>
      <c r="P88" s="197" t="str">
        <f t="shared" si="3"/>
        <v>20/35</v>
      </c>
      <c r="Q88" s="197" t="str">
        <f t="shared" si="3"/>
        <v>0/17</v>
      </c>
      <c r="R88" s="197" t="str">
        <f t="shared" si="3"/>
        <v>0/10</v>
      </c>
      <c r="S88" s="197" t="str">
        <f t="shared" ref="S88:AR88" si="36">CONCATENATE(S34,"/",S$2)</f>
        <v>7/7</v>
      </c>
      <c r="T88" s="197" t="str">
        <f t="shared" si="36"/>
        <v>0/5</v>
      </c>
      <c r="U88" s="197" t="str">
        <f t="shared" si="36"/>
        <v>3/3</v>
      </c>
      <c r="V88" s="197" t="str">
        <f t="shared" si="36"/>
        <v>0/3</v>
      </c>
      <c r="W88" s="197" t="str">
        <f t="shared" si="36"/>
        <v>3/3</v>
      </c>
      <c r="X88" s="197" t="str">
        <f t="shared" si="36"/>
        <v>3/3</v>
      </c>
      <c r="Y88" s="197" t="str">
        <f t="shared" si="36"/>
        <v>0/3</v>
      </c>
      <c r="Z88" s="197" t="str">
        <f t="shared" si="36"/>
        <v>3/3</v>
      </c>
      <c r="AA88" s="197" t="str">
        <f t="shared" si="36"/>
        <v>3/3</v>
      </c>
      <c r="AB88" s="197" t="str">
        <f t="shared" si="36"/>
        <v>0/2</v>
      </c>
      <c r="AC88" s="197" t="str">
        <f t="shared" si="36"/>
        <v>22/40</v>
      </c>
      <c r="AD88" s="197" t="str">
        <f t="shared" si="36"/>
        <v>0/5</v>
      </c>
      <c r="AE88" s="197" t="str">
        <f t="shared" si="36"/>
        <v>3/3</v>
      </c>
      <c r="AF88" s="197" t="str">
        <f t="shared" si="36"/>
        <v>0/1</v>
      </c>
      <c r="AG88" s="197" t="str">
        <f t="shared" si="36"/>
        <v>5/5</v>
      </c>
      <c r="AH88" s="197" t="str">
        <f t="shared" si="36"/>
        <v>0/3</v>
      </c>
      <c r="AI88" s="197" t="str">
        <f t="shared" si="36"/>
        <v>8/10</v>
      </c>
      <c r="AJ88" s="197" t="str">
        <f t="shared" si="36"/>
        <v>0/5</v>
      </c>
      <c r="AK88" s="197" t="str">
        <f t="shared" si="36"/>
        <v>3/3</v>
      </c>
      <c r="AL88" s="197" t="str">
        <f t="shared" si="36"/>
        <v>1/1</v>
      </c>
      <c r="AM88" s="197" t="str">
        <f t="shared" si="36"/>
        <v>0/2</v>
      </c>
      <c r="AN88" s="197" t="str">
        <f t="shared" si="36"/>
        <v>0/1</v>
      </c>
      <c r="AO88" s="197" t="str">
        <f t="shared" si="36"/>
        <v>4/7</v>
      </c>
      <c r="AP88" s="197" t="str">
        <f t="shared" si="36"/>
        <v>2/2</v>
      </c>
      <c r="AQ88" s="197" t="str">
        <f t="shared" si="36"/>
        <v>2/2</v>
      </c>
      <c r="AR88" s="197" t="str">
        <f t="shared" si="36"/>
        <v>2/2</v>
      </c>
      <c r="AS88" s="197" t="str">
        <f t="shared" si="5"/>
        <v>2/2</v>
      </c>
      <c r="AT88" s="197" t="str">
        <f t="shared" si="1"/>
        <v>8/8</v>
      </c>
      <c r="AU88" s="197">
        <f t="shared" si="2"/>
        <v>0</v>
      </c>
      <c r="AV88" s="197">
        <f t="shared" si="2"/>
        <v>0</v>
      </c>
      <c r="AW88" s="197">
        <f t="shared" si="2"/>
        <v>0</v>
      </c>
      <c r="AY88" s="197" t="s">
        <v>33</v>
      </c>
      <c r="AZ88" s="197">
        <v>62</v>
      </c>
    </row>
    <row r="89" spans="1:52" s="197" customFormat="1" x14ac:dyDescent="0.25">
      <c r="A89" s="198" t="s">
        <v>34</v>
      </c>
      <c r="C89" s="197" t="str">
        <f t="shared" si="3"/>
        <v>0/2</v>
      </c>
      <c r="D89" s="197" t="str">
        <f t="shared" si="3"/>
        <v>2/2</v>
      </c>
      <c r="E89" s="197" t="str">
        <f t="shared" si="3"/>
        <v>0/2</v>
      </c>
      <c r="F89" s="197" t="str">
        <f t="shared" si="3"/>
        <v>0/2</v>
      </c>
      <c r="G89" s="197" t="str">
        <f t="shared" si="3"/>
        <v>0/2</v>
      </c>
      <c r="H89" s="197" t="str">
        <f t="shared" si="3"/>
        <v>2/2</v>
      </c>
      <c r="I89" s="197" t="str">
        <f t="shared" si="3"/>
        <v>0/5</v>
      </c>
      <c r="J89" s="197" t="str">
        <f t="shared" si="3"/>
        <v>0/3</v>
      </c>
      <c r="K89" s="197" t="str">
        <f t="shared" si="3"/>
        <v>0/5</v>
      </c>
      <c r="L89" s="197" t="str">
        <f t="shared" si="3"/>
        <v>0/4</v>
      </c>
      <c r="M89" s="197" t="str">
        <f t="shared" si="3"/>
        <v>0/5</v>
      </c>
      <c r="N89" s="197" t="str">
        <f t="shared" si="3"/>
        <v>0/5</v>
      </c>
      <c r="O89" s="197" t="str">
        <f t="shared" si="3"/>
        <v>0/3</v>
      </c>
      <c r="P89" s="197" t="str">
        <f t="shared" si="3"/>
        <v>4/35</v>
      </c>
      <c r="Q89" s="197" t="str">
        <f t="shared" si="3"/>
        <v>0/17</v>
      </c>
      <c r="R89" s="197" t="str">
        <f t="shared" si="3"/>
        <v>0/10</v>
      </c>
      <c r="S89" s="197" t="str">
        <f t="shared" ref="S89:AR89" si="37">CONCATENATE(S35,"/",S$2)</f>
        <v>0/7</v>
      </c>
      <c r="T89" s="197" t="str">
        <f t="shared" si="37"/>
        <v>0/5</v>
      </c>
      <c r="U89" s="197" t="str">
        <f t="shared" si="37"/>
        <v>0/3</v>
      </c>
      <c r="V89" s="197" t="str">
        <f t="shared" si="37"/>
        <v>0/3</v>
      </c>
      <c r="W89" s="197" t="str">
        <f t="shared" si="37"/>
        <v>0/3</v>
      </c>
      <c r="X89" s="197" t="str">
        <f t="shared" si="37"/>
        <v>3/3</v>
      </c>
      <c r="Y89" s="197" t="str">
        <f t="shared" si="37"/>
        <v>0/3</v>
      </c>
      <c r="Z89" s="197" t="str">
        <f t="shared" si="37"/>
        <v>0/3</v>
      </c>
      <c r="AA89" s="197" t="str">
        <f t="shared" si="37"/>
        <v>3/3</v>
      </c>
      <c r="AB89" s="197" t="str">
        <f t="shared" si="37"/>
        <v>0/2</v>
      </c>
      <c r="AC89" s="197" t="str">
        <f t="shared" si="37"/>
        <v>6/40</v>
      </c>
      <c r="AD89" s="197" t="str">
        <f t="shared" si="37"/>
        <v>0/5</v>
      </c>
      <c r="AE89" s="197" t="str">
        <f t="shared" si="37"/>
        <v>0/3</v>
      </c>
      <c r="AF89" s="197" t="str">
        <f t="shared" si="37"/>
        <v>0/1</v>
      </c>
      <c r="AG89" s="197" t="str">
        <f t="shared" si="37"/>
        <v>0/5</v>
      </c>
      <c r="AH89" s="197" t="str">
        <f t="shared" si="37"/>
        <v>0/3</v>
      </c>
      <c r="AI89" s="197" t="str">
        <f t="shared" si="37"/>
        <v>0/10</v>
      </c>
      <c r="AJ89" s="197" t="str">
        <f t="shared" si="37"/>
        <v>0/5</v>
      </c>
      <c r="AK89" s="197" t="str">
        <f t="shared" si="37"/>
        <v>0/3</v>
      </c>
      <c r="AL89" s="197" t="str">
        <f t="shared" si="37"/>
        <v>0/1</v>
      </c>
      <c r="AM89" s="197" t="str">
        <f t="shared" si="37"/>
        <v>2/2</v>
      </c>
      <c r="AN89" s="197" t="str">
        <f t="shared" si="37"/>
        <v>0/1</v>
      </c>
      <c r="AO89" s="197" t="str">
        <f t="shared" si="37"/>
        <v>2/7</v>
      </c>
      <c r="AP89" s="197" t="str">
        <f t="shared" si="37"/>
        <v>2/2</v>
      </c>
      <c r="AQ89" s="197" t="str">
        <f t="shared" si="37"/>
        <v>2/2</v>
      </c>
      <c r="AR89" s="197" t="str">
        <f t="shared" si="37"/>
        <v>0/2</v>
      </c>
      <c r="AS89" s="197" t="str">
        <f t="shared" si="5"/>
        <v>0/2</v>
      </c>
      <c r="AT89" s="197" t="str">
        <f t="shared" ref="AT89:AT120" si="38">CONCATENATE(AT35,"/",AT$2)</f>
        <v>4/8</v>
      </c>
      <c r="AU89" s="197">
        <f t="shared" si="2"/>
        <v>0</v>
      </c>
      <c r="AV89" s="197">
        <f t="shared" si="2"/>
        <v>0</v>
      </c>
      <c r="AW89" s="197">
        <f t="shared" si="2"/>
        <v>0</v>
      </c>
      <c r="AY89" s="197" t="s">
        <v>34</v>
      </c>
      <c r="AZ89" s="197">
        <v>16</v>
      </c>
    </row>
    <row r="90" spans="1:52" s="197" customFormat="1" x14ac:dyDescent="0.25">
      <c r="A90" s="198" t="s">
        <v>35</v>
      </c>
      <c r="C90" s="197" t="str">
        <f t="shared" si="3"/>
        <v>0/2</v>
      </c>
      <c r="D90" s="197" t="str">
        <f t="shared" si="3"/>
        <v>0/2</v>
      </c>
      <c r="E90" s="197" t="str">
        <f t="shared" si="3"/>
        <v>0/2</v>
      </c>
      <c r="F90" s="197" t="str">
        <f t="shared" si="3"/>
        <v>0/2</v>
      </c>
      <c r="G90" s="197" t="str">
        <f t="shared" si="3"/>
        <v>0/2</v>
      </c>
      <c r="H90" s="197" t="str">
        <f t="shared" si="3"/>
        <v>0/2</v>
      </c>
      <c r="I90" s="197" t="str">
        <f t="shared" si="3"/>
        <v>0/5</v>
      </c>
      <c r="J90" s="197" t="str">
        <f t="shared" si="3"/>
        <v>0/3</v>
      </c>
      <c r="K90" s="197" t="str">
        <f t="shared" si="3"/>
        <v>0/5</v>
      </c>
      <c r="L90" s="197" t="str">
        <f t="shared" si="3"/>
        <v>0/4</v>
      </c>
      <c r="M90" s="197" t="str">
        <f t="shared" si="3"/>
        <v>0/5</v>
      </c>
      <c r="N90" s="197" t="str">
        <f t="shared" si="3"/>
        <v>0/5</v>
      </c>
      <c r="O90" s="197" t="str">
        <f t="shared" si="3"/>
        <v>0/3</v>
      </c>
      <c r="P90" s="197" t="str">
        <f t="shared" si="3"/>
        <v>0/35</v>
      </c>
      <c r="Q90" s="197" t="str">
        <f t="shared" si="3"/>
        <v>0/17</v>
      </c>
      <c r="R90" s="197" t="str">
        <f t="shared" si="3"/>
        <v>0/10</v>
      </c>
      <c r="S90" s="197" t="str">
        <f t="shared" ref="S90:AR90" si="39">CONCATENATE(S36,"/",S$2)</f>
        <v>0/7</v>
      </c>
      <c r="T90" s="197" t="str">
        <f t="shared" si="39"/>
        <v>0/5</v>
      </c>
      <c r="U90" s="197" t="str">
        <f t="shared" si="39"/>
        <v>0/3</v>
      </c>
      <c r="V90" s="197" t="str">
        <f t="shared" si="39"/>
        <v>0/3</v>
      </c>
      <c r="W90" s="197" t="str">
        <f t="shared" si="39"/>
        <v>0/3</v>
      </c>
      <c r="X90" s="197" t="str">
        <f t="shared" si="39"/>
        <v>0/3</v>
      </c>
      <c r="Y90" s="197" t="str">
        <f t="shared" si="39"/>
        <v>0/3</v>
      </c>
      <c r="Z90" s="197" t="str">
        <f t="shared" si="39"/>
        <v>0/3</v>
      </c>
      <c r="AA90" s="197" t="str">
        <f t="shared" si="39"/>
        <v>0/3</v>
      </c>
      <c r="AB90" s="197" t="str">
        <f t="shared" si="39"/>
        <v>0/2</v>
      </c>
      <c r="AC90" s="197" t="str">
        <f t="shared" si="39"/>
        <v>0/40</v>
      </c>
      <c r="AD90" s="197" t="str">
        <f t="shared" si="39"/>
        <v>0/5</v>
      </c>
      <c r="AE90" s="197" t="str">
        <f t="shared" si="39"/>
        <v>0/3</v>
      </c>
      <c r="AF90" s="197" t="str">
        <f t="shared" si="39"/>
        <v>0/1</v>
      </c>
      <c r="AG90" s="197" t="str">
        <f t="shared" si="39"/>
        <v>0/5</v>
      </c>
      <c r="AH90" s="197" t="str">
        <f t="shared" si="39"/>
        <v>0/3</v>
      </c>
      <c r="AI90" s="197" t="str">
        <f t="shared" si="39"/>
        <v>0/10</v>
      </c>
      <c r="AJ90" s="197" t="str">
        <f t="shared" si="39"/>
        <v>0/5</v>
      </c>
      <c r="AK90" s="197" t="str">
        <f t="shared" si="39"/>
        <v>0/3</v>
      </c>
      <c r="AL90" s="197" t="str">
        <f t="shared" si="39"/>
        <v>0/1</v>
      </c>
      <c r="AM90" s="197" t="str">
        <f t="shared" si="39"/>
        <v>0/2</v>
      </c>
      <c r="AN90" s="197" t="str">
        <f t="shared" si="39"/>
        <v>0/1</v>
      </c>
      <c r="AO90" s="197" t="str">
        <f t="shared" si="39"/>
        <v>0/7</v>
      </c>
      <c r="AP90" s="197" t="str">
        <f t="shared" si="39"/>
        <v>0/2</v>
      </c>
      <c r="AQ90" s="197" t="str">
        <f t="shared" si="39"/>
        <v>2/2</v>
      </c>
      <c r="AR90" s="197" t="str">
        <f t="shared" si="39"/>
        <v>0/2</v>
      </c>
      <c r="AS90" s="197" t="str">
        <f t="shared" si="5"/>
        <v>0/2</v>
      </c>
      <c r="AT90" s="197" t="str">
        <f t="shared" si="38"/>
        <v>2/8</v>
      </c>
      <c r="AU90" s="197">
        <f t="shared" si="2"/>
        <v>0</v>
      </c>
      <c r="AV90" s="197">
        <f t="shared" si="2"/>
        <v>0</v>
      </c>
      <c r="AW90" s="197">
        <f t="shared" si="2"/>
        <v>0</v>
      </c>
      <c r="AY90" s="197" t="s">
        <v>35</v>
      </c>
      <c r="AZ90" s="197">
        <v>2</v>
      </c>
    </row>
    <row r="91" spans="1:52" s="197" customFormat="1" x14ac:dyDescent="0.25">
      <c r="A91" s="198" t="s">
        <v>36</v>
      </c>
      <c r="C91" s="197" t="str">
        <f t="shared" si="3"/>
        <v>0/2</v>
      </c>
      <c r="D91" s="197" t="str">
        <f t="shared" si="3"/>
        <v>0/2</v>
      </c>
      <c r="E91" s="197" t="str">
        <f t="shared" si="3"/>
        <v>0/2</v>
      </c>
      <c r="F91" s="197" t="str">
        <f t="shared" si="3"/>
        <v>0/2</v>
      </c>
      <c r="G91" s="197" t="str">
        <f t="shared" si="3"/>
        <v>0/2</v>
      </c>
      <c r="H91" s="197" t="str">
        <f t="shared" si="3"/>
        <v>0/2</v>
      </c>
      <c r="I91" s="197" t="str">
        <f t="shared" si="3"/>
        <v>0/5</v>
      </c>
      <c r="J91" s="197" t="str">
        <f t="shared" si="3"/>
        <v>0/3</v>
      </c>
      <c r="K91" s="197" t="str">
        <f t="shared" si="3"/>
        <v>0/5</v>
      </c>
      <c r="L91" s="197" t="str">
        <f t="shared" si="3"/>
        <v>0/4</v>
      </c>
      <c r="M91" s="197" t="str">
        <f t="shared" si="3"/>
        <v>0/5</v>
      </c>
      <c r="N91" s="197" t="str">
        <f t="shared" si="3"/>
        <v>0/5</v>
      </c>
      <c r="O91" s="197" t="str">
        <f t="shared" si="3"/>
        <v>3/3</v>
      </c>
      <c r="P91" s="197" t="str">
        <f t="shared" si="3"/>
        <v>3/35</v>
      </c>
      <c r="Q91" s="197" t="str">
        <f t="shared" si="3"/>
        <v>0/17</v>
      </c>
      <c r="R91" s="197" t="str">
        <f t="shared" si="3"/>
        <v>0/10</v>
      </c>
      <c r="S91" s="197" t="str">
        <f t="shared" ref="S91:AR91" si="40">CONCATENATE(S37,"/",S$2)</f>
        <v>0/7</v>
      </c>
      <c r="T91" s="197" t="str">
        <f t="shared" si="40"/>
        <v>0/5</v>
      </c>
      <c r="U91" s="197" t="str">
        <f t="shared" si="40"/>
        <v>0/3</v>
      </c>
      <c r="V91" s="197" t="str">
        <f t="shared" si="40"/>
        <v>0/3</v>
      </c>
      <c r="W91" s="197" t="str">
        <f t="shared" si="40"/>
        <v>0/3</v>
      </c>
      <c r="X91" s="197" t="str">
        <f t="shared" si="40"/>
        <v>0/3</v>
      </c>
      <c r="Y91" s="197" t="str">
        <f t="shared" si="40"/>
        <v>0/3</v>
      </c>
      <c r="Z91" s="197" t="str">
        <f t="shared" si="40"/>
        <v>0/3</v>
      </c>
      <c r="AA91" s="197" t="str">
        <f t="shared" si="40"/>
        <v>0/3</v>
      </c>
      <c r="AB91" s="197" t="str">
        <f t="shared" si="40"/>
        <v>0/2</v>
      </c>
      <c r="AC91" s="197" t="str">
        <f t="shared" si="40"/>
        <v>0/40</v>
      </c>
      <c r="AD91" s="197" t="str">
        <f t="shared" si="40"/>
        <v>0/5</v>
      </c>
      <c r="AE91" s="197" t="str">
        <f t="shared" si="40"/>
        <v>0/3</v>
      </c>
      <c r="AF91" s="197" t="str">
        <f t="shared" si="40"/>
        <v>0/1</v>
      </c>
      <c r="AG91" s="197" t="str">
        <f t="shared" si="40"/>
        <v>0/5</v>
      </c>
      <c r="AH91" s="197" t="str">
        <f t="shared" si="40"/>
        <v>0/3</v>
      </c>
      <c r="AI91" s="197" t="str">
        <f t="shared" si="40"/>
        <v>0/10</v>
      </c>
      <c r="AJ91" s="197" t="str">
        <f t="shared" si="40"/>
        <v>0/5</v>
      </c>
      <c r="AK91" s="197" t="str">
        <f t="shared" si="40"/>
        <v>0/3</v>
      </c>
      <c r="AL91" s="197" t="str">
        <f t="shared" si="40"/>
        <v>0/1</v>
      </c>
      <c r="AM91" s="197" t="str">
        <f t="shared" si="40"/>
        <v>0/2</v>
      </c>
      <c r="AN91" s="197" t="str">
        <f t="shared" si="40"/>
        <v>0/1</v>
      </c>
      <c r="AO91" s="197" t="str">
        <f t="shared" si="40"/>
        <v>0/7</v>
      </c>
      <c r="AP91" s="197" t="str">
        <f t="shared" si="40"/>
        <v>2/2</v>
      </c>
      <c r="AQ91" s="197" t="str">
        <f t="shared" si="40"/>
        <v>2/2</v>
      </c>
      <c r="AR91" s="197" t="str">
        <f t="shared" si="40"/>
        <v>0/2</v>
      </c>
      <c r="AS91" s="197" t="str">
        <f t="shared" si="5"/>
        <v>0/2</v>
      </c>
      <c r="AT91" s="197" t="str">
        <f t="shared" si="38"/>
        <v>4/8</v>
      </c>
      <c r="AU91" s="197">
        <f t="shared" si="2"/>
        <v>0</v>
      </c>
      <c r="AV91" s="197">
        <f t="shared" si="2"/>
        <v>0</v>
      </c>
      <c r="AW91" s="197">
        <f t="shared" si="2"/>
        <v>0</v>
      </c>
      <c r="AY91" s="197" t="s">
        <v>36</v>
      </c>
      <c r="AZ91" s="197">
        <v>7</v>
      </c>
    </row>
    <row r="92" spans="1:52" s="197" customFormat="1" x14ac:dyDescent="0.25">
      <c r="A92" s="198" t="s">
        <v>37</v>
      </c>
      <c r="C92" s="197" t="str">
        <f t="shared" si="3"/>
        <v>0/2</v>
      </c>
      <c r="D92" s="197" t="str">
        <f t="shared" si="3"/>
        <v>0/2</v>
      </c>
      <c r="E92" s="197" t="str">
        <f t="shared" si="3"/>
        <v>0/2</v>
      </c>
      <c r="F92" s="197" t="str">
        <f t="shared" si="3"/>
        <v>0/2</v>
      </c>
      <c r="G92" s="197" t="str">
        <f t="shared" si="3"/>
        <v>0/2</v>
      </c>
      <c r="H92" s="197" t="str">
        <f t="shared" si="3"/>
        <v>0/2</v>
      </c>
      <c r="I92" s="197" t="str">
        <f t="shared" si="3"/>
        <v>0/5</v>
      </c>
      <c r="J92" s="197" t="str">
        <f t="shared" si="3"/>
        <v>0/3</v>
      </c>
      <c r="K92" s="197" t="str">
        <f t="shared" si="3"/>
        <v>0/5</v>
      </c>
      <c r="L92" s="197" t="str">
        <f t="shared" si="3"/>
        <v>0/4</v>
      </c>
      <c r="M92" s="197" t="str">
        <f t="shared" si="3"/>
        <v>0/5</v>
      </c>
      <c r="N92" s="197" t="str">
        <f t="shared" si="3"/>
        <v>0/5</v>
      </c>
      <c r="O92" s="197" t="str">
        <f t="shared" si="3"/>
        <v>0/3</v>
      </c>
      <c r="P92" s="197" t="str">
        <f t="shared" si="3"/>
        <v>0/35</v>
      </c>
      <c r="Q92" s="197" t="str">
        <f t="shared" si="3"/>
        <v>0/17</v>
      </c>
      <c r="R92" s="197" t="str">
        <f t="shared" si="3"/>
        <v>0/10</v>
      </c>
      <c r="S92" s="197" t="str">
        <f t="shared" ref="S92:AR92" si="41">CONCATENATE(S38,"/",S$2)</f>
        <v>0/7</v>
      </c>
      <c r="T92" s="197" t="str">
        <f t="shared" si="41"/>
        <v>0/5</v>
      </c>
      <c r="U92" s="197" t="str">
        <f t="shared" si="41"/>
        <v>0/3</v>
      </c>
      <c r="V92" s="197" t="str">
        <f t="shared" si="41"/>
        <v>0/3</v>
      </c>
      <c r="W92" s="197" t="str">
        <f t="shared" si="41"/>
        <v>0/3</v>
      </c>
      <c r="X92" s="197" t="str">
        <f t="shared" si="41"/>
        <v>0/3</v>
      </c>
      <c r="Y92" s="197" t="str">
        <f t="shared" si="41"/>
        <v>0/3</v>
      </c>
      <c r="Z92" s="197" t="str">
        <f t="shared" si="41"/>
        <v>0/3</v>
      </c>
      <c r="AA92" s="197" t="str">
        <f t="shared" si="41"/>
        <v>0/3</v>
      </c>
      <c r="AB92" s="197" t="str">
        <f t="shared" si="41"/>
        <v>0/2</v>
      </c>
      <c r="AC92" s="197" t="str">
        <f t="shared" si="41"/>
        <v>0/40</v>
      </c>
      <c r="AD92" s="197" t="str">
        <f t="shared" si="41"/>
        <v>0/5</v>
      </c>
      <c r="AE92" s="197" t="str">
        <f t="shared" si="41"/>
        <v>0/3</v>
      </c>
      <c r="AF92" s="197" t="str">
        <f t="shared" si="41"/>
        <v>0/1</v>
      </c>
      <c r="AG92" s="197" t="str">
        <f t="shared" si="41"/>
        <v>0/5</v>
      </c>
      <c r="AH92" s="197" t="str">
        <f t="shared" si="41"/>
        <v>0/3</v>
      </c>
      <c r="AI92" s="197" t="str">
        <f t="shared" si="41"/>
        <v>0/10</v>
      </c>
      <c r="AJ92" s="197" t="str">
        <f t="shared" si="41"/>
        <v>0/5</v>
      </c>
      <c r="AK92" s="197" t="str">
        <f t="shared" si="41"/>
        <v>0/3</v>
      </c>
      <c r="AL92" s="197" t="str">
        <f t="shared" si="41"/>
        <v>0/1</v>
      </c>
      <c r="AM92" s="197" t="str">
        <f t="shared" si="41"/>
        <v>0/2</v>
      </c>
      <c r="AN92" s="197" t="str">
        <f t="shared" si="41"/>
        <v>0/1</v>
      </c>
      <c r="AO92" s="197" t="str">
        <f t="shared" si="41"/>
        <v>0/7</v>
      </c>
      <c r="AP92" s="197" t="str">
        <f t="shared" si="41"/>
        <v>0/2</v>
      </c>
      <c r="AQ92" s="197" t="str">
        <f t="shared" si="41"/>
        <v>2/2</v>
      </c>
      <c r="AR92" s="197" t="str">
        <f t="shared" si="41"/>
        <v>0/2</v>
      </c>
      <c r="AS92" s="197" t="str">
        <f t="shared" si="5"/>
        <v>0/2</v>
      </c>
      <c r="AT92" s="197" t="str">
        <f t="shared" si="38"/>
        <v>2/8</v>
      </c>
      <c r="AU92" s="197">
        <f t="shared" si="2"/>
        <v>0</v>
      </c>
      <c r="AV92" s="197">
        <f t="shared" si="2"/>
        <v>0</v>
      </c>
      <c r="AW92" s="197">
        <f t="shared" si="2"/>
        <v>0</v>
      </c>
      <c r="AY92" s="197" t="s">
        <v>37</v>
      </c>
      <c r="AZ92" s="197">
        <v>2</v>
      </c>
    </row>
    <row r="93" spans="1:52" s="197" customFormat="1" x14ac:dyDescent="0.25">
      <c r="A93" s="198" t="s">
        <v>38</v>
      </c>
      <c r="C93" s="197" t="str">
        <f t="shared" si="3"/>
        <v>0/2</v>
      </c>
      <c r="D93" s="197" t="str">
        <f t="shared" si="3"/>
        <v>2/2</v>
      </c>
      <c r="E93" s="197" t="str">
        <f t="shared" si="3"/>
        <v>2/2</v>
      </c>
      <c r="F93" s="197" t="str">
        <f t="shared" si="3"/>
        <v>0/2</v>
      </c>
      <c r="G93" s="197" t="str">
        <f t="shared" si="3"/>
        <v>0/2</v>
      </c>
      <c r="H93" s="197" t="str">
        <f t="shared" si="3"/>
        <v>2/2</v>
      </c>
      <c r="I93" s="197" t="str">
        <f t="shared" si="3"/>
        <v>0/5</v>
      </c>
      <c r="J93" s="197" t="str">
        <f t="shared" si="3"/>
        <v>0/3</v>
      </c>
      <c r="K93" s="197" t="str">
        <f t="shared" si="3"/>
        <v>0/5</v>
      </c>
      <c r="L93" s="197" t="str">
        <f t="shared" si="3"/>
        <v>0/4</v>
      </c>
      <c r="M93" s="197" t="str">
        <f t="shared" si="3"/>
        <v>0/5</v>
      </c>
      <c r="N93" s="197" t="str">
        <f t="shared" si="3"/>
        <v>0/5</v>
      </c>
      <c r="O93" s="197" t="str">
        <f t="shared" si="3"/>
        <v>0/3</v>
      </c>
      <c r="P93" s="197" t="str">
        <f t="shared" si="3"/>
        <v>6/35</v>
      </c>
      <c r="Q93" s="197" t="str">
        <f t="shared" si="3"/>
        <v>0/17</v>
      </c>
      <c r="R93" s="197" t="str">
        <f t="shared" si="3"/>
        <v>0/10</v>
      </c>
      <c r="S93" s="197" t="str">
        <f t="shared" ref="S93:AR93" si="42">CONCATENATE(S39,"/",S$2)</f>
        <v>7/7</v>
      </c>
      <c r="T93" s="197" t="str">
        <f t="shared" si="42"/>
        <v>0/5</v>
      </c>
      <c r="U93" s="197" t="str">
        <f t="shared" si="42"/>
        <v>0/3</v>
      </c>
      <c r="V93" s="197" t="str">
        <f t="shared" si="42"/>
        <v>0/3</v>
      </c>
      <c r="W93" s="197" t="str">
        <f t="shared" si="42"/>
        <v>0/3</v>
      </c>
      <c r="X93" s="197" t="str">
        <f t="shared" si="42"/>
        <v>0/3</v>
      </c>
      <c r="Y93" s="197" t="str">
        <f t="shared" si="42"/>
        <v>0/3</v>
      </c>
      <c r="Z93" s="197" t="str">
        <f t="shared" si="42"/>
        <v>0/3</v>
      </c>
      <c r="AA93" s="197" t="str">
        <f t="shared" si="42"/>
        <v>0/3</v>
      </c>
      <c r="AB93" s="197" t="str">
        <f t="shared" si="42"/>
        <v>0/2</v>
      </c>
      <c r="AC93" s="197" t="str">
        <f t="shared" si="42"/>
        <v>7/40</v>
      </c>
      <c r="AD93" s="197" t="str">
        <f t="shared" si="42"/>
        <v>0/5</v>
      </c>
      <c r="AE93" s="197" t="str">
        <f t="shared" si="42"/>
        <v>0/3</v>
      </c>
      <c r="AF93" s="197" t="str">
        <f t="shared" si="42"/>
        <v>0/1</v>
      </c>
      <c r="AG93" s="197" t="str">
        <f t="shared" si="42"/>
        <v>0/5</v>
      </c>
      <c r="AH93" s="197" t="str">
        <f t="shared" si="42"/>
        <v>0/3</v>
      </c>
      <c r="AI93" s="197" t="str">
        <f t="shared" si="42"/>
        <v>0/10</v>
      </c>
      <c r="AJ93" s="197" t="str">
        <f t="shared" si="42"/>
        <v>0/5</v>
      </c>
      <c r="AK93" s="197" t="str">
        <f t="shared" si="42"/>
        <v>0/3</v>
      </c>
      <c r="AL93" s="197" t="str">
        <f t="shared" si="42"/>
        <v>0/1</v>
      </c>
      <c r="AM93" s="197" t="str">
        <f t="shared" si="42"/>
        <v>0/2</v>
      </c>
      <c r="AN93" s="197" t="str">
        <f t="shared" si="42"/>
        <v>0/1</v>
      </c>
      <c r="AO93" s="197" t="str">
        <f t="shared" si="42"/>
        <v>0/7</v>
      </c>
      <c r="AP93" s="197" t="str">
        <f t="shared" si="42"/>
        <v>2/2</v>
      </c>
      <c r="AQ93" s="197" t="str">
        <f t="shared" si="42"/>
        <v>0/2</v>
      </c>
      <c r="AR93" s="197" t="str">
        <f t="shared" si="42"/>
        <v>0/2</v>
      </c>
      <c r="AS93" s="197" t="str">
        <f t="shared" si="5"/>
        <v>0/2</v>
      </c>
      <c r="AT93" s="197" t="str">
        <f t="shared" si="38"/>
        <v>2/8</v>
      </c>
      <c r="AU93" s="197">
        <f t="shared" si="2"/>
        <v>0</v>
      </c>
      <c r="AV93" s="197">
        <f t="shared" si="2"/>
        <v>0</v>
      </c>
      <c r="AW93" s="197">
        <f t="shared" si="2"/>
        <v>0</v>
      </c>
      <c r="AY93" s="197" t="s">
        <v>38</v>
      </c>
      <c r="AZ93" s="197">
        <v>15</v>
      </c>
    </row>
    <row r="94" spans="1:52" s="197" customFormat="1" x14ac:dyDescent="0.25">
      <c r="A94" s="198" t="s">
        <v>39</v>
      </c>
      <c r="C94" s="197" t="str">
        <f t="shared" si="3"/>
        <v>2/2</v>
      </c>
      <c r="D94" s="197" t="str">
        <f t="shared" si="3"/>
        <v>2/2</v>
      </c>
      <c r="E94" s="197" t="str">
        <f t="shared" si="3"/>
        <v>2/2</v>
      </c>
      <c r="F94" s="197" t="str">
        <f t="shared" si="3"/>
        <v>0/2</v>
      </c>
      <c r="G94" s="197" t="str">
        <f t="shared" si="3"/>
        <v>2/2</v>
      </c>
      <c r="H94" s="197" t="str">
        <f t="shared" si="3"/>
        <v>0/2</v>
      </c>
      <c r="I94" s="197" t="str">
        <f t="shared" si="3"/>
        <v>0/5</v>
      </c>
      <c r="J94" s="197" t="str">
        <f t="shared" si="3"/>
        <v>0/3</v>
      </c>
      <c r="K94" s="197" t="str">
        <f t="shared" si="3"/>
        <v>0/5</v>
      </c>
      <c r="L94" s="197" t="str">
        <f t="shared" si="3"/>
        <v>0/4</v>
      </c>
      <c r="M94" s="197" t="str">
        <f t="shared" si="3"/>
        <v>0/5</v>
      </c>
      <c r="N94" s="197" t="str">
        <f t="shared" si="3"/>
        <v>0/5</v>
      </c>
      <c r="O94" s="197" t="str">
        <f t="shared" si="3"/>
        <v>0/3</v>
      </c>
      <c r="P94" s="197" t="str">
        <f t="shared" si="3"/>
        <v>8/35</v>
      </c>
      <c r="Q94" s="197" t="str">
        <f t="shared" si="3"/>
        <v>0/17</v>
      </c>
      <c r="R94" s="197" t="str">
        <f t="shared" si="3"/>
        <v>10/10</v>
      </c>
      <c r="S94" s="197" t="str">
        <f t="shared" ref="S94:AR94" si="43">CONCATENATE(S40,"/",S$2)</f>
        <v>0/7</v>
      </c>
      <c r="T94" s="197" t="str">
        <f t="shared" si="43"/>
        <v>0/5</v>
      </c>
      <c r="U94" s="197" t="str">
        <f t="shared" si="43"/>
        <v>0/3</v>
      </c>
      <c r="V94" s="197" t="str">
        <f t="shared" si="43"/>
        <v>0/3</v>
      </c>
      <c r="W94" s="197" t="str">
        <f t="shared" si="43"/>
        <v>0/3</v>
      </c>
      <c r="X94" s="197" t="str">
        <f t="shared" si="43"/>
        <v>0/3</v>
      </c>
      <c r="Y94" s="197" t="str">
        <f t="shared" si="43"/>
        <v>0/3</v>
      </c>
      <c r="Z94" s="197" t="str">
        <f t="shared" si="43"/>
        <v>0/3</v>
      </c>
      <c r="AA94" s="197" t="str">
        <f t="shared" si="43"/>
        <v>0/3</v>
      </c>
      <c r="AB94" s="197" t="str">
        <f t="shared" si="43"/>
        <v>0/2</v>
      </c>
      <c r="AC94" s="197" t="str">
        <f t="shared" si="43"/>
        <v>10/40</v>
      </c>
      <c r="AD94" s="197" t="str">
        <f t="shared" si="43"/>
        <v>0/5</v>
      </c>
      <c r="AE94" s="197" t="str">
        <f t="shared" si="43"/>
        <v>0/3</v>
      </c>
      <c r="AF94" s="197" t="str">
        <f t="shared" si="43"/>
        <v>0/1</v>
      </c>
      <c r="AG94" s="197" t="str">
        <f t="shared" si="43"/>
        <v>0/5</v>
      </c>
      <c r="AH94" s="197" t="str">
        <f t="shared" si="43"/>
        <v>0/3</v>
      </c>
      <c r="AI94" s="197" t="str">
        <f t="shared" si="43"/>
        <v>0/10</v>
      </c>
      <c r="AJ94" s="197" t="str">
        <f t="shared" si="43"/>
        <v>0/5</v>
      </c>
      <c r="AK94" s="197" t="str">
        <f t="shared" si="43"/>
        <v>3/3</v>
      </c>
      <c r="AL94" s="197" t="str">
        <f t="shared" si="43"/>
        <v>0/1</v>
      </c>
      <c r="AM94" s="197" t="str">
        <f t="shared" si="43"/>
        <v>0/2</v>
      </c>
      <c r="AN94" s="197" t="str">
        <f t="shared" si="43"/>
        <v>0/1</v>
      </c>
      <c r="AO94" s="197" t="str">
        <f t="shared" si="43"/>
        <v>3/7</v>
      </c>
      <c r="AP94" s="197" t="str">
        <f t="shared" si="43"/>
        <v>2/2</v>
      </c>
      <c r="AQ94" s="197" t="str">
        <f t="shared" si="43"/>
        <v>2/2</v>
      </c>
      <c r="AR94" s="197" t="str">
        <f t="shared" si="43"/>
        <v>0/2</v>
      </c>
      <c r="AS94" s="197" t="str">
        <f t="shared" si="5"/>
        <v>1/2</v>
      </c>
      <c r="AT94" s="197" t="str">
        <f t="shared" si="38"/>
        <v>5/8</v>
      </c>
      <c r="AU94" s="197">
        <f t="shared" si="2"/>
        <v>0</v>
      </c>
      <c r="AV94" s="197">
        <f t="shared" si="2"/>
        <v>0</v>
      </c>
      <c r="AW94" s="197">
        <f t="shared" si="2"/>
        <v>0</v>
      </c>
      <c r="AY94" s="197" t="s">
        <v>39</v>
      </c>
      <c r="AZ94" s="197">
        <v>26</v>
      </c>
    </row>
    <row r="95" spans="1:52" s="197" customFormat="1" x14ac:dyDescent="0.25">
      <c r="A95" s="198" t="s">
        <v>40</v>
      </c>
      <c r="C95" s="197" t="str">
        <f t="shared" si="3"/>
        <v>2/2</v>
      </c>
      <c r="D95" s="197" t="str">
        <f t="shared" si="3"/>
        <v>2/2</v>
      </c>
      <c r="E95" s="197" t="str">
        <f t="shared" si="3"/>
        <v>0/2</v>
      </c>
      <c r="F95" s="197" t="str">
        <f t="shared" si="3"/>
        <v>0/2</v>
      </c>
      <c r="G95" s="197" t="str">
        <f t="shared" si="3"/>
        <v>2/2</v>
      </c>
      <c r="H95" s="197" t="str">
        <f t="shared" si="3"/>
        <v>2/2</v>
      </c>
      <c r="I95" s="197" t="str">
        <f t="shared" si="3"/>
        <v>0/5</v>
      </c>
      <c r="J95" s="197" t="str">
        <f t="shared" si="3"/>
        <v>0/3</v>
      </c>
      <c r="K95" s="197" t="str">
        <f t="shared" si="3"/>
        <v>0/5</v>
      </c>
      <c r="L95" s="197" t="str">
        <f t="shared" si="3"/>
        <v>0/4</v>
      </c>
      <c r="M95" s="197" t="str">
        <f t="shared" si="3"/>
        <v>0/5</v>
      </c>
      <c r="N95" s="197" t="str">
        <f t="shared" si="3"/>
        <v>0/5</v>
      </c>
      <c r="O95" s="197" t="str">
        <f t="shared" si="3"/>
        <v>3/3</v>
      </c>
      <c r="P95" s="197" t="str">
        <f t="shared" si="3"/>
        <v>11/35</v>
      </c>
      <c r="Q95" s="197" t="str">
        <f t="shared" si="3"/>
        <v>17/17</v>
      </c>
      <c r="R95" s="197" t="str">
        <f t="shared" si="3"/>
        <v>0/10</v>
      </c>
      <c r="S95" s="197" t="str">
        <f t="shared" ref="S95:AR95" si="44">CONCATENATE(S41,"/",S$2)</f>
        <v>0/7</v>
      </c>
      <c r="T95" s="197" t="str">
        <f t="shared" si="44"/>
        <v>0/5</v>
      </c>
      <c r="U95" s="197" t="str">
        <f t="shared" si="44"/>
        <v>0/3</v>
      </c>
      <c r="V95" s="197" t="str">
        <f t="shared" si="44"/>
        <v>3/3</v>
      </c>
      <c r="W95" s="197" t="str">
        <f t="shared" si="44"/>
        <v>0/3</v>
      </c>
      <c r="X95" s="197" t="str">
        <f t="shared" si="44"/>
        <v>3/3</v>
      </c>
      <c r="Y95" s="197" t="str">
        <f t="shared" si="44"/>
        <v>0/3</v>
      </c>
      <c r="Z95" s="197" t="str">
        <f t="shared" si="44"/>
        <v>0/3</v>
      </c>
      <c r="AA95" s="197" t="str">
        <f t="shared" si="44"/>
        <v>0/3</v>
      </c>
      <c r="AB95" s="197" t="str">
        <f t="shared" si="44"/>
        <v>0/2</v>
      </c>
      <c r="AC95" s="197" t="str">
        <f t="shared" si="44"/>
        <v>23/40</v>
      </c>
      <c r="AD95" s="197" t="str">
        <f t="shared" si="44"/>
        <v>0/5</v>
      </c>
      <c r="AE95" s="197" t="str">
        <f t="shared" si="44"/>
        <v>0/3</v>
      </c>
      <c r="AF95" s="197" t="str">
        <f t="shared" si="44"/>
        <v>0/1</v>
      </c>
      <c r="AG95" s="197" t="str">
        <f t="shared" si="44"/>
        <v>0/5</v>
      </c>
      <c r="AH95" s="197" t="str">
        <f t="shared" si="44"/>
        <v>0/3</v>
      </c>
      <c r="AI95" s="197" t="str">
        <f t="shared" si="44"/>
        <v>0/10</v>
      </c>
      <c r="AJ95" s="197" t="str">
        <f t="shared" si="44"/>
        <v>0/5</v>
      </c>
      <c r="AK95" s="197" t="str">
        <f t="shared" si="44"/>
        <v>3/3</v>
      </c>
      <c r="AL95" s="197" t="str">
        <f t="shared" si="44"/>
        <v>0/1</v>
      </c>
      <c r="AM95" s="197" t="str">
        <f t="shared" si="44"/>
        <v>0/2</v>
      </c>
      <c r="AN95" s="197" t="str">
        <f t="shared" si="44"/>
        <v>1/1</v>
      </c>
      <c r="AO95" s="197" t="str">
        <f t="shared" si="44"/>
        <v>4/7</v>
      </c>
      <c r="AP95" s="197" t="str">
        <f t="shared" si="44"/>
        <v>2/2</v>
      </c>
      <c r="AQ95" s="197" t="str">
        <f t="shared" si="44"/>
        <v>2/2</v>
      </c>
      <c r="AR95" s="197" t="str">
        <f t="shared" si="44"/>
        <v>2/2</v>
      </c>
      <c r="AS95" s="197" t="str">
        <f t="shared" si="5"/>
        <v>0/2</v>
      </c>
      <c r="AT95" s="197" t="str">
        <f t="shared" si="38"/>
        <v>6/8</v>
      </c>
      <c r="AU95" s="197">
        <f t="shared" si="2"/>
        <v>0</v>
      </c>
      <c r="AV95" s="197">
        <f t="shared" si="2"/>
        <v>0</v>
      </c>
      <c r="AW95" s="197">
        <f t="shared" si="2"/>
        <v>0</v>
      </c>
      <c r="AY95" s="197" t="s">
        <v>40</v>
      </c>
      <c r="AZ95" s="197">
        <v>44</v>
      </c>
    </row>
    <row r="96" spans="1:52" s="197" customFormat="1" x14ac:dyDescent="0.25">
      <c r="A96" s="198" t="s">
        <v>41</v>
      </c>
      <c r="C96" s="197" t="str">
        <f t="shared" si="3"/>
        <v>2/2</v>
      </c>
      <c r="D96" s="197" t="str">
        <f t="shared" si="3"/>
        <v>0/2</v>
      </c>
      <c r="E96" s="197" t="str">
        <f t="shared" si="3"/>
        <v>0/2</v>
      </c>
      <c r="F96" s="197" t="str">
        <f t="shared" si="3"/>
        <v>0/2</v>
      </c>
      <c r="G96" s="197" t="str">
        <f t="shared" si="3"/>
        <v>0/2</v>
      </c>
      <c r="H96" s="197" t="str">
        <f t="shared" si="3"/>
        <v>2/2</v>
      </c>
      <c r="I96" s="197" t="str">
        <f t="shared" si="3"/>
        <v>0/5</v>
      </c>
      <c r="J96" s="197" t="str">
        <f t="shared" si="3"/>
        <v>0/3</v>
      </c>
      <c r="K96" s="197" t="str">
        <f t="shared" si="3"/>
        <v>0/5</v>
      </c>
      <c r="L96" s="197" t="str">
        <f t="shared" si="3"/>
        <v>0/4</v>
      </c>
      <c r="M96" s="197" t="str">
        <f t="shared" si="3"/>
        <v>0/5</v>
      </c>
      <c r="N96" s="197" t="str">
        <f t="shared" si="3"/>
        <v>0/5</v>
      </c>
      <c r="O96" s="197" t="str">
        <f t="shared" si="3"/>
        <v>0/3</v>
      </c>
      <c r="P96" s="197" t="str">
        <f t="shared" si="3"/>
        <v>4/35</v>
      </c>
      <c r="Q96" s="197" t="str">
        <f t="shared" si="3"/>
        <v>0/17</v>
      </c>
      <c r="R96" s="197" t="str">
        <f t="shared" si="3"/>
        <v>0/10</v>
      </c>
      <c r="S96" s="197" t="str">
        <f t="shared" ref="S96:AR96" si="45">CONCATENATE(S42,"/",S$2)</f>
        <v>0/7</v>
      </c>
      <c r="T96" s="197" t="str">
        <f t="shared" si="45"/>
        <v>0/5</v>
      </c>
      <c r="U96" s="197" t="str">
        <f t="shared" si="45"/>
        <v>0/3</v>
      </c>
      <c r="V96" s="197" t="str">
        <f t="shared" si="45"/>
        <v>0/3</v>
      </c>
      <c r="W96" s="197" t="str">
        <f t="shared" si="45"/>
        <v>0/3</v>
      </c>
      <c r="X96" s="197" t="str">
        <f t="shared" si="45"/>
        <v>0/3</v>
      </c>
      <c r="Y96" s="197" t="str">
        <f t="shared" si="45"/>
        <v>0/3</v>
      </c>
      <c r="Z96" s="197" t="str">
        <f t="shared" si="45"/>
        <v>0/3</v>
      </c>
      <c r="AA96" s="197" t="str">
        <f t="shared" si="45"/>
        <v>0/3</v>
      </c>
      <c r="AB96" s="197" t="str">
        <f t="shared" si="45"/>
        <v>0/2</v>
      </c>
      <c r="AC96" s="197" t="str">
        <f t="shared" si="45"/>
        <v>0/40</v>
      </c>
      <c r="AD96" s="197" t="str">
        <f t="shared" si="45"/>
        <v>0/5</v>
      </c>
      <c r="AE96" s="197" t="str">
        <f t="shared" si="45"/>
        <v>0/3</v>
      </c>
      <c r="AF96" s="197" t="str">
        <f t="shared" si="45"/>
        <v>0/1</v>
      </c>
      <c r="AG96" s="197" t="str">
        <f t="shared" si="45"/>
        <v>0/5</v>
      </c>
      <c r="AH96" s="197" t="str">
        <f t="shared" si="45"/>
        <v>0/3</v>
      </c>
      <c r="AI96" s="197" t="str">
        <f t="shared" si="45"/>
        <v>0/10</v>
      </c>
      <c r="AJ96" s="197" t="str">
        <f t="shared" si="45"/>
        <v>0/5</v>
      </c>
      <c r="AK96" s="197" t="str">
        <f t="shared" si="45"/>
        <v>0/3</v>
      </c>
      <c r="AL96" s="197" t="str">
        <f t="shared" si="45"/>
        <v>0/1</v>
      </c>
      <c r="AM96" s="197" t="str">
        <f t="shared" si="45"/>
        <v>0/2</v>
      </c>
      <c r="AN96" s="197" t="str">
        <f t="shared" si="45"/>
        <v>0/1</v>
      </c>
      <c r="AO96" s="197" t="str">
        <f t="shared" si="45"/>
        <v>0/7</v>
      </c>
      <c r="AP96" s="197" t="str">
        <f t="shared" si="45"/>
        <v>2/2</v>
      </c>
      <c r="AQ96" s="197" t="str">
        <f t="shared" si="45"/>
        <v>2/2</v>
      </c>
      <c r="AR96" s="197" t="str">
        <f t="shared" si="45"/>
        <v>0/2</v>
      </c>
      <c r="AS96" s="197" t="str">
        <f t="shared" si="5"/>
        <v>0/2</v>
      </c>
      <c r="AT96" s="197" t="str">
        <f t="shared" si="38"/>
        <v>4/8</v>
      </c>
      <c r="AU96" s="197">
        <f t="shared" si="2"/>
        <v>0</v>
      </c>
      <c r="AV96" s="197">
        <f t="shared" si="2"/>
        <v>0</v>
      </c>
      <c r="AW96" s="197">
        <f t="shared" si="2"/>
        <v>0</v>
      </c>
      <c r="AY96" s="197" t="s">
        <v>41</v>
      </c>
      <c r="AZ96" s="197">
        <v>8</v>
      </c>
    </row>
    <row r="97" spans="1:52" s="197" customFormat="1" x14ac:dyDescent="0.25">
      <c r="A97" s="198" t="s">
        <v>42</v>
      </c>
      <c r="C97" s="197" t="str">
        <f t="shared" si="3"/>
        <v>0/2</v>
      </c>
      <c r="D97" s="197" t="str">
        <f t="shared" si="3"/>
        <v>0/2</v>
      </c>
      <c r="E97" s="197" t="str">
        <f t="shared" si="3"/>
        <v>0/2</v>
      </c>
      <c r="F97" s="197" t="str">
        <f t="shared" si="3"/>
        <v>0/2</v>
      </c>
      <c r="G97" s="197" t="str">
        <f t="shared" si="3"/>
        <v>0/2</v>
      </c>
      <c r="H97" s="197" t="str">
        <f t="shared" si="3"/>
        <v>0/2</v>
      </c>
      <c r="I97" s="197" t="str">
        <f t="shared" si="3"/>
        <v>0/5</v>
      </c>
      <c r="J97" s="197" t="str">
        <f t="shared" si="3"/>
        <v>0/3</v>
      </c>
      <c r="K97" s="197" t="str">
        <f t="shared" si="3"/>
        <v>0/5</v>
      </c>
      <c r="L97" s="197" t="str">
        <f t="shared" si="3"/>
        <v>0/4</v>
      </c>
      <c r="M97" s="197" t="str">
        <f t="shared" si="3"/>
        <v>0/5</v>
      </c>
      <c r="N97" s="197" t="str">
        <f t="shared" si="3"/>
        <v>0/5</v>
      </c>
      <c r="O97" s="197" t="str">
        <f t="shared" si="3"/>
        <v>0/3</v>
      </c>
      <c r="P97" s="197" t="str">
        <f t="shared" si="3"/>
        <v>0/35</v>
      </c>
      <c r="Q97" s="197" t="str">
        <f t="shared" si="3"/>
        <v>0/17</v>
      </c>
      <c r="R97" s="197" t="str">
        <f t="shared" si="3"/>
        <v>0/10</v>
      </c>
      <c r="S97" s="197" t="str">
        <f t="shared" ref="S97:AR97" si="46">CONCATENATE(S43,"/",S$2)</f>
        <v>0/7</v>
      </c>
      <c r="T97" s="197" t="str">
        <f t="shared" si="46"/>
        <v>0/5</v>
      </c>
      <c r="U97" s="197" t="str">
        <f t="shared" si="46"/>
        <v>0/3</v>
      </c>
      <c r="V97" s="197" t="str">
        <f t="shared" si="46"/>
        <v>0/3</v>
      </c>
      <c r="W97" s="197" t="str">
        <f t="shared" si="46"/>
        <v>0/3</v>
      </c>
      <c r="X97" s="197" t="str">
        <f t="shared" si="46"/>
        <v>0/3</v>
      </c>
      <c r="Y97" s="197" t="str">
        <f t="shared" si="46"/>
        <v>0/3</v>
      </c>
      <c r="Z97" s="197" t="str">
        <f t="shared" si="46"/>
        <v>0/3</v>
      </c>
      <c r="AA97" s="197" t="str">
        <f t="shared" si="46"/>
        <v>0/3</v>
      </c>
      <c r="AB97" s="197" t="str">
        <f t="shared" si="46"/>
        <v>0/2</v>
      </c>
      <c r="AC97" s="197" t="str">
        <f t="shared" si="46"/>
        <v>0/40</v>
      </c>
      <c r="AD97" s="197" t="str">
        <f t="shared" si="46"/>
        <v>0/5</v>
      </c>
      <c r="AE97" s="197" t="str">
        <f t="shared" si="46"/>
        <v>0/3</v>
      </c>
      <c r="AF97" s="197" t="str">
        <f t="shared" si="46"/>
        <v>0/1</v>
      </c>
      <c r="AG97" s="197" t="str">
        <f t="shared" si="46"/>
        <v>0/5</v>
      </c>
      <c r="AH97" s="197" t="str">
        <f t="shared" si="46"/>
        <v>0/3</v>
      </c>
      <c r="AI97" s="197" t="str">
        <f t="shared" si="46"/>
        <v>0/10</v>
      </c>
      <c r="AJ97" s="197" t="str">
        <f t="shared" si="46"/>
        <v>0/5</v>
      </c>
      <c r="AK97" s="197" t="str">
        <f t="shared" si="46"/>
        <v>0/3</v>
      </c>
      <c r="AL97" s="197" t="str">
        <f t="shared" si="46"/>
        <v>0/1</v>
      </c>
      <c r="AM97" s="197" t="str">
        <f t="shared" si="46"/>
        <v>0/2</v>
      </c>
      <c r="AN97" s="197" t="str">
        <f t="shared" si="46"/>
        <v>0/1</v>
      </c>
      <c r="AO97" s="197" t="str">
        <f t="shared" si="46"/>
        <v>0/7</v>
      </c>
      <c r="AP97" s="197" t="str">
        <f t="shared" si="46"/>
        <v>2/2</v>
      </c>
      <c r="AQ97" s="197" t="str">
        <f t="shared" si="46"/>
        <v>2/2</v>
      </c>
      <c r="AR97" s="197" t="str">
        <f t="shared" si="46"/>
        <v>0/2</v>
      </c>
      <c r="AS97" s="197" t="str">
        <f t="shared" si="5"/>
        <v>0/2</v>
      </c>
      <c r="AT97" s="197" t="str">
        <f t="shared" si="38"/>
        <v>4/8</v>
      </c>
      <c r="AU97" s="197">
        <f t="shared" si="2"/>
        <v>0</v>
      </c>
      <c r="AV97" s="197">
        <f t="shared" si="2"/>
        <v>0</v>
      </c>
      <c r="AW97" s="197">
        <f t="shared" si="2"/>
        <v>0</v>
      </c>
      <c r="AY97" s="197" t="s">
        <v>42</v>
      </c>
      <c r="AZ97" s="197">
        <v>4</v>
      </c>
    </row>
    <row r="98" spans="1:52" s="197" customFormat="1" x14ac:dyDescent="0.25">
      <c r="A98" s="198" t="s">
        <v>43</v>
      </c>
      <c r="C98" s="197" t="str">
        <f t="shared" si="3"/>
        <v>0/2</v>
      </c>
      <c r="D98" s="197" t="str">
        <f t="shared" si="3"/>
        <v>2/2</v>
      </c>
      <c r="E98" s="197" t="str">
        <f t="shared" si="3"/>
        <v>0/2</v>
      </c>
      <c r="F98" s="197" t="str">
        <f t="shared" si="3"/>
        <v>0/2</v>
      </c>
      <c r="G98" s="197" t="str">
        <f t="shared" si="3"/>
        <v>0/2</v>
      </c>
      <c r="H98" s="197" t="str">
        <f t="shared" si="3"/>
        <v>2/2</v>
      </c>
      <c r="I98" s="197" t="str">
        <f t="shared" si="3"/>
        <v>0/5</v>
      </c>
      <c r="J98" s="197" t="str">
        <f t="shared" si="3"/>
        <v>0/3</v>
      </c>
      <c r="K98" s="197" t="str">
        <f t="shared" si="3"/>
        <v>0/5</v>
      </c>
      <c r="L98" s="197" t="str">
        <f t="shared" si="3"/>
        <v>0/4</v>
      </c>
      <c r="M98" s="197" t="str">
        <f t="shared" si="3"/>
        <v>0/5</v>
      </c>
      <c r="N98" s="197" t="str">
        <f t="shared" si="3"/>
        <v>0/5</v>
      </c>
      <c r="O98" s="197" t="str">
        <f t="shared" si="3"/>
        <v>0/3</v>
      </c>
      <c r="P98" s="197" t="str">
        <f t="shared" si="3"/>
        <v>4/35</v>
      </c>
      <c r="Q98" s="197" t="str">
        <f t="shared" si="3"/>
        <v>0/17</v>
      </c>
      <c r="R98" s="197" t="str">
        <f t="shared" si="3"/>
        <v>0/10</v>
      </c>
      <c r="S98" s="197" t="str">
        <f t="shared" ref="S98:AR98" si="47">CONCATENATE(S44,"/",S$2)</f>
        <v>0/7</v>
      </c>
      <c r="T98" s="197" t="str">
        <f t="shared" si="47"/>
        <v>0/5</v>
      </c>
      <c r="U98" s="197" t="str">
        <f t="shared" si="47"/>
        <v>0/3</v>
      </c>
      <c r="V98" s="197" t="str">
        <f t="shared" si="47"/>
        <v>0/3</v>
      </c>
      <c r="W98" s="197" t="str">
        <f t="shared" si="47"/>
        <v>0/3</v>
      </c>
      <c r="X98" s="197" t="str">
        <f t="shared" si="47"/>
        <v>0/3</v>
      </c>
      <c r="Y98" s="197" t="str">
        <f t="shared" si="47"/>
        <v>0/3</v>
      </c>
      <c r="Z98" s="197" t="str">
        <f t="shared" si="47"/>
        <v>0/3</v>
      </c>
      <c r="AA98" s="197" t="str">
        <f t="shared" si="47"/>
        <v>0/3</v>
      </c>
      <c r="AB98" s="197" t="str">
        <f t="shared" si="47"/>
        <v>0/2</v>
      </c>
      <c r="AC98" s="197" t="str">
        <f t="shared" si="47"/>
        <v>0/40</v>
      </c>
      <c r="AD98" s="197" t="str">
        <f t="shared" si="47"/>
        <v>0/5</v>
      </c>
      <c r="AE98" s="197" t="str">
        <f t="shared" si="47"/>
        <v>0/3</v>
      </c>
      <c r="AF98" s="197" t="str">
        <f t="shared" si="47"/>
        <v>0/1</v>
      </c>
      <c r="AG98" s="197" t="str">
        <f t="shared" si="47"/>
        <v>0/5</v>
      </c>
      <c r="AH98" s="197" t="str">
        <f t="shared" si="47"/>
        <v>0/3</v>
      </c>
      <c r="AI98" s="197" t="str">
        <f t="shared" si="47"/>
        <v>0/10</v>
      </c>
      <c r="AJ98" s="197" t="str">
        <f t="shared" si="47"/>
        <v>0/5</v>
      </c>
      <c r="AK98" s="197" t="str">
        <f t="shared" si="47"/>
        <v>0/3</v>
      </c>
      <c r="AL98" s="197" t="str">
        <f t="shared" si="47"/>
        <v>0/1</v>
      </c>
      <c r="AM98" s="197" t="str">
        <f t="shared" si="47"/>
        <v>0/2</v>
      </c>
      <c r="AN98" s="197" t="str">
        <f t="shared" si="47"/>
        <v>0/1</v>
      </c>
      <c r="AO98" s="197" t="str">
        <f t="shared" si="47"/>
        <v>0/7</v>
      </c>
      <c r="AP98" s="197" t="str">
        <f t="shared" si="47"/>
        <v>2/2</v>
      </c>
      <c r="AQ98" s="197" t="str">
        <f t="shared" si="47"/>
        <v>2/2</v>
      </c>
      <c r="AR98" s="197" t="str">
        <f t="shared" si="47"/>
        <v>0/2</v>
      </c>
      <c r="AS98" s="197" t="str">
        <f t="shared" si="5"/>
        <v>0/2</v>
      </c>
      <c r="AT98" s="197" t="str">
        <f t="shared" si="38"/>
        <v>4/8</v>
      </c>
      <c r="AU98" s="197">
        <f t="shared" si="2"/>
        <v>0</v>
      </c>
      <c r="AV98" s="197">
        <f t="shared" si="2"/>
        <v>0</v>
      </c>
      <c r="AW98" s="197">
        <f t="shared" si="2"/>
        <v>0</v>
      </c>
      <c r="AY98" s="197" t="s">
        <v>43</v>
      </c>
      <c r="AZ98" s="197">
        <v>8</v>
      </c>
    </row>
    <row r="99" spans="1:52" s="197" customFormat="1" x14ac:dyDescent="0.25">
      <c r="A99" s="198" t="s">
        <v>44</v>
      </c>
      <c r="C99" s="197" t="str">
        <f t="shared" si="3"/>
        <v>0/2</v>
      </c>
      <c r="D99" s="197" t="str">
        <f t="shared" si="3"/>
        <v>0/2</v>
      </c>
      <c r="E99" s="197" t="str">
        <f t="shared" si="3"/>
        <v>0/2</v>
      </c>
      <c r="F99" s="197" t="str">
        <f t="shared" si="3"/>
        <v>0/2</v>
      </c>
      <c r="G99" s="197" t="str">
        <f t="shared" si="3"/>
        <v>0/2</v>
      </c>
      <c r="H99" s="197" t="str">
        <f t="shared" si="3"/>
        <v>0/2</v>
      </c>
      <c r="I99" s="197" t="str">
        <f t="shared" si="3"/>
        <v>0/5</v>
      </c>
      <c r="J99" s="197" t="str">
        <f t="shared" si="3"/>
        <v>0/3</v>
      </c>
      <c r="K99" s="197" t="str">
        <f t="shared" si="3"/>
        <v>0/5</v>
      </c>
      <c r="L99" s="197" t="str">
        <f t="shared" si="3"/>
        <v>0/4</v>
      </c>
      <c r="M99" s="197" t="str">
        <f t="shared" si="3"/>
        <v>0/5</v>
      </c>
      <c r="N99" s="197" t="str">
        <f t="shared" si="3"/>
        <v>0/5</v>
      </c>
      <c r="O99" s="197" t="str">
        <f t="shared" si="3"/>
        <v>0/3</v>
      </c>
      <c r="P99" s="197" t="str">
        <f t="shared" si="3"/>
        <v>0/35</v>
      </c>
      <c r="Q99" s="197" t="str">
        <f t="shared" si="3"/>
        <v>0/17</v>
      </c>
      <c r="R99" s="197" t="str">
        <f t="shared" si="3"/>
        <v>0/10</v>
      </c>
      <c r="S99" s="197" t="str">
        <f t="shared" ref="S99:AR99" si="48">CONCATENATE(S45,"/",S$2)</f>
        <v>0/7</v>
      </c>
      <c r="T99" s="197" t="str">
        <f t="shared" si="48"/>
        <v>0/5</v>
      </c>
      <c r="U99" s="197" t="str">
        <f t="shared" si="48"/>
        <v>0/3</v>
      </c>
      <c r="V99" s="197" t="str">
        <f t="shared" si="48"/>
        <v>0/3</v>
      </c>
      <c r="W99" s="197" t="str">
        <f t="shared" si="48"/>
        <v>0/3</v>
      </c>
      <c r="X99" s="197" t="str">
        <f t="shared" si="48"/>
        <v>0/3</v>
      </c>
      <c r="Y99" s="197" t="str">
        <f t="shared" si="48"/>
        <v>0/3</v>
      </c>
      <c r="Z99" s="197" t="str">
        <f t="shared" si="48"/>
        <v>0/3</v>
      </c>
      <c r="AA99" s="197" t="str">
        <f t="shared" si="48"/>
        <v>0/3</v>
      </c>
      <c r="AB99" s="197" t="str">
        <f t="shared" si="48"/>
        <v>0/2</v>
      </c>
      <c r="AC99" s="197" t="str">
        <f t="shared" si="48"/>
        <v>0/40</v>
      </c>
      <c r="AD99" s="197" t="str">
        <f t="shared" si="48"/>
        <v>0/5</v>
      </c>
      <c r="AE99" s="197" t="str">
        <f t="shared" si="48"/>
        <v>0/3</v>
      </c>
      <c r="AF99" s="197" t="str">
        <f t="shared" si="48"/>
        <v>0/1</v>
      </c>
      <c r="AG99" s="197" t="str">
        <f t="shared" si="48"/>
        <v>0/5</v>
      </c>
      <c r="AH99" s="197" t="str">
        <f t="shared" si="48"/>
        <v>0/3</v>
      </c>
      <c r="AI99" s="197" t="str">
        <f t="shared" si="48"/>
        <v>0/10</v>
      </c>
      <c r="AJ99" s="197" t="str">
        <f t="shared" si="48"/>
        <v>0/5</v>
      </c>
      <c r="AK99" s="197" t="str">
        <f t="shared" si="48"/>
        <v>0/3</v>
      </c>
      <c r="AL99" s="197" t="str">
        <f t="shared" si="48"/>
        <v>0/1</v>
      </c>
      <c r="AM99" s="197" t="str">
        <f t="shared" si="48"/>
        <v>2/2</v>
      </c>
      <c r="AN99" s="197" t="str">
        <f t="shared" si="48"/>
        <v>0/1</v>
      </c>
      <c r="AO99" s="197" t="str">
        <f t="shared" si="48"/>
        <v>2/7</v>
      </c>
      <c r="AP99" s="197" t="str">
        <f t="shared" si="48"/>
        <v>0/2</v>
      </c>
      <c r="AQ99" s="197" t="str">
        <f t="shared" si="48"/>
        <v>2/2</v>
      </c>
      <c r="AR99" s="197" t="str">
        <f t="shared" si="48"/>
        <v>0/2</v>
      </c>
      <c r="AS99" s="197" t="str">
        <f t="shared" si="5"/>
        <v>0/2</v>
      </c>
      <c r="AT99" s="197" t="str">
        <f t="shared" si="38"/>
        <v>2/8</v>
      </c>
      <c r="AU99" s="197">
        <f t="shared" si="2"/>
        <v>0</v>
      </c>
      <c r="AV99" s="197">
        <f t="shared" si="2"/>
        <v>0</v>
      </c>
      <c r="AW99" s="197">
        <f t="shared" si="2"/>
        <v>0</v>
      </c>
      <c r="AY99" s="197" t="s">
        <v>44</v>
      </c>
      <c r="AZ99" s="197">
        <v>4</v>
      </c>
    </row>
    <row r="100" spans="1:52" s="197" customFormat="1" x14ac:dyDescent="0.25">
      <c r="A100" s="198" t="s">
        <v>45</v>
      </c>
      <c r="C100" s="197" t="str">
        <f t="shared" si="3"/>
        <v>0/2</v>
      </c>
      <c r="D100" s="197" t="str">
        <f t="shared" si="3"/>
        <v>0/2</v>
      </c>
      <c r="E100" s="197" t="str">
        <f t="shared" si="3"/>
        <v>0/2</v>
      </c>
      <c r="F100" s="197" t="str">
        <f t="shared" si="3"/>
        <v>0/2</v>
      </c>
      <c r="G100" s="197" t="str">
        <f t="shared" si="3"/>
        <v>0/2</v>
      </c>
      <c r="H100" s="197" t="str">
        <f t="shared" si="3"/>
        <v>0/2</v>
      </c>
      <c r="I100" s="197" t="str">
        <f t="shared" si="3"/>
        <v>0/5</v>
      </c>
      <c r="J100" s="197" t="str">
        <f t="shared" si="3"/>
        <v>0/3</v>
      </c>
      <c r="K100" s="197" t="str">
        <f t="shared" si="3"/>
        <v>0/5</v>
      </c>
      <c r="L100" s="197" t="str">
        <f t="shared" si="3"/>
        <v>0/4</v>
      </c>
      <c r="M100" s="197" t="str">
        <f t="shared" si="3"/>
        <v>0/5</v>
      </c>
      <c r="N100" s="197" t="str">
        <f t="shared" si="3"/>
        <v>0/5</v>
      </c>
      <c r="O100" s="197" t="str">
        <f t="shared" si="3"/>
        <v>0/3</v>
      </c>
      <c r="P100" s="197" t="str">
        <f t="shared" si="3"/>
        <v>0/35</v>
      </c>
      <c r="Q100" s="197" t="str">
        <f t="shared" si="3"/>
        <v>0/17</v>
      </c>
      <c r="R100" s="197" t="str">
        <f t="shared" si="3"/>
        <v>0/10</v>
      </c>
      <c r="S100" s="197" t="str">
        <f t="shared" ref="S100:AR100" si="49">CONCATENATE(S46,"/",S$2)</f>
        <v>0/7</v>
      </c>
      <c r="T100" s="197" t="str">
        <f t="shared" si="49"/>
        <v>0/5</v>
      </c>
      <c r="U100" s="197" t="str">
        <f t="shared" si="49"/>
        <v>0/3</v>
      </c>
      <c r="V100" s="197" t="str">
        <f t="shared" si="49"/>
        <v>0/3</v>
      </c>
      <c r="W100" s="197" t="str">
        <f t="shared" si="49"/>
        <v>0/3</v>
      </c>
      <c r="X100" s="197" t="str">
        <f t="shared" si="49"/>
        <v>0/3</v>
      </c>
      <c r="Y100" s="197" t="str">
        <f t="shared" si="49"/>
        <v>0/3</v>
      </c>
      <c r="Z100" s="197" t="str">
        <f t="shared" si="49"/>
        <v>0/3</v>
      </c>
      <c r="AA100" s="197" t="str">
        <f t="shared" si="49"/>
        <v>0/3</v>
      </c>
      <c r="AB100" s="197" t="str">
        <f t="shared" si="49"/>
        <v>0/2</v>
      </c>
      <c r="AC100" s="197" t="str">
        <f t="shared" si="49"/>
        <v>0/40</v>
      </c>
      <c r="AD100" s="197" t="str">
        <f t="shared" si="49"/>
        <v>0/5</v>
      </c>
      <c r="AE100" s="197" t="str">
        <f t="shared" si="49"/>
        <v>0/3</v>
      </c>
      <c r="AF100" s="197" t="str">
        <f t="shared" si="49"/>
        <v>0/1</v>
      </c>
      <c r="AG100" s="197" t="str">
        <f t="shared" si="49"/>
        <v>0/5</v>
      </c>
      <c r="AH100" s="197" t="str">
        <f t="shared" si="49"/>
        <v>0/3</v>
      </c>
      <c r="AI100" s="197" t="str">
        <f t="shared" si="49"/>
        <v>0/10</v>
      </c>
      <c r="AJ100" s="197" t="str">
        <f t="shared" si="49"/>
        <v>0/5</v>
      </c>
      <c r="AK100" s="197" t="str">
        <f t="shared" si="49"/>
        <v>0/3</v>
      </c>
      <c r="AL100" s="197" t="str">
        <f t="shared" si="49"/>
        <v>0/1</v>
      </c>
      <c r="AM100" s="197" t="str">
        <f t="shared" si="49"/>
        <v>0/2</v>
      </c>
      <c r="AN100" s="197" t="str">
        <f t="shared" si="49"/>
        <v>0/1</v>
      </c>
      <c r="AO100" s="197" t="str">
        <f t="shared" si="49"/>
        <v>0/7</v>
      </c>
      <c r="AP100" s="197" t="str">
        <f t="shared" si="49"/>
        <v>0/2</v>
      </c>
      <c r="AQ100" s="197" t="str">
        <f t="shared" si="49"/>
        <v>0/2</v>
      </c>
      <c r="AR100" s="197" t="str">
        <f t="shared" si="49"/>
        <v>0/2</v>
      </c>
      <c r="AS100" s="197" t="str">
        <f t="shared" si="5"/>
        <v>0/2</v>
      </c>
      <c r="AT100" s="197" t="str">
        <f t="shared" si="38"/>
        <v>0/8</v>
      </c>
      <c r="AU100" s="197">
        <f t="shared" si="2"/>
        <v>0</v>
      </c>
      <c r="AV100" s="197">
        <f t="shared" si="2"/>
        <v>0</v>
      </c>
      <c r="AW100" s="197">
        <f t="shared" si="2"/>
        <v>0</v>
      </c>
      <c r="AY100" s="197" t="s">
        <v>45</v>
      </c>
      <c r="AZ100" s="197">
        <v>0</v>
      </c>
    </row>
    <row r="101" spans="1:52" s="197" customFormat="1" x14ac:dyDescent="0.25">
      <c r="A101" s="198" t="s">
        <v>46</v>
      </c>
      <c r="C101" s="197" t="str">
        <f t="shared" si="3"/>
        <v>0/2</v>
      </c>
      <c r="D101" s="197" t="str">
        <f t="shared" si="3"/>
        <v>2/2</v>
      </c>
      <c r="E101" s="197" t="str">
        <f t="shared" si="3"/>
        <v>0/2</v>
      </c>
      <c r="F101" s="197" t="str">
        <f t="shared" si="3"/>
        <v>0/2</v>
      </c>
      <c r="G101" s="197" t="str">
        <f t="shared" si="3"/>
        <v>0/2</v>
      </c>
      <c r="H101" s="197" t="str">
        <f t="shared" si="3"/>
        <v>2/2</v>
      </c>
      <c r="I101" s="197" t="str">
        <f t="shared" si="3"/>
        <v>0/5</v>
      </c>
      <c r="J101" s="197" t="str">
        <f t="shared" si="3"/>
        <v>0/3</v>
      </c>
      <c r="K101" s="197" t="str">
        <f t="shared" si="3"/>
        <v>0/5</v>
      </c>
      <c r="L101" s="197" t="str">
        <f t="shared" si="3"/>
        <v>0/4</v>
      </c>
      <c r="M101" s="197" t="str">
        <f t="shared" si="3"/>
        <v>0/5</v>
      </c>
      <c r="N101" s="197" t="str">
        <f t="shared" si="3"/>
        <v>0/5</v>
      </c>
      <c r="O101" s="197" t="str">
        <f t="shared" si="3"/>
        <v>0/3</v>
      </c>
      <c r="P101" s="197" t="str">
        <f t="shared" si="3"/>
        <v>4/35</v>
      </c>
      <c r="Q101" s="197" t="str">
        <f t="shared" si="3"/>
        <v>0/17</v>
      </c>
      <c r="R101" s="197" t="str">
        <f t="shared" si="3"/>
        <v>0/10</v>
      </c>
      <c r="S101" s="197" t="str">
        <f t="shared" ref="S101:AR101" si="50">CONCATENATE(S47,"/",S$2)</f>
        <v>0/7</v>
      </c>
      <c r="T101" s="197" t="str">
        <f t="shared" si="50"/>
        <v>0/5</v>
      </c>
      <c r="U101" s="197" t="str">
        <f t="shared" si="50"/>
        <v>0/3</v>
      </c>
      <c r="V101" s="197" t="str">
        <f t="shared" si="50"/>
        <v>0/3</v>
      </c>
      <c r="W101" s="197" t="str">
        <f t="shared" si="50"/>
        <v>0/3</v>
      </c>
      <c r="X101" s="197" t="str">
        <f t="shared" si="50"/>
        <v>0/3</v>
      </c>
      <c r="Y101" s="197" t="str">
        <f t="shared" si="50"/>
        <v>0/3</v>
      </c>
      <c r="Z101" s="197" t="str">
        <f t="shared" si="50"/>
        <v>0/3</v>
      </c>
      <c r="AA101" s="197" t="str">
        <f t="shared" si="50"/>
        <v>0/3</v>
      </c>
      <c r="AB101" s="197" t="str">
        <f t="shared" si="50"/>
        <v>0/2</v>
      </c>
      <c r="AC101" s="197" t="str">
        <f t="shared" si="50"/>
        <v>0/40</v>
      </c>
      <c r="AD101" s="197" t="str">
        <f t="shared" si="50"/>
        <v>0/5</v>
      </c>
      <c r="AE101" s="197" t="str">
        <f t="shared" si="50"/>
        <v>0/3</v>
      </c>
      <c r="AF101" s="197" t="str">
        <f t="shared" si="50"/>
        <v>0/1</v>
      </c>
      <c r="AG101" s="197" t="str">
        <f t="shared" si="50"/>
        <v>0/5</v>
      </c>
      <c r="AH101" s="197" t="str">
        <f t="shared" si="50"/>
        <v>0/3</v>
      </c>
      <c r="AI101" s="197" t="str">
        <f t="shared" si="50"/>
        <v>0/10</v>
      </c>
      <c r="AJ101" s="197" t="str">
        <f t="shared" si="50"/>
        <v>0/5</v>
      </c>
      <c r="AK101" s="197" t="str">
        <f t="shared" si="50"/>
        <v>0/3</v>
      </c>
      <c r="AL101" s="197" t="str">
        <f t="shared" si="50"/>
        <v>0/1</v>
      </c>
      <c r="AM101" s="197" t="str">
        <f t="shared" si="50"/>
        <v>0/2</v>
      </c>
      <c r="AN101" s="197" t="str">
        <f t="shared" si="50"/>
        <v>0/1</v>
      </c>
      <c r="AO101" s="197" t="str">
        <f t="shared" si="50"/>
        <v>0/7</v>
      </c>
      <c r="AP101" s="197" t="str">
        <f t="shared" si="50"/>
        <v>2/2</v>
      </c>
      <c r="AQ101" s="197" t="str">
        <f t="shared" si="50"/>
        <v>2/2</v>
      </c>
      <c r="AR101" s="197" t="str">
        <f t="shared" si="50"/>
        <v>0/2</v>
      </c>
      <c r="AS101" s="197" t="str">
        <f t="shared" si="5"/>
        <v>0/2</v>
      </c>
      <c r="AT101" s="197" t="str">
        <f t="shared" si="38"/>
        <v>4/8</v>
      </c>
      <c r="AU101" s="197">
        <f t="shared" si="2"/>
        <v>0</v>
      </c>
      <c r="AV101" s="197">
        <f t="shared" si="2"/>
        <v>0</v>
      </c>
      <c r="AW101" s="197">
        <f t="shared" si="2"/>
        <v>-2</v>
      </c>
      <c r="AY101" s="197" t="s">
        <v>46</v>
      </c>
      <c r="AZ101" s="197">
        <v>6</v>
      </c>
    </row>
    <row r="102" spans="1:52" s="197" customFormat="1" x14ac:dyDescent="0.25">
      <c r="A102" s="198" t="s">
        <v>47</v>
      </c>
      <c r="C102" s="197" t="str">
        <f t="shared" si="3"/>
        <v>0/2</v>
      </c>
      <c r="D102" s="197" t="str">
        <f t="shared" si="3"/>
        <v>2/2</v>
      </c>
      <c r="E102" s="197" t="str">
        <f t="shared" si="3"/>
        <v>0/2</v>
      </c>
      <c r="F102" s="197" t="str">
        <f t="shared" si="3"/>
        <v>0/2</v>
      </c>
      <c r="G102" s="197" t="str">
        <f t="shared" si="3"/>
        <v>0/2</v>
      </c>
      <c r="H102" s="197" t="str">
        <f t="shared" si="3"/>
        <v>2/2</v>
      </c>
      <c r="I102" s="197" t="str">
        <f t="shared" si="3"/>
        <v>0/5</v>
      </c>
      <c r="J102" s="197" t="str">
        <f t="shared" si="3"/>
        <v>3/3</v>
      </c>
      <c r="K102" s="197" t="str">
        <f t="shared" si="3"/>
        <v>0/5</v>
      </c>
      <c r="L102" s="197" t="str">
        <f t="shared" si="3"/>
        <v>0/4</v>
      </c>
      <c r="M102" s="197" t="str">
        <f t="shared" si="3"/>
        <v>0/5</v>
      </c>
      <c r="N102" s="197" t="str">
        <f t="shared" si="3"/>
        <v>0/5</v>
      </c>
      <c r="O102" s="197" t="str">
        <f t="shared" si="3"/>
        <v>0/3</v>
      </c>
      <c r="P102" s="197" t="str">
        <f t="shared" si="3"/>
        <v>7/35</v>
      </c>
      <c r="Q102" s="197" t="str">
        <f t="shared" si="3"/>
        <v>0/17</v>
      </c>
      <c r="R102" s="197" t="str">
        <f t="shared" si="3"/>
        <v>0/10</v>
      </c>
      <c r="S102" s="197" t="str">
        <f t="shared" ref="S102:AR102" si="51">CONCATENATE(S48,"/",S$2)</f>
        <v>0/7</v>
      </c>
      <c r="T102" s="197" t="str">
        <f t="shared" si="51"/>
        <v>0/5</v>
      </c>
      <c r="U102" s="197" t="str">
        <f t="shared" si="51"/>
        <v>0/3</v>
      </c>
      <c r="V102" s="197" t="str">
        <f t="shared" si="51"/>
        <v>0/3</v>
      </c>
      <c r="W102" s="197" t="str">
        <f t="shared" si="51"/>
        <v>0/3</v>
      </c>
      <c r="X102" s="197" t="str">
        <f t="shared" si="51"/>
        <v>0/3</v>
      </c>
      <c r="Y102" s="197" t="str">
        <f t="shared" si="51"/>
        <v>0/3</v>
      </c>
      <c r="Z102" s="197" t="str">
        <f t="shared" si="51"/>
        <v>0/3</v>
      </c>
      <c r="AA102" s="197" t="str">
        <f t="shared" si="51"/>
        <v>0/3</v>
      </c>
      <c r="AB102" s="197" t="str">
        <f t="shared" si="51"/>
        <v>0/2</v>
      </c>
      <c r="AC102" s="197" t="str">
        <f t="shared" si="51"/>
        <v>0/40</v>
      </c>
      <c r="AD102" s="197" t="str">
        <f t="shared" si="51"/>
        <v>0/5</v>
      </c>
      <c r="AE102" s="197" t="str">
        <f t="shared" si="51"/>
        <v>0/3</v>
      </c>
      <c r="AF102" s="197" t="str">
        <f t="shared" si="51"/>
        <v>0/1</v>
      </c>
      <c r="AG102" s="197" t="str">
        <f t="shared" si="51"/>
        <v>0/5</v>
      </c>
      <c r="AH102" s="197" t="str">
        <f t="shared" si="51"/>
        <v>0/3</v>
      </c>
      <c r="AI102" s="197" t="str">
        <f t="shared" si="51"/>
        <v>0/10</v>
      </c>
      <c r="AJ102" s="197" t="str">
        <f t="shared" si="51"/>
        <v>0/5</v>
      </c>
      <c r="AK102" s="197" t="str">
        <f t="shared" si="51"/>
        <v>0/3</v>
      </c>
      <c r="AL102" s="197" t="str">
        <f t="shared" si="51"/>
        <v>0/1</v>
      </c>
      <c r="AM102" s="197" t="str">
        <f t="shared" si="51"/>
        <v>0/2</v>
      </c>
      <c r="AN102" s="197" t="str">
        <f t="shared" si="51"/>
        <v>1/1</v>
      </c>
      <c r="AO102" s="197" t="str">
        <f t="shared" si="51"/>
        <v>1/7</v>
      </c>
      <c r="AP102" s="197" t="str">
        <f t="shared" si="51"/>
        <v>2/2</v>
      </c>
      <c r="AQ102" s="197" t="str">
        <f t="shared" si="51"/>
        <v>2/2</v>
      </c>
      <c r="AR102" s="197" t="str">
        <f t="shared" si="51"/>
        <v>0/2</v>
      </c>
      <c r="AS102" s="197" t="str">
        <f t="shared" si="5"/>
        <v>0/2</v>
      </c>
      <c r="AT102" s="197" t="str">
        <f t="shared" si="38"/>
        <v>4/8</v>
      </c>
      <c r="AU102" s="197">
        <f t="shared" si="2"/>
        <v>0</v>
      </c>
      <c r="AV102" s="197">
        <f t="shared" si="2"/>
        <v>0</v>
      </c>
      <c r="AW102" s="197">
        <f t="shared" si="2"/>
        <v>0</v>
      </c>
      <c r="AY102" s="197" t="s">
        <v>47</v>
      </c>
      <c r="AZ102" s="197">
        <v>12</v>
      </c>
    </row>
    <row r="103" spans="1:52" s="197" customFormat="1" x14ac:dyDescent="0.25">
      <c r="A103" s="198" t="s">
        <v>48</v>
      </c>
      <c r="C103" s="197" t="str">
        <f t="shared" si="3"/>
        <v>2/2</v>
      </c>
      <c r="D103" s="197" t="str">
        <f t="shared" si="3"/>
        <v>2/2</v>
      </c>
      <c r="E103" s="197" t="str">
        <f t="shared" si="3"/>
        <v>2/2</v>
      </c>
      <c r="F103" s="197" t="str">
        <f t="shared" si="3"/>
        <v>0/2</v>
      </c>
      <c r="G103" s="197" t="str">
        <f t="shared" si="3"/>
        <v>0/2</v>
      </c>
      <c r="H103" s="197" t="str">
        <f t="shared" si="3"/>
        <v>0/2</v>
      </c>
      <c r="I103" s="197" t="str">
        <f t="shared" si="3"/>
        <v>0/5</v>
      </c>
      <c r="J103" s="197" t="str">
        <f t="shared" si="3"/>
        <v>0/3</v>
      </c>
      <c r="K103" s="197" t="str">
        <f t="shared" si="3"/>
        <v>0/5</v>
      </c>
      <c r="L103" s="197" t="str">
        <f t="shared" si="3"/>
        <v>0/4</v>
      </c>
      <c r="M103" s="197" t="str">
        <f t="shared" si="3"/>
        <v>0/5</v>
      </c>
      <c r="N103" s="197" t="str">
        <f t="shared" si="3"/>
        <v>0/5</v>
      </c>
      <c r="O103" s="197" t="str">
        <f t="shared" si="3"/>
        <v>0/3</v>
      </c>
      <c r="P103" s="197" t="str">
        <f t="shared" si="3"/>
        <v>6/35</v>
      </c>
      <c r="Q103" s="197" t="str">
        <f t="shared" si="3"/>
        <v>0/17</v>
      </c>
      <c r="R103" s="197" t="str">
        <f t="shared" si="3"/>
        <v>0/10</v>
      </c>
      <c r="S103" s="197" t="str">
        <f t="shared" ref="S103:AR103" si="52">CONCATENATE(S49,"/",S$2)</f>
        <v>0/7</v>
      </c>
      <c r="T103" s="197" t="str">
        <f t="shared" si="52"/>
        <v>0/5</v>
      </c>
      <c r="U103" s="197" t="str">
        <f t="shared" si="52"/>
        <v>0/3</v>
      </c>
      <c r="V103" s="197" t="str">
        <f t="shared" si="52"/>
        <v>0/3</v>
      </c>
      <c r="W103" s="197" t="str">
        <f t="shared" si="52"/>
        <v>0/3</v>
      </c>
      <c r="X103" s="197" t="str">
        <f t="shared" si="52"/>
        <v>3/3</v>
      </c>
      <c r="Y103" s="197" t="str">
        <f t="shared" si="52"/>
        <v>0/3</v>
      </c>
      <c r="Z103" s="197" t="str">
        <f t="shared" si="52"/>
        <v>0/3</v>
      </c>
      <c r="AA103" s="197" t="str">
        <f t="shared" si="52"/>
        <v>0/3</v>
      </c>
      <c r="AB103" s="197" t="str">
        <f t="shared" si="52"/>
        <v>2/2</v>
      </c>
      <c r="AC103" s="197" t="str">
        <f t="shared" si="52"/>
        <v>5/40</v>
      </c>
      <c r="AD103" s="197" t="str">
        <f t="shared" si="52"/>
        <v>0/5</v>
      </c>
      <c r="AE103" s="197" t="str">
        <f t="shared" si="52"/>
        <v>0/3</v>
      </c>
      <c r="AF103" s="197" t="str">
        <f t="shared" si="52"/>
        <v>0/1</v>
      </c>
      <c r="AG103" s="197" t="str">
        <f t="shared" si="52"/>
        <v>0/5</v>
      </c>
      <c r="AH103" s="197" t="str">
        <f t="shared" si="52"/>
        <v>0/3</v>
      </c>
      <c r="AI103" s="197" t="str">
        <f t="shared" si="52"/>
        <v>0/10</v>
      </c>
      <c r="AJ103" s="197" t="str">
        <f t="shared" si="52"/>
        <v>0/5</v>
      </c>
      <c r="AK103" s="197" t="str">
        <f t="shared" si="52"/>
        <v>0/3</v>
      </c>
      <c r="AL103" s="197" t="str">
        <f t="shared" si="52"/>
        <v>0/1</v>
      </c>
      <c r="AM103" s="197" t="str">
        <f t="shared" si="52"/>
        <v>0/2</v>
      </c>
      <c r="AN103" s="197" t="str">
        <f t="shared" si="52"/>
        <v>0/1</v>
      </c>
      <c r="AO103" s="197" t="str">
        <f t="shared" si="52"/>
        <v>0/7</v>
      </c>
      <c r="AP103" s="197" t="str">
        <f t="shared" si="52"/>
        <v>2/2</v>
      </c>
      <c r="AQ103" s="197" t="str">
        <f t="shared" si="52"/>
        <v>2/2</v>
      </c>
      <c r="AR103" s="197" t="str">
        <f t="shared" si="52"/>
        <v>0/2</v>
      </c>
      <c r="AS103" s="197" t="str">
        <f t="shared" si="5"/>
        <v>0/2</v>
      </c>
      <c r="AT103" s="197" t="str">
        <f t="shared" si="38"/>
        <v>4/8</v>
      </c>
      <c r="AU103" s="197">
        <f t="shared" si="2"/>
        <v>0</v>
      </c>
      <c r="AV103" s="197">
        <f t="shared" si="2"/>
        <v>0</v>
      </c>
      <c r="AW103" s="197">
        <f t="shared" si="2"/>
        <v>0</v>
      </c>
      <c r="AY103" s="197" t="s">
        <v>48</v>
      </c>
      <c r="AZ103" s="197">
        <v>15</v>
      </c>
    </row>
    <row r="104" spans="1:52" s="197" customFormat="1" x14ac:dyDescent="0.25">
      <c r="A104" s="198" t="s">
        <v>49</v>
      </c>
      <c r="C104" s="197" t="str">
        <f t="shared" si="3"/>
        <v>0/2</v>
      </c>
      <c r="D104" s="197" t="str">
        <f t="shared" si="3"/>
        <v>0/2</v>
      </c>
      <c r="E104" s="197" t="str">
        <f t="shared" si="3"/>
        <v>0/2</v>
      </c>
      <c r="F104" s="197" t="str">
        <f t="shared" si="3"/>
        <v>0/2</v>
      </c>
      <c r="G104" s="197" t="str">
        <f t="shared" si="3"/>
        <v>0/2</v>
      </c>
      <c r="H104" s="197" t="str">
        <f t="shared" si="3"/>
        <v>0/2</v>
      </c>
      <c r="I104" s="197" t="str">
        <f t="shared" si="3"/>
        <v>0/5</v>
      </c>
      <c r="J104" s="197" t="str">
        <f t="shared" si="3"/>
        <v>0/3</v>
      </c>
      <c r="K104" s="197" t="str">
        <f t="shared" si="3"/>
        <v>0/5</v>
      </c>
      <c r="L104" s="197" t="str">
        <f t="shared" si="3"/>
        <v>0/4</v>
      </c>
      <c r="M104" s="197" t="str">
        <f t="shared" si="3"/>
        <v>0/5</v>
      </c>
      <c r="N104" s="197" t="str">
        <f t="shared" si="3"/>
        <v>0/5</v>
      </c>
      <c r="O104" s="197" t="str">
        <f t="shared" si="3"/>
        <v>0/3</v>
      </c>
      <c r="P104" s="197" t="str">
        <f t="shared" si="3"/>
        <v>0/35</v>
      </c>
      <c r="Q104" s="197" t="str">
        <f t="shared" si="3"/>
        <v>0/17</v>
      </c>
      <c r="R104" s="197" t="str">
        <f t="shared" si="3"/>
        <v>0/10</v>
      </c>
      <c r="S104" s="197" t="str">
        <f t="shared" ref="S104:AR104" si="53">CONCATENATE(S50,"/",S$2)</f>
        <v>0/7</v>
      </c>
      <c r="T104" s="197" t="str">
        <f t="shared" si="53"/>
        <v>0/5</v>
      </c>
      <c r="U104" s="197" t="str">
        <f t="shared" si="53"/>
        <v>0/3</v>
      </c>
      <c r="V104" s="197" t="str">
        <f t="shared" si="53"/>
        <v>0/3</v>
      </c>
      <c r="W104" s="197" t="str">
        <f t="shared" si="53"/>
        <v>0/3</v>
      </c>
      <c r="X104" s="197" t="str">
        <f t="shared" si="53"/>
        <v>0/3</v>
      </c>
      <c r="Y104" s="197" t="str">
        <f t="shared" si="53"/>
        <v>0/3</v>
      </c>
      <c r="Z104" s="197" t="str">
        <f t="shared" si="53"/>
        <v>0/3</v>
      </c>
      <c r="AA104" s="197" t="str">
        <f t="shared" si="53"/>
        <v>0/3</v>
      </c>
      <c r="AB104" s="197" t="str">
        <f t="shared" si="53"/>
        <v>0/2</v>
      </c>
      <c r="AC104" s="197" t="str">
        <f t="shared" si="53"/>
        <v>0/40</v>
      </c>
      <c r="AD104" s="197" t="str">
        <f t="shared" si="53"/>
        <v>0/5</v>
      </c>
      <c r="AE104" s="197" t="str">
        <f t="shared" si="53"/>
        <v>0/3</v>
      </c>
      <c r="AF104" s="197" t="str">
        <f t="shared" si="53"/>
        <v>0/1</v>
      </c>
      <c r="AG104" s="197" t="str">
        <f t="shared" si="53"/>
        <v>0/5</v>
      </c>
      <c r="AH104" s="197" t="str">
        <f t="shared" si="53"/>
        <v>0/3</v>
      </c>
      <c r="AI104" s="197" t="str">
        <f t="shared" si="53"/>
        <v>0/10</v>
      </c>
      <c r="AJ104" s="197" t="str">
        <f t="shared" si="53"/>
        <v>0/5</v>
      </c>
      <c r="AK104" s="197" t="str">
        <f t="shared" si="53"/>
        <v>0/3</v>
      </c>
      <c r="AL104" s="197" t="str">
        <f t="shared" si="53"/>
        <v>0/1</v>
      </c>
      <c r="AM104" s="197" t="str">
        <f t="shared" si="53"/>
        <v>0/2</v>
      </c>
      <c r="AN104" s="197" t="str">
        <f t="shared" si="53"/>
        <v>0/1</v>
      </c>
      <c r="AO104" s="197" t="str">
        <f t="shared" si="53"/>
        <v>0/7</v>
      </c>
      <c r="AP104" s="197" t="str">
        <f t="shared" si="53"/>
        <v>2/2</v>
      </c>
      <c r="AQ104" s="197" t="str">
        <f t="shared" si="53"/>
        <v>2/2</v>
      </c>
      <c r="AR104" s="197" t="str">
        <f t="shared" si="53"/>
        <v>0/2</v>
      </c>
      <c r="AS104" s="197" t="str">
        <f t="shared" si="5"/>
        <v>0/2</v>
      </c>
      <c r="AT104" s="197" t="str">
        <f t="shared" si="38"/>
        <v>4/8</v>
      </c>
      <c r="AU104" s="197">
        <f t="shared" si="2"/>
        <v>0</v>
      </c>
      <c r="AV104" s="197">
        <f t="shared" si="2"/>
        <v>0</v>
      </c>
      <c r="AW104" s="197">
        <f t="shared" si="2"/>
        <v>0</v>
      </c>
      <c r="AY104" s="197" t="s">
        <v>49</v>
      </c>
      <c r="AZ104" s="197">
        <v>4</v>
      </c>
    </row>
    <row r="105" spans="1:52" s="197" customFormat="1" x14ac:dyDescent="0.25">
      <c r="A105" s="198" t="s">
        <v>50</v>
      </c>
      <c r="C105" s="197" t="str">
        <f t="shared" si="3"/>
        <v>0/2</v>
      </c>
      <c r="D105" s="197" t="str">
        <f t="shared" si="3"/>
        <v>2/2</v>
      </c>
      <c r="E105" s="197" t="str">
        <f t="shared" si="3"/>
        <v>0/2</v>
      </c>
      <c r="F105" s="197" t="str">
        <f t="shared" si="3"/>
        <v>0/2</v>
      </c>
      <c r="G105" s="197" t="str">
        <f t="shared" si="3"/>
        <v>0/2</v>
      </c>
      <c r="H105" s="197" t="str">
        <f t="shared" si="3"/>
        <v>0/2</v>
      </c>
      <c r="I105" s="197" t="str">
        <f t="shared" si="3"/>
        <v>0/5</v>
      </c>
      <c r="J105" s="197" t="str">
        <f t="shared" si="3"/>
        <v>0/3</v>
      </c>
      <c r="K105" s="197" t="str">
        <f t="shared" si="3"/>
        <v>0/5</v>
      </c>
      <c r="L105" s="197" t="str">
        <f t="shared" si="3"/>
        <v>0/4</v>
      </c>
      <c r="M105" s="197" t="str">
        <f t="shared" si="3"/>
        <v>0/5</v>
      </c>
      <c r="N105" s="197" t="str">
        <f t="shared" si="3"/>
        <v>0/5</v>
      </c>
      <c r="O105" s="197" t="str">
        <f t="shared" si="3"/>
        <v>0/3</v>
      </c>
      <c r="P105" s="197" t="str">
        <f t="shared" si="3"/>
        <v>2/35</v>
      </c>
      <c r="Q105" s="197" t="str">
        <f t="shared" si="3"/>
        <v>0/17</v>
      </c>
      <c r="R105" s="197" t="str">
        <f t="shared" si="3"/>
        <v>0/10</v>
      </c>
      <c r="S105" s="197" t="str">
        <f t="shared" ref="S105:AR105" si="54">CONCATENATE(S51,"/",S$2)</f>
        <v>0/7</v>
      </c>
      <c r="T105" s="197" t="str">
        <f t="shared" si="54"/>
        <v>0/5</v>
      </c>
      <c r="U105" s="197" t="str">
        <f t="shared" si="54"/>
        <v>0/3</v>
      </c>
      <c r="V105" s="197" t="str">
        <f t="shared" si="54"/>
        <v>0/3</v>
      </c>
      <c r="W105" s="197" t="str">
        <f t="shared" si="54"/>
        <v>0/3</v>
      </c>
      <c r="X105" s="197" t="str">
        <f t="shared" si="54"/>
        <v>0/3</v>
      </c>
      <c r="Y105" s="197" t="str">
        <f t="shared" si="54"/>
        <v>0/3</v>
      </c>
      <c r="Z105" s="197" t="str">
        <f t="shared" si="54"/>
        <v>0/3</v>
      </c>
      <c r="AA105" s="197" t="str">
        <f t="shared" si="54"/>
        <v>0/3</v>
      </c>
      <c r="AB105" s="197" t="str">
        <f t="shared" si="54"/>
        <v>0/2</v>
      </c>
      <c r="AC105" s="197" t="str">
        <f t="shared" si="54"/>
        <v>0/40</v>
      </c>
      <c r="AD105" s="197" t="str">
        <f t="shared" si="54"/>
        <v>0/5</v>
      </c>
      <c r="AE105" s="197" t="str">
        <f t="shared" si="54"/>
        <v>0/3</v>
      </c>
      <c r="AF105" s="197" t="str">
        <f t="shared" si="54"/>
        <v>0/1</v>
      </c>
      <c r="AG105" s="197" t="str">
        <f t="shared" si="54"/>
        <v>0/5</v>
      </c>
      <c r="AH105" s="197" t="str">
        <f t="shared" si="54"/>
        <v>0/3</v>
      </c>
      <c r="AI105" s="197" t="str">
        <f t="shared" si="54"/>
        <v>0/10</v>
      </c>
      <c r="AJ105" s="197" t="str">
        <f t="shared" si="54"/>
        <v>0/5</v>
      </c>
      <c r="AK105" s="197" t="str">
        <f t="shared" si="54"/>
        <v>0/3</v>
      </c>
      <c r="AL105" s="197" t="str">
        <f t="shared" si="54"/>
        <v>0/1</v>
      </c>
      <c r="AM105" s="197" t="str">
        <f t="shared" si="54"/>
        <v>0/2</v>
      </c>
      <c r="AN105" s="197" t="str">
        <f t="shared" si="54"/>
        <v>0/1</v>
      </c>
      <c r="AO105" s="197" t="str">
        <f t="shared" si="54"/>
        <v>0/7</v>
      </c>
      <c r="AP105" s="197" t="str">
        <f t="shared" si="54"/>
        <v>0/2</v>
      </c>
      <c r="AQ105" s="197" t="str">
        <f t="shared" si="54"/>
        <v>1/2</v>
      </c>
      <c r="AR105" s="197" t="str">
        <f t="shared" si="54"/>
        <v>0/2</v>
      </c>
      <c r="AS105" s="197" t="str">
        <f t="shared" si="5"/>
        <v>0/2</v>
      </c>
      <c r="AT105" s="197" t="str">
        <f t="shared" si="38"/>
        <v>1/8</v>
      </c>
      <c r="AU105" s="197">
        <f t="shared" si="2"/>
        <v>0</v>
      </c>
      <c r="AV105" s="197">
        <f t="shared" si="2"/>
        <v>0</v>
      </c>
      <c r="AW105" s="197">
        <f t="shared" si="2"/>
        <v>0</v>
      </c>
      <c r="AY105" s="197" t="s">
        <v>50</v>
      </c>
      <c r="AZ105" s="197">
        <v>3</v>
      </c>
    </row>
    <row r="106" spans="1:52" s="197" customFormat="1" x14ac:dyDescent="0.25">
      <c r="A106" s="198" t="s">
        <v>51</v>
      </c>
      <c r="C106" s="197" t="str">
        <f t="shared" si="3"/>
        <v>0/2</v>
      </c>
      <c r="D106" s="197" t="str">
        <f t="shared" si="3"/>
        <v>2/2</v>
      </c>
      <c r="E106" s="197" t="str">
        <f t="shared" si="3"/>
        <v>0/2</v>
      </c>
      <c r="F106" s="197" t="str">
        <f t="shared" si="3"/>
        <v>0/2</v>
      </c>
      <c r="G106" s="197" t="str">
        <f t="shared" si="3"/>
        <v>0/2</v>
      </c>
      <c r="H106" s="197" t="str">
        <f t="shared" si="3"/>
        <v>2/2</v>
      </c>
      <c r="I106" s="197" t="str">
        <f t="shared" si="3"/>
        <v>0/5</v>
      </c>
      <c r="J106" s="197" t="str">
        <f t="shared" si="3"/>
        <v>0/3</v>
      </c>
      <c r="K106" s="197" t="str">
        <f t="shared" si="3"/>
        <v>0/5</v>
      </c>
      <c r="L106" s="197" t="str">
        <f t="shared" si="3"/>
        <v>0/4</v>
      </c>
      <c r="M106" s="197" t="str">
        <f t="shared" si="3"/>
        <v>0/5</v>
      </c>
      <c r="N106" s="197" t="str">
        <f t="shared" si="3"/>
        <v>0/5</v>
      </c>
      <c r="O106" s="197" t="str">
        <f t="shared" si="3"/>
        <v>0/3</v>
      </c>
      <c r="P106" s="197" t="str">
        <f t="shared" si="3"/>
        <v>4/35</v>
      </c>
      <c r="Q106" s="197" t="str">
        <f t="shared" si="3"/>
        <v>0/17</v>
      </c>
      <c r="R106" s="197" t="str">
        <f t="shared" si="3"/>
        <v>0/10</v>
      </c>
      <c r="S106" s="197" t="str">
        <f t="shared" ref="S106:AR106" si="55">CONCATENATE(S52,"/",S$2)</f>
        <v>0/7</v>
      </c>
      <c r="T106" s="197" t="str">
        <f t="shared" si="55"/>
        <v>0/5</v>
      </c>
      <c r="U106" s="197" t="str">
        <f t="shared" si="55"/>
        <v>0/3</v>
      </c>
      <c r="V106" s="197" t="str">
        <f t="shared" si="55"/>
        <v>0/3</v>
      </c>
      <c r="W106" s="197" t="str">
        <f t="shared" si="55"/>
        <v>0/3</v>
      </c>
      <c r="X106" s="197" t="str">
        <f t="shared" si="55"/>
        <v>0/3</v>
      </c>
      <c r="Y106" s="197" t="str">
        <f t="shared" si="55"/>
        <v>0/3</v>
      </c>
      <c r="Z106" s="197" t="str">
        <f t="shared" si="55"/>
        <v>0/3</v>
      </c>
      <c r="AA106" s="197" t="str">
        <f t="shared" si="55"/>
        <v>0/3</v>
      </c>
      <c r="AB106" s="197" t="str">
        <f t="shared" si="55"/>
        <v>0/2</v>
      </c>
      <c r="AC106" s="197" t="str">
        <f t="shared" si="55"/>
        <v>0/40</v>
      </c>
      <c r="AD106" s="197" t="str">
        <f t="shared" si="55"/>
        <v>0/5</v>
      </c>
      <c r="AE106" s="197" t="str">
        <f t="shared" si="55"/>
        <v>0/3</v>
      </c>
      <c r="AF106" s="197" t="str">
        <f t="shared" si="55"/>
        <v>0/1</v>
      </c>
      <c r="AG106" s="197" t="str">
        <f t="shared" si="55"/>
        <v>0/5</v>
      </c>
      <c r="AH106" s="197" t="str">
        <f t="shared" si="55"/>
        <v>0/3</v>
      </c>
      <c r="AI106" s="197" t="str">
        <f t="shared" si="55"/>
        <v>0/10</v>
      </c>
      <c r="AJ106" s="197" t="str">
        <f t="shared" si="55"/>
        <v>0/5</v>
      </c>
      <c r="AK106" s="197" t="str">
        <f t="shared" si="55"/>
        <v>0/3</v>
      </c>
      <c r="AL106" s="197" t="str">
        <f t="shared" si="55"/>
        <v>0/1</v>
      </c>
      <c r="AM106" s="197" t="str">
        <f t="shared" si="55"/>
        <v>0/2</v>
      </c>
      <c r="AN106" s="197" t="str">
        <f t="shared" si="55"/>
        <v>0/1</v>
      </c>
      <c r="AO106" s="197" t="str">
        <f t="shared" si="55"/>
        <v>0/7</v>
      </c>
      <c r="AP106" s="197" t="str">
        <f t="shared" si="55"/>
        <v>0/2</v>
      </c>
      <c r="AQ106" s="197" t="str">
        <f t="shared" si="55"/>
        <v>2/2</v>
      </c>
      <c r="AR106" s="197" t="str">
        <f t="shared" si="55"/>
        <v>0/2</v>
      </c>
      <c r="AS106" s="197" t="str">
        <f t="shared" si="5"/>
        <v>0/2</v>
      </c>
      <c r="AT106" s="197" t="str">
        <f t="shared" si="38"/>
        <v>2/8</v>
      </c>
      <c r="AU106" s="197">
        <f t="shared" si="2"/>
        <v>0</v>
      </c>
      <c r="AV106" s="197">
        <f t="shared" si="2"/>
        <v>0</v>
      </c>
      <c r="AW106" s="197">
        <f t="shared" si="2"/>
        <v>-2</v>
      </c>
      <c r="AY106" s="197" t="s">
        <v>51</v>
      </c>
      <c r="AZ106" s="197">
        <v>4</v>
      </c>
    </row>
    <row r="107" spans="1:52" s="197" customFormat="1" x14ac:dyDescent="0.25">
      <c r="A107" s="198"/>
    </row>
    <row r="108" spans="1:52" s="197" customFormat="1" x14ac:dyDescent="0.25">
      <c r="A108" s="198" t="s">
        <v>52</v>
      </c>
      <c r="C108" s="197">
        <v>16</v>
      </c>
      <c r="D108" s="197">
        <v>24</v>
      </c>
      <c r="E108" s="197">
        <v>11</v>
      </c>
      <c r="F108" s="197">
        <v>3</v>
      </c>
      <c r="G108" s="197">
        <v>8</v>
      </c>
      <c r="H108" s="197">
        <v>22</v>
      </c>
      <c r="I108" s="197">
        <v>3</v>
      </c>
      <c r="J108" s="197">
        <v>1</v>
      </c>
      <c r="K108" s="197">
        <v>3</v>
      </c>
      <c r="L108" s="197">
        <v>2</v>
      </c>
      <c r="M108" s="197">
        <v>2</v>
      </c>
      <c r="N108" s="197">
        <v>1</v>
      </c>
      <c r="O108" s="197">
        <v>7</v>
      </c>
      <c r="Q108" s="197">
        <v>2</v>
      </c>
      <c r="R108" s="197">
        <v>5</v>
      </c>
      <c r="S108" s="197">
        <v>4</v>
      </c>
      <c r="T108" s="197">
        <v>1</v>
      </c>
      <c r="U108" s="197">
        <v>5</v>
      </c>
      <c r="V108" s="197">
        <v>6</v>
      </c>
      <c r="X108" s="197">
        <v>11</v>
      </c>
      <c r="AA108" s="197">
        <v>10</v>
      </c>
      <c r="AB108" s="197">
        <v>4</v>
      </c>
      <c r="AD108" s="197">
        <v>2</v>
      </c>
      <c r="AE108" s="197">
        <v>3</v>
      </c>
      <c r="AF108" s="197">
        <v>2</v>
      </c>
      <c r="AG108" s="197">
        <v>4</v>
      </c>
      <c r="AH108" s="197">
        <v>1</v>
      </c>
      <c r="AK108" s="197">
        <v>8</v>
      </c>
      <c r="AL108" s="197">
        <v>4</v>
      </c>
      <c r="AM108" s="197">
        <v>9</v>
      </c>
      <c r="AN108" s="197">
        <v>8</v>
      </c>
      <c r="AO108" s="197">
        <v>29</v>
      </c>
      <c r="AP108" s="197">
        <v>31</v>
      </c>
      <c r="AQ108" s="197">
        <v>47</v>
      </c>
      <c r="AR108" s="197">
        <v>11</v>
      </c>
      <c r="AS108" s="197">
        <v>10</v>
      </c>
      <c r="AT108" s="197" t="s">
        <v>0</v>
      </c>
      <c r="AU108" s="197">
        <v>1</v>
      </c>
      <c r="AX108" s="197">
        <v>0</v>
      </c>
      <c r="AZ108" s="19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workbookViewId="0">
      <selection activeCell="O5" sqref="A1:AX51"/>
    </sheetView>
  </sheetViews>
  <sheetFormatPr defaultRowHeight="15" x14ac:dyDescent="0.25"/>
  <cols>
    <col min="1" max="1" width="9.140625" style="239"/>
    <col min="2" max="2" width="13.85546875" style="239" customWidth="1"/>
    <col min="3" max="3" width="12.140625" style="239" customWidth="1"/>
    <col min="4" max="16384" width="9.140625" style="239"/>
  </cols>
  <sheetData>
    <row r="1" spans="1:50" s="235" customFormat="1" ht="135" x14ac:dyDescent="0.25">
      <c r="A1" s="234" t="s">
        <v>0</v>
      </c>
      <c r="B1" s="235" t="s">
        <v>55</v>
      </c>
      <c r="C1" s="235" t="s">
        <v>56</v>
      </c>
      <c r="D1" s="235" t="s">
        <v>57</v>
      </c>
      <c r="E1" s="235" t="s">
        <v>58</v>
      </c>
      <c r="F1" s="235" t="s">
        <v>59</v>
      </c>
      <c r="G1" s="235" t="s">
        <v>60</v>
      </c>
      <c r="H1" s="235" t="s">
        <v>63</v>
      </c>
      <c r="I1" s="235" t="s">
        <v>64</v>
      </c>
      <c r="J1" s="235" t="s">
        <v>66</v>
      </c>
      <c r="K1" s="235" t="s">
        <v>68</v>
      </c>
      <c r="L1" s="235" t="s">
        <v>70</v>
      </c>
      <c r="M1" s="235" t="s">
        <v>71</v>
      </c>
      <c r="N1" s="235" t="s">
        <v>73</v>
      </c>
      <c r="O1" s="236" t="s">
        <v>128</v>
      </c>
      <c r="P1" s="235" t="s">
        <v>77</v>
      </c>
      <c r="Q1" s="235" t="s">
        <v>78</v>
      </c>
      <c r="R1" s="235" t="s">
        <v>80</v>
      </c>
      <c r="S1" s="235" t="s">
        <v>81</v>
      </c>
      <c r="T1" s="235" t="s">
        <v>77</v>
      </c>
      <c r="U1" s="235" t="s">
        <v>83</v>
      </c>
      <c r="V1" s="235" t="s">
        <v>84</v>
      </c>
      <c r="W1" s="235" t="s">
        <v>85</v>
      </c>
      <c r="X1" s="235" t="s">
        <v>86</v>
      </c>
      <c r="Y1" s="235" t="s">
        <v>87</v>
      </c>
      <c r="Z1" s="235" t="s">
        <v>88</v>
      </c>
      <c r="AA1" s="235" t="s">
        <v>90</v>
      </c>
      <c r="AB1" s="236" t="s">
        <v>75</v>
      </c>
      <c r="AC1" s="235" t="s">
        <v>94</v>
      </c>
      <c r="AD1" s="235" t="s">
        <v>95</v>
      </c>
      <c r="AE1" s="235" t="s">
        <v>96</v>
      </c>
      <c r="AF1" s="235" t="s">
        <v>98</v>
      </c>
      <c r="AG1" s="235" t="s">
        <v>99</v>
      </c>
      <c r="AH1" s="236" t="s">
        <v>92</v>
      </c>
      <c r="AI1" s="235" t="s">
        <v>103</v>
      </c>
      <c r="AJ1" s="235" t="s">
        <v>104</v>
      </c>
      <c r="AK1" s="235" t="s">
        <v>105</v>
      </c>
      <c r="AL1" s="235" t="s">
        <v>107</v>
      </c>
      <c r="AM1" s="235" t="s">
        <v>108</v>
      </c>
      <c r="AN1" s="236" t="s">
        <v>101</v>
      </c>
      <c r="AO1" s="235" t="s">
        <v>112</v>
      </c>
      <c r="AP1" s="235" t="s">
        <v>113</v>
      </c>
      <c r="AQ1" s="235" t="s">
        <v>115</v>
      </c>
      <c r="AR1" s="235" t="s">
        <v>117</v>
      </c>
      <c r="AS1" s="236" t="s">
        <v>110</v>
      </c>
      <c r="AT1" s="235" t="s">
        <v>121</v>
      </c>
      <c r="AU1" s="235" t="s">
        <v>123</v>
      </c>
      <c r="AV1" s="235" t="s">
        <v>127</v>
      </c>
      <c r="AW1" s="235" t="s">
        <v>191</v>
      </c>
      <c r="AX1" s="235" t="s">
        <v>192</v>
      </c>
    </row>
    <row r="2" spans="1:50" s="238" customFormat="1" x14ac:dyDescent="0.25">
      <c r="A2" s="237" t="s">
        <v>2</v>
      </c>
      <c r="B2" s="238" t="s">
        <v>129</v>
      </c>
      <c r="C2" s="238" t="s">
        <v>129</v>
      </c>
      <c r="D2" s="238" t="s">
        <v>129</v>
      </c>
      <c r="E2" s="238" t="s">
        <v>130</v>
      </c>
      <c r="F2" s="238" t="s">
        <v>129</v>
      </c>
      <c r="G2" s="238" t="s">
        <v>130</v>
      </c>
      <c r="H2" s="238" t="s">
        <v>131</v>
      </c>
      <c r="I2" s="238" t="s">
        <v>132</v>
      </c>
      <c r="J2" s="238" t="s">
        <v>131</v>
      </c>
      <c r="K2" s="238" t="s">
        <v>133</v>
      </c>
      <c r="L2" s="238" t="s">
        <v>131</v>
      </c>
      <c r="M2" s="238" t="s">
        <v>131</v>
      </c>
      <c r="N2" s="238" t="s">
        <v>132</v>
      </c>
      <c r="O2" s="238" t="s">
        <v>134</v>
      </c>
      <c r="P2" s="238" t="s">
        <v>135</v>
      </c>
      <c r="Q2" s="238" t="s">
        <v>136</v>
      </c>
      <c r="R2" s="238" t="s">
        <v>137</v>
      </c>
      <c r="S2" s="238" t="s">
        <v>131</v>
      </c>
      <c r="T2" s="238" t="s">
        <v>132</v>
      </c>
      <c r="U2" s="238" t="s">
        <v>132</v>
      </c>
      <c r="V2" s="238" t="s">
        <v>132</v>
      </c>
      <c r="W2" s="238" t="s">
        <v>132</v>
      </c>
      <c r="X2" s="238" t="s">
        <v>132</v>
      </c>
      <c r="Y2" s="238" t="s">
        <v>132</v>
      </c>
      <c r="Z2" s="238" t="s">
        <v>132</v>
      </c>
      <c r="AA2" s="238" t="s">
        <v>130</v>
      </c>
      <c r="AB2" s="238" t="s">
        <v>138</v>
      </c>
      <c r="AC2" s="238" t="s">
        <v>131</v>
      </c>
      <c r="AD2" s="238" t="s">
        <v>132</v>
      </c>
      <c r="AE2" s="238" t="s">
        <v>139</v>
      </c>
      <c r="AF2" s="238" t="s">
        <v>131</v>
      </c>
      <c r="AG2" s="238" t="s">
        <v>132</v>
      </c>
      <c r="AH2" s="238" t="s">
        <v>136</v>
      </c>
      <c r="AI2" s="238" t="s">
        <v>131</v>
      </c>
      <c r="AJ2" s="238" t="s">
        <v>132</v>
      </c>
      <c r="AK2" s="238" t="s">
        <v>139</v>
      </c>
      <c r="AL2" s="238" t="s">
        <v>130</v>
      </c>
      <c r="AM2" s="238" t="s">
        <v>139</v>
      </c>
      <c r="AN2" s="238" t="s">
        <v>137</v>
      </c>
      <c r="AO2" s="238" t="s">
        <v>129</v>
      </c>
      <c r="AP2" s="238" t="s">
        <v>129</v>
      </c>
      <c r="AQ2" s="238" t="s">
        <v>129</v>
      </c>
      <c r="AR2" s="238" t="s">
        <v>130</v>
      </c>
      <c r="AS2" s="238" t="s">
        <v>140</v>
      </c>
      <c r="AT2" s="238">
        <v>0</v>
      </c>
      <c r="AU2" s="238">
        <v>0</v>
      </c>
      <c r="AV2" s="238">
        <v>0</v>
      </c>
      <c r="AW2" s="238" t="s">
        <v>2</v>
      </c>
      <c r="AX2" s="238">
        <v>14</v>
      </c>
    </row>
    <row r="3" spans="1:50" s="238" customFormat="1" x14ac:dyDescent="0.25">
      <c r="A3" s="237" t="s">
        <v>3</v>
      </c>
      <c r="B3" s="238" t="s">
        <v>130</v>
      </c>
      <c r="C3" s="238" t="s">
        <v>130</v>
      </c>
      <c r="D3" s="238" t="s">
        <v>130</v>
      </c>
      <c r="E3" s="238" t="s">
        <v>130</v>
      </c>
      <c r="F3" s="238" t="s">
        <v>130</v>
      </c>
      <c r="G3" s="238" t="s">
        <v>130</v>
      </c>
      <c r="H3" s="238" t="s">
        <v>131</v>
      </c>
      <c r="I3" s="238" t="s">
        <v>132</v>
      </c>
      <c r="J3" s="238" t="s">
        <v>131</v>
      </c>
      <c r="K3" s="238" t="s">
        <v>133</v>
      </c>
      <c r="L3" s="238" t="s">
        <v>131</v>
      </c>
      <c r="M3" s="238" t="s">
        <v>131</v>
      </c>
      <c r="N3" s="238" t="s">
        <v>132</v>
      </c>
      <c r="O3" s="238" t="s">
        <v>141</v>
      </c>
      <c r="P3" s="238" t="s">
        <v>135</v>
      </c>
      <c r="Q3" s="238" t="s">
        <v>136</v>
      </c>
      <c r="R3" s="238" t="s">
        <v>137</v>
      </c>
      <c r="S3" s="238" t="s">
        <v>131</v>
      </c>
      <c r="T3" s="238" t="s">
        <v>132</v>
      </c>
      <c r="U3" s="238" t="s">
        <v>132</v>
      </c>
      <c r="V3" s="238" t="s">
        <v>132</v>
      </c>
      <c r="W3" s="238" t="s">
        <v>132</v>
      </c>
      <c r="X3" s="238" t="s">
        <v>132</v>
      </c>
      <c r="Y3" s="238" t="s">
        <v>132</v>
      </c>
      <c r="Z3" s="238" t="s">
        <v>132</v>
      </c>
      <c r="AA3" s="238" t="s">
        <v>130</v>
      </c>
      <c r="AB3" s="238" t="s">
        <v>138</v>
      </c>
      <c r="AC3" s="238" t="s">
        <v>131</v>
      </c>
      <c r="AD3" s="238" t="s">
        <v>132</v>
      </c>
      <c r="AE3" s="238" t="s">
        <v>139</v>
      </c>
      <c r="AF3" s="238" t="s">
        <v>131</v>
      </c>
      <c r="AG3" s="238" t="s">
        <v>132</v>
      </c>
      <c r="AH3" s="238" t="s">
        <v>136</v>
      </c>
      <c r="AI3" s="238" t="s">
        <v>131</v>
      </c>
      <c r="AJ3" s="238" t="s">
        <v>132</v>
      </c>
      <c r="AK3" s="238" t="s">
        <v>139</v>
      </c>
      <c r="AL3" s="238" t="s">
        <v>130</v>
      </c>
      <c r="AM3" s="238" t="s">
        <v>139</v>
      </c>
      <c r="AN3" s="238" t="s">
        <v>137</v>
      </c>
      <c r="AO3" s="238" t="s">
        <v>130</v>
      </c>
      <c r="AP3" s="238" t="s">
        <v>129</v>
      </c>
      <c r="AQ3" s="238" t="s">
        <v>130</v>
      </c>
      <c r="AR3" s="238" t="s">
        <v>130</v>
      </c>
      <c r="AS3" s="238" t="s">
        <v>142</v>
      </c>
      <c r="AT3" s="238">
        <v>0</v>
      </c>
      <c r="AU3" s="238">
        <v>0</v>
      </c>
      <c r="AV3" s="238">
        <v>-2</v>
      </c>
      <c r="AW3" s="238" t="s">
        <v>3</v>
      </c>
      <c r="AX3" s="238">
        <v>0</v>
      </c>
    </row>
    <row r="4" spans="1:50" s="238" customFormat="1" x14ac:dyDescent="0.25">
      <c r="A4" s="237" t="s">
        <v>4</v>
      </c>
      <c r="B4" s="238" t="s">
        <v>130</v>
      </c>
      <c r="C4" s="238" t="s">
        <v>130</v>
      </c>
      <c r="D4" s="238" t="s">
        <v>130</v>
      </c>
      <c r="E4" s="238" t="s">
        <v>130</v>
      </c>
      <c r="F4" s="238" t="s">
        <v>130</v>
      </c>
      <c r="G4" s="238" t="s">
        <v>130</v>
      </c>
      <c r="H4" s="238" t="s">
        <v>131</v>
      </c>
      <c r="I4" s="238" t="s">
        <v>132</v>
      </c>
      <c r="J4" s="238" t="s">
        <v>131</v>
      </c>
      <c r="K4" s="238" t="s">
        <v>133</v>
      </c>
      <c r="L4" s="238" t="s">
        <v>131</v>
      </c>
      <c r="M4" s="238" t="s">
        <v>131</v>
      </c>
      <c r="N4" s="238" t="s">
        <v>132</v>
      </c>
      <c r="O4" s="238" t="s">
        <v>141</v>
      </c>
      <c r="P4" s="238" t="s">
        <v>135</v>
      </c>
      <c r="Q4" s="238" t="s">
        <v>136</v>
      </c>
      <c r="R4" s="238" t="s">
        <v>137</v>
      </c>
      <c r="S4" s="238" t="s">
        <v>131</v>
      </c>
      <c r="T4" s="238" t="s">
        <v>132</v>
      </c>
      <c r="U4" s="238" t="s">
        <v>132</v>
      </c>
      <c r="V4" s="238" t="s">
        <v>132</v>
      </c>
      <c r="W4" s="238" t="s">
        <v>132</v>
      </c>
      <c r="X4" s="238" t="s">
        <v>132</v>
      </c>
      <c r="Y4" s="238" t="s">
        <v>132</v>
      </c>
      <c r="Z4" s="238" t="s">
        <v>132</v>
      </c>
      <c r="AA4" s="238" t="s">
        <v>130</v>
      </c>
      <c r="AB4" s="238" t="s">
        <v>138</v>
      </c>
      <c r="AC4" s="238" t="s">
        <v>131</v>
      </c>
      <c r="AD4" s="238" t="s">
        <v>132</v>
      </c>
      <c r="AE4" s="238" t="s">
        <v>139</v>
      </c>
      <c r="AF4" s="238" t="s">
        <v>131</v>
      </c>
      <c r="AG4" s="238" t="s">
        <v>132</v>
      </c>
      <c r="AH4" s="238" t="s">
        <v>136</v>
      </c>
      <c r="AI4" s="238" t="s">
        <v>131</v>
      </c>
      <c r="AJ4" s="238" t="s">
        <v>132</v>
      </c>
      <c r="AK4" s="238" t="s">
        <v>139</v>
      </c>
      <c r="AL4" s="238" t="s">
        <v>130</v>
      </c>
      <c r="AM4" s="238" t="s">
        <v>139</v>
      </c>
      <c r="AN4" s="238" t="s">
        <v>137</v>
      </c>
      <c r="AO4" s="238" t="s">
        <v>130</v>
      </c>
      <c r="AP4" s="238" t="s">
        <v>129</v>
      </c>
      <c r="AQ4" s="238" t="s">
        <v>130</v>
      </c>
      <c r="AR4" s="238" t="s">
        <v>130</v>
      </c>
      <c r="AS4" s="238" t="s">
        <v>142</v>
      </c>
      <c r="AT4" s="238">
        <v>0</v>
      </c>
      <c r="AU4" s="238">
        <v>0</v>
      </c>
      <c r="AV4" s="238">
        <v>-2</v>
      </c>
      <c r="AW4" s="238" t="s">
        <v>4</v>
      </c>
      <c r="AX4" s="238">
        <v>0</v>
      </c>
    </row>
    <row r="5" spans="1:50" s="238" customFormat="1" x14ac:dyDescent="0.25">
      <c r="A5" s="237" t="s">
        <v>5</v>
      </c>
      <c r="B5" s="238" t="s">
        <v>130</v>
      </c>
      <c r="C5" s="238" t="s">
        <v>130</v>
      </c>
      <c r="D5" s="238" t="s">
        <v>130</v>
      </c>
      <c r="E5" s="238" t="s">
        <v>130</v>
      </c>
      <c r="F5" s="238" t="s">
        <v>130</v>
      </c>
      <c r="G5" s="238" t="s">
        <v>130</v>
      </c>
      <c r="H5" s="238" t="s">
        <v>131</v>
      </c>
      <c r="I5" s="238" t="s">
        <v>132</v>
      </c>
      <c r="J5" s="238" t="s">
        <v>131</v>
      </c>
      <c r="K5" s="238" t="s">
        <v>133</v>
      </c>
      <c r="L5" s="238" t="s">
        <v>131</v>
      </c>
      <c r="M5" s="238" t="s">
        <v>131</v>
      </c>
      <c r="N5" s="238" t="s">
        <v>132</v>
      </c>
      <c r="O5" s="238" t="s">
        <v>141</v>
      </c>
      <c r="P5" s="238" t="s">
        <v>135</v>
      </c>
      <c r="Q5" s="238" t="s">
        <v>136</v>
      </c>
      <c r="R5" s="238" t="s">
        <v>137</v>
      </c>
      <c r="S5" s="238" t="s">
        <v>131</v>
      </c>
      <c r="T5" s="238" t="s">
        <v>132</v>
      </c>
      <c r="U5" s="238" t="s">
        <v>132</v>
      </c>
      <c r="V5" s="238" t="s">
        <v>132</v>
      </c>
      <c r="W5" s="238" t="s">
        <v>132</v>
      </c>
      <c r="X5" s="238" t="s">
        <v>132</v>
      </c>
      <c r="Y5" s="238" t="s">
        <v>132</v>
      </c>
      <c r="Z5" s="238" t="s">
        <v>132</v>
      </c>
      <c r="AA5" s="238" t="s">
        <v>130</v>
      </c>
      <c r="AB5" s="238" t="s">
        <v>138</v>
      </c>
      <c r="AC5" s="238" t="s">
        <v>131</v>
      </c>
      <c r="AD5" s="238" t="s">
        <v>132</v>
      </c>
      <c r="AE5" s="238" t="s">
        <v>139</v>
      </c>
      <c r="AF5" s="238" t="s">
        <v>131</v>
      </c>
      <c r="AG5" s="238" t="s">
        <v>132</v>
      </c>
      <c r="AH5" s="238" t="s">
        <v>136</v>
      </c>
      <c r="AI5" s="238" t="s">
        <v>131</v>
      </c>
      <c r="AJ5" s="238" t="s">
        <v>132</v>
      </c>
      <c r="AK5" s="238" t="s">
        <v>139</v>
      </c>
      <c r="AL5" s="238" t="s">
        <v>130</v>
      </c>
      <c r="AM5" s="238" t="s">
        <v>139</v>
      </c>
      <c r="AN5" s="238" t="s">
        <v>137</v>
      </c>
      <c r="AO5" s="238" t="s">
        <v>129</v>
      </c>
      <c r="AP5" s="238" t="s">
        <v>129</v>
      </c>
      <c r="AQ5" s="238" t="s">
        <v>130</v>
      </c>
      <c r="AR5" s="238" t="s">
        <v>130</v>
      </c>
      <c r="AS5" s="238" t="s">
        <v>143</v>
      </c>
      <c r="AT5" s="238">
        <v>0</v>
      </c>
      <c r="AU5" s="238">
        <v>0</v>
      </c>
      <c r="AV5" s="238">
        <v>0</v>
      </c>
      <c r="AW5" s="238" t="s">
        <v>5</v>
      </c>
      <c r="AX5" s="238">
        <v>4</v>
      </c>
    </row>
    <row r="6" spans="1:50" s="238" customFormat="1" x14ac:dyDescent="0.25">
      <c r="A6" s="237" t="s">
        <v>6</v>
      </c>
      <c r="B6" s="238" t="s">
        <v>129</v>
      </c>
      <c r="C6" s="238" t="s">
        <v>129</v>
      </c>
      <c r="D6" s="238" t="s">
        <v>129</v>
      </c>
      <c r="E6" s="238" t="s">
        <v>129</v>
      </c>
      <c r="F6" s="238" t="s">
        <v>129</v>
      </c>
      <c r="G6" s="238" t="s">
        <v>129</v>
      </c>
      <c r="H6" s="238" t="s">
        <v>144</v>
      </c>
      <c r="I6" s="238" t="s">
        <v>132</v>
      </c>
      <c r="J6" s="238" t="s">
        <v>144</v>
      </c>
      <c r="K6" s="238" t="s">
        <v>133</v>
      </c>
      <c r="L6" s="238" t="s">
        <v>131</v>
      </c>
      <c r="M6" s="238" t="s">
        <v>144</v>
      </c>
      <c r="N6" s="238" t="s">
        <v>132</v>
      </c>
      <c r="O6" s="238" t="s">
        <v>145</v>
      </c>
      <c r="P6" s="238" t="s">
        <v>146</v>
      </c>
      <c r="Q6" s="238" t="s">
        <v>136</v>
      </c>
      <c r="R6" s="238" t="s">
        <v>137</v>
      </c>
      <c r="S6" s="238" t="s">
        <v>131</v>
      </c>
      <c r="T6" s="238" t="s">
        <v>132</v>
      </c>
      <c r="U6" s="238" t="s">
        <v>147</v>
      </c>
      <c r="V6" s="238" t="s">
        <v>132</v>
      </c>
      <c r="W6" s="238" t="s">
        <v>147</v>
      </c>
      <c r="X6" s="238" t="s">
        <v>132</v>
      </c>
      <c r="Y6" s="238" t="s">
        <v>147</v>
      </c>
      <c r="Z6" s="238" t="s">
        <v>132</v>
      </c>
      <c r="AA6" s="238" t="s">
        <v>129</v>
      </c>
      <c r="AB6" s="238" t="s">
        <v>148</v>
      </c>
      <c r="AC6" s="238" t="s">
        <v>144</v>
      </c>
      <c r="AD6" s="238" t="s">
        <v>132</v>
      </c>
      <c r="AE6" s="238" t="s">
        <v>139</v>
      </c>
      <c r="AF6" s="238" t="s">
        <v>144</v>
      </c>
      <c r="AG6" s="238" t="s">
        <v>132</v>
      </c>
      <c r="AH6" s="238" t="s">
        <v>149</v>
      </c>
      <c r="AI6" s="238" t="s">
        <v>131</v>
      </c>
      <c r="AJ6" s="238" t="s">
        <v>147</v>
      </c>
      <c r="AK6" s="238" t="s">
        <v>150</v>
      </c>
      <c r="AL6" s="238" t="s">
        <v>129</v>
      </c>
      <c r="AM6" s="238" t="s">
        <v>139</v>
      </c>
      <c r="AN6" s="238" t="s">
        <v>151</v>
      </c>
      <c r="AO6" s="238" t="s">
        <v>129</v>
      </c>
      <c r="AP6" s="238" t="s">
        <v>129</v>
      </c>
      <c r="AQ6" s="238" t="s">
        <v>129</v>
      </c>
      <c r="AR6" s="238" t="s">
        <v>129</v>
      </c>
      <c r="AS6" s="238" t="s">
        <v>152</v>
      </c>
      <c r="AT6" s="238">
        <v>2</v>
      </c>
      <c r="AU6" s="238">
        <v>0</v>
      </c>
      <c r="AV6" s="238">
        <v>0</v>
      </c>
      <c r="AW6" s="238" t="s">
        <v>6</v>
      </c>
      <c r="AX6" s="238">
        <v>81</v>
      </c>
    </row>
    <row r="7" spans="1:50" s="238" customFormat="1" x14ac:dyDescent="0.25">
      <c r="A7" s="237" t="s">
        <v>7</v>
      </c>
      <c r="B7" s="238" t="s">
        <v>130</v>
      </c>
      <c r="C7" s="238" t="s">
        <v>129</v>
      </c>
      <c r="D7" s="238" t="s">
        <v>130</v>
      </c>
      <c r="E7" s="238" t="s">
        <v>130</v>
      </c>
      <c r="F7" s="238" t="s">
        <v>130</v>
      </c>
      <c r="G7" s="238" t="s">
        <v>129</v>
      </c>
      <c r="H7" s="238" t="s">
        <v>131</v>
      </c>
      <c r="I7" s="238" t="s">
        <v>132</v>
      </c>
      <c r="J7" s="238" t="s">
        <v>131</v>
      </c>
      <c r="K7" s="238" t="s">
        <v>133</v>
      </c>
      <c r="L7" s="238" t="s">
        <v>131</v>
      </c>
      <c r="M7" s="238" t="s">
        <v>131</v>
      </c>
      <c r="N7" s="238" t="s">
        <v>132</v>
      </c>
      <c r="O7" s="238" t="s">
        <v>153</v>
      </c>
      <c r="P7" s="238" t="s">
        <v>135</v>
      </c>
      <c r="Q7" s="238" t="s">
        <v>136</v>
      </c>
      <c r="R7" s="238" t="s">
        <v>154</v>
      </c>
      <c r="S7" s="238" t="s">
        <v>131</v>
      </c>
      <c r="T7" s="238" t="s">
        <v>132</v>
      </c>
      <c r="U7" s="238" t="s">
        <v>132</v>
      </c>
      <c r="V7" s="238" t="s">
        <v>132</v>
      </c>
      <c r="W7" s="238" t="s">
        <v>132</v>
      </c>
      <c r="X7" s="238" t="s">
        <v>132</v>
      </c>
      <c r="Y7" s="238" t="s">
        <v>132</v>
      </c>
      <c r="Z7" s="238" t="s">
        <v>132</v>
      </c>
      <c r="AA7" s="238" t="s">
        <v>130</v>
      </c>
      <c r="AB7" s="238" t="s">
        <v>155</v>
      </c>
      <c r="AC7" s="238" t="s">
        <v>131</v>
      </c>
      <c r="AD7" s="238" t="s">
        <v>132</v>
      </c>
      <c r="AE7" s="238" t="s">
        <v>139</v>
      </c>
      <c r="AF7" s="238" t="s">
        <v>131</v>
      </c>
      <c r="AG7" s="238" t="s">
        <v>132</v>
      </c>
      <c r="AH7" s="238" t="s">
        <v>136</v>
      </c>
      <c r="AI7" s="238" t="s">
        <v>131</v>
      </c>
      <c r="AJ7" s="238" t="s">
        <v>132</v>
      </c>
      <c r="AK7" s="238" t="s">
        <v>139</v>
      </c>
      <c r="AL7" s="238" t="s">
        <v>130</v>
      </c>
      <c r="AM7" s="238" t="s">
        <v>139</v>
      </c>
      <c r="AN7" s="238" t="s">
        <v>137</v>
      </c>
      <c r="AO7" s="238" t="s">
        <v>129</v>
      </c>
      <c r="AP7" s="238" t="s">
        <v>129</v>
      </c>
      <c r="AQ7" s="238" t="s">
        <v>130</v>
      </c>
      <c r="AR7" s="238" t="s">
        <v>130</v>
      </c>
      <c r="AS7" s="238" t="s">
        <v>143</v>
      </c>
      <c r="AT7" s="238">
        <v>0</v>
      </c>
      <c r="AU7" s="238">
        <v>0</v>
      </c>
      <c r="AV7" s="238">
        <v>0</v>
      </c>
      <c r="AW7" s="238" t="s">
        <v>7</v>
      </c>
      <c r="AX7" s="238">
        <v>15</v>
      </c>
    </row>
    <row r="8" spans="1:50" s="238" customFormat="1" x14ac:dyDescent="0.25">
      <c r="A8" s="237" t="s">
        <v>8</v>
      </c>
      <c r="B8" s="238" t="s">
        <v>129</v>
      </c>
      <c r="C8" s="238" t="s">
        <v>129</v>
      </c>
      <c r="D8" s="238" t="s">
        <v>129</v>
      </c>
      <c r="E8" s="238" t="s">
        <v>130</v>
      </c>
      <c r="F8" s="238" t="s">
        <v>129</v>
      </c>
      <c r="G8" s="238" t="s">
        <v>129</v>
      </c>
      <c r="H8" s="238" t="s">
        <v>131</v>
      </c>
      <c r="I8" s="238" t="s">
        <v>132</v>
      </c>
      <c r="J8" s="238" t="s">
        <v>131</v>
      </c>
      <c r="K8" s="238" t="s">
        <v>133</v>
      </c>
      <c r="L8" s="238" t="s">
        <v>131</v>
      </c>
      <c r="M8" s="238" t="s">
        <v>131</v>
      </c>
      <c r="N8" s="238" t="s">
        <v>147</v>
      </c>
      <c r="O8" s="238" t="s">
        <v>156</v>
      </c>
      <c r="P8" s="238" t="s">
        <v>135</v>
      </c>
      <c r="Q8" s="238" t="s">
        <v>149</v>
      </c>
      <c r="R8" s="238" t="s">
        <v>137</v>
      </c>
      <c r="S8" s="238" t="s">
        <v>144</v>
      </c>
      <c r="T8" s="238" t="s">
        <v>132</v>
      </c>
      <c r="U8" s="238" t="s">
        <v>147</v>
      </c>
      <c r="V8" s="238" t="s">
        <v>147</v>
      </c>
      <c r="W8" s="238" t="s">
        <v>147</v>
      </c>
      <c r="X8" s="238" t="s">
        <v>132</v>
      </c>
      <c r="Y8" s="238" t="s">
        <v>147</v>
      </c>
      <c r="Z8" s="238" t="s">
        <v>147</v>
      </c>
      <c r="AA8" s="238" t="s">
        <v>130</v>
      </c>
      <c r="AB8" s="238" t="s">
        <v>157</v>
      </c>
      <c r="AC8" s="238" t="s">
        <v>131</v>
      </c>
      <c r="AD8" s="238" t="s">
        <v>147</v>
      </c>
      <c r="AE8" s="238" t="s">
        <v>139</v>
      </c>
      <c r="AF8" s="238" t="s">
        <v>131</v>
      </c>
      <c r="AG8" s="238" t="s">
        <v>132</v>
      </c>
      <c r="AH8" s="238" t="s">
        <v>158</v>
      </c>
      <c r="AI8" s="238" t="s">
        <v>131</v>
      </c>
      <c r="AJ8" s="238" t="s">
        <v>147</v>
      </c>
      <c r="AK8" s="238" t="s">
        <v>139</v>
      </c>
      <c r="AL8" s="238" t="s">
        <v>130</v>
      </c>
      <c r="AM8" s="238" t="s">
        <v>150</v>
      </c>
      <c r="AN8" s="238" t="s">
        <v>159</v>
      </c>
      <c r="AO8" s="238" t="s">
        <v>129</v>
      </c>
      <c r="AP8" s="238" t="s">
        <v>129</v>
      </c>
      <c r="AQ8" s="238" t="s">
        <v>129</v>
      </c>
      <c r="AR8" s="238" t="s">
        <v>129</v>
      </c>
      <c r="AS8" s="238" t="s">
        <v>152</v>
      </c>
      <c r="AT8" s="238">
        <v>0</v>
      </c>
      <c r="AU8" s="238">
        <v>0</v>
      </c>
      <c r="AV8" s="238">
        <v>0</v>
      </c>
      <c r="AW8" s="238" t="s">
        <v>8</v>
      </c>
      <c r="AX8" s="238">
        <v>58</v>
      </c>
    </row>
    <row r="9" spans="1:50" s="238" customFormat="1" x14ac:dyDescent="0.25">
      <c r="A9" s="237" t="s">
        <v>9</v>
      </c>
      <c r="B9" s="238" t="s">
        <v>129</v>
      </c>
      <c r="C9" s="238" t="s">
        <v>129</v>
      </c>
      <c r="D9" s="238" t="s">
        <v>130</v>
      </c>
      <c r="E9" s="238" t="s">
        <v>130</v>
      </c>
      <c r="F9" s="238" t="s">
        <v>130</v>
      </c>
      <c r="G9" s="238" t="s">
        <v>129</v>
      </c>
      <c r="H9" s="238" t="s">
        <v>131</v>
      </c>
      <c r="I9" s="238" t="s">
        <v>132</v>
      </c>
      <c r="J9" s="238" t="s">
        <v>131</v>
      </c>
      <c r="K9" s="238" t="s">
        <v>133</v>
      </c>
      <c r="L9" s="238" t="s">
        <v>131</v>
      </c>
      <c r="M9" s="238" t="s">
        <v>131</v>
      </c>
      <c r="N9" s="238" t="s">
        <v>132</v>
      </c>
      <c r="O9" s="238" t="s">
        <v>160</v>
      </c>
      <c r="P9" s="238" t="s">
        <v>135</v>
      </c>
      <c r="Q9" s="238" t="s">
        <v>136</v>
      </c>
      <c r="R9" s="238" t="s">
        <v>137</v>
      </c>
      <c r="S9" s="238" t="s">
        <v>131</v>
      </c>
      <c r="T9" s="238" t="s">
        <v>132</v>
      </c>
      <c r="U9" s="238" t="s">
        <v>132</v>
      </c>
      <c r="V9" s="238" t="s">
        <v>132</v>
      </c>
      <c r="W9" s="238" t="s">
        <v>132</v>
      </c>
      <c r="X9" s="238" t="s">
        <v>132</v>
      </c>
      <c r="Y9" s="238" t="s">
        <v>132</v>
      </c>
      <c r="Z9" s="238" t="s">
        <v>132</v>
      </c>
      <c r="AA9" s="238" t="s">
        <v>130</v>
      </c>
      <c r="AB9" s="238" t="s">
        <v>138</v>
      </c>
      <c r="AC9" s="238" t="s">
        <v>131</v>
      </c>
      <c r="AD9" s="238" t="s">
        <v>132</v>
      </c>
      <c r="AE9" s="238" t="s">
        <v>139</v>
      </c>
      <c r="AF9" s="238" t="s">
        <v>131</v>
      </c>
      <c r="AG9" s="238" t="s">
        <v>132</v>
      </c>
      <c r="AH9" s="238" t="s">
        <v>136</v>
      </c>
      <c r="AI9" s="238" t="s">
        <v>131</v>
      </c>
      <c r="AJ9" s="238" t="s">
        <v>132</v>
      </c>
      <c r="AK9" s="238" t="s">
        <v>139</v>
      </c>
      <c r="AL9" s="238" t="s">
        <v>130</v>
      </c>
      <c r="AM9" s="238" t="s">
        <v>150</v>
      </c>
      <c r="AN9" s="238" t="s">
        <v>161</v>
      </c>
      <c r="AO9" s="238" t="s">
        <v>129</v>
      </c>
      <c r="AP9" s="238" t="s">
        <v>129</v>
      </c>
      <c r="AQ9" s="238" t="s">
        <v>129</v>
      </c>
      <c r="AR9" s="238" t="s">
        <v>130</v>
      </c>
      <c r="AS9" s="238" t="s">
        <v>140</v>
      </c>
      <c r="AT9" s="238">
        <v>0</v>
      </c>
      <c r="AU9" s="238">
        <v>0</v>
      </c>
      <c r="AV9" s="238">
        <v>0</v>
      </c>
      <c r="AW9" s="238" t="s">
        <v>9</v>
      </c>
      <c r="AX9" s="238">
        <v>13</v>
      </c>
    </row>
    <row r="10" spans="1:50" s="238" customFormat="1" x14ac:dyDescent="0.25">
      <c r="A10" s="237" t="s">
        <v>10</v>
      </c>
      <c r="B10" s="238" t="s">
        <v>130</v>
      </c>
      <c r="C10" s="238" t="s">
        <v>130</v>
      </c>
      <c r="D10" s="238" t="s">
        <v>130</v>
      </c>
      <c r="E10" s="238" t="s">
        <v>130</v>
      </c>
      <c r="F10" s="238" t="s">
        <v>130</v>
      </c>
      <c r="G10" s="238" t="s">
        <v>130</v>
      </c>
      <c r="H10" s="238" t="s">
        <v>131</v>
      </c>
      <c r="I10" s="238" t="s">
        <v>132</v>
      </c>
      <c r="J10" s="238" t="s">
        <v>131</v>
      </c>
      <c r="K10" s="238" t="s">
        <v>133</v>
      </c>
      <c r="L10" s="238" t="s">
        <v>131</v>
      </c>
      <c r="M10" s="238" t="s">
        <v>131</v>
      </c>
      <c r="N10" s="238" t="s">
        <v>132</v>
      </c>
      <c r="O10" s="238" t="s">
        <v>141</v>
      </c>
      <c r="P10" s="238" t="s">
        <v>135</v>
      </c>
      <c r="Q10" s="238" t="s">
        <v>136</v>
      </c>
      <c r="R10" s="238" t="s">
        <v>137</v>
      </c>
      <c r="S10" s="238" t="s">
        <v>131</v>
      </c>
      <c r="T10" s="238" t="s">
        <v>132</v>
      </c>
      <c r="U10" s="238" t="s">
        <v>132</v>
      </c>
      <c r="V10" s="238" t="s">
        <v>132</v>
      </c>
      <c r="W10" s="238" t="s">
        <v>132</v>
      </c>
      <c r="X10" s="238" t="s">
        <v>132</v>
      </c>
      <c r="Y10" s="238" t="s">
        <v>132</v>
      </c>
      <c r="Z10" s="238" t="s">
        <v>132</v>
      </c>
      <c r="AA10" s="238" t="s">
        <v>130</v>
      </c>
      <c r="AB10" s="238" t="s">
        <v>138</v>
      </c>
      <c r="AC10" s="238" t="s">
        <v>131</v>
      </c>
      <c r="AD10" s="238" t="s">
        <v>132</v>
      </c>
      <c r="AE10" s="238" t="s">
        <v>139</v>
      </c>
      <c r="AF10" s="238" t="s">
        <v>131</v>
      </c>
      <c r="AG10" s="238" t="s">
        <v>132</v>
      </c>
      <c r="AH10" s="238" t="s">
        <v>136</v>
      </c>
      <c r="AI10" s="238" t="s">
        <v>131</v>
      </c>
      <c r="AJ10" s="238" t="s">
        <v>132</v>
      </c>
      <c r="AK10" s="238" t="s">
        <v>139</v>
      </c>
      <c r="AL10" s="238" t="s">
        <v>129</v>
      </c>
      <c r="AM10" s="238" t="s">
        <v>139</v>
      </c>
      <c r="AN10" s="238" t="s">
        <v>162</v>
      </c>
      <c r="AO10" s="238" t="s">
        <v>130</v>
      </c>
      <c r="AP10" s="238" t="s">
        <v>129</v>
      </c>
      <c r="AQ10" s="238" t="s">
        <v>130</v>
      </c>
      <c r="AR10" s="238" t="s">
        <v>163</v>
      </c>
      <c r="AS10" s="238" t="s">
        <v>164</v>
      </c>
      <c r="AT10" s="238">
        <v>0</v>
      </c>
      <c r="AU10" s="238">
        <v>-2</v>
      </c>
      <c r="AV10" s="238">
        <v>0</v>
      </c>
      <c r="AW10" s="238" t="s">
        <v>10</v>
      </c>
      <c r="AX10" s="238">
        <v>3</v>
      </c>
    </row>
    <row r="11" spans="1:50" s="238" customFormat="1" x14ac:dyDescent="0.25">
      <c r="A11" s="237" t="s">
        <v>11</v>
      </c>
      <c r="B11" s="238" t="s">
        <v>129</v>
      </c>
      <c r="C11" s="238" t="s">
        <v>129</v>
      </c>
      <c r="D11" s="238" t="s">
        <v>130</v>
      </c>
      <c r="E11" s="238" t="s">
        <v>130</v>
      </c>
      <c r="F11" s="238" t="s">
        <v>130</v>
      </c>
      <c r="G11" s="238" t="s">
        <v>129</v>
      </c>
      <c r="H11" s="238" t="s">
        <v>131</v>
      </c>
      <c r="I11" s="238" t="s">
        <v>132</v>
      </c>
      <c r="J11" s="238" t="s">
        <v>131</v>
      </c>
      <c r="K11" s="238" t="s">
        <v>133</v>
      </c>
      <c r="L11" s="238" t="s">
        <v>131</v>
      </c>
      <c r="M11" s="238" t="s">
        <v>131</v>
      </c>
      <c r="N11" s="238" t="s">
        <v>132</v>
      </c>
      <c r="O11" s="238" t="s">
        <v>160</v>
      </c>
      <c r="P11" s="238" t="s">
        <v>135</v>
      </c>
      <c r="Q11" s="238" t="s">
        <v>136</v>
      </c>
      <c r="R11" s="238" t="s">
        <v>137</v>
      </c>
      <c r="S11" s="238" t="s">
        <v>131</v>
      </c>
      <c r="T11" s="238" t="s">
        <v>132</v>
      </c>
      <c r="U11" s="238" t="s">
        <v>132</v>
      </c>
      <c r="V11" s="238" t="s">
        <v>132</v>
      </c>
      <c r="W11" s="238" t="s">
        <v>132</v>
      </c>
      <c r="X11" s="238" t="s">
        <v>132</v>
      </c>
      <c r="Y11" s="238" t="s">
        <v>132</v>
      </c>
      <c r="Z11" s="238" t="s">
        <v>132</v>
      </c>
      <c r="AA11" s="238" t="s">
        <v>130</v>
      </c>
      <c r="AB11" s="238" t="s">
        <v>138</v>
      </c>
      <c r="AC11" s="238" t="s">
        <v>131</v>
      </c>
      <c r="AD11" s="238" t="s">
        <v>132</v>
      </c>
      <c r="AE11" s="238" t="s">
        <v>139</v>
      </c>
      <c r="AF11" s="238" t="s">
        <v>131</v>
      </c>
      <c r="AG11" s="238" t="s">
        <v>132</v>
      </c>
      <c r="AH11" s="238" t="s">
        <v>136</v>
      </c>
      <c r="AI11" s="238" t="s">
        <v>131</v>
      </c>
      <c r="AJ11" s="238" t="s">
        <v>132</v>
      </c>
      <c r="AK11" s="238" t="s">
        <v>139</v>
      </c>
      <c r="AL11" s="238" t="s">
        <v>130</v>
      </c>
      <c r="AM11" s="238" t="s">
        <v>139</v>
      </c>
      <c r="AN11" s="238" t="s">
        <v>137</v>
      </c>
      <c r="AO11" s="238" t="s">
        <v>130</v>
      </c>
      <c r="AP11" s="238" t="s">
        <v>129</v>
      </c>
      <c r="AQ11" s="238" t="s">
        <v>130</v>
      </c>
      <c r="AR11" s="238" t="s">
        <v>130</v>
      </c>
      <c r="AS11" s="238" t="s">
        <v>142</v>
      </c>
      <c r="AT11" s="238">
        <v>0</v>
      </c>
      <c r="AU11" s="238">
        <v>0</v>
      </c>
      <c r="AV11" s="238">
        <v>0</v>
      </c>
      <c r="AW11" s="238" t="s">
        <v>11</v>
      </c>
      <c r="AX11" s="238">
        <v>8</v>
      </c>
    </row>
    <row r="12" spans="1:50" s="238" customFormat="1" x14ac:dyDescent="0.25">
      <c r="A12" s="237" t="s">
        <v>12</v>
      </c>
      <c r="B12" s="238" t="s">
        <v>129</v>
      </c>
      <c r="C12" s="238" t="s">
        <v>130</v>
      </c>
      <c r="D12" s="238" t="s">
        <v>130</v>
      </c>
      <c r="E12" s="238" t="s">
        <v>130</v>
      </c>
      <c r="F12" s="238" t="s">
        <v>130</v>
      </c>
      <c r="G12" s="238" t="s">
        <v>129</v>
      </c>
      <c r="H12" s="238" t="s">
        <v>131</v>
      </c>
      <c r="I12" s="238" t="s">
        <v>132</v>
      </c>
      <c r="J12" s="238" t="s">
        <v>144</v>
      </c>
      <c r="K12" s="238" t="s">
        <v>133</v>
      </c>
      <c r="L12" s="238" t="s">
        <v>131</v>
      </c>
      <c r="M12" s="238" t="s">
        <v>131</v>
      </c>
      <c r="N12" s="238" t="s">
        <v>132</v>
      </c>
      <c r="O12" s="238" t="s">
        <v>165</v>
      </c>
      <c r="P12" s="238" t="s">
        <v>135</v>
      </c>
      <c r="Q12" s="238" t="s">
        <v>149</v>
      </c>
      <c r="R12" s="238" t="s">
        <v>137</v>
      </c>
      <c r="S12" s="238" t="s">
        <v>131</v>
      </c>
      <c r="T12" s="238" t="s">
        <v>147</v>
      </c>
      <c r="U12" s="238" t="s">
        <v>147</v>
      </c>
      <c r="V12" s="238" t="s">
        <v>132</v>
      </c>
      <c r="W12" s="238" t="s">
        <v>147</v>
      </c>
      <c r="X12" s="238" t="s">
        <v>132</v>
      </c>
      <c r="Y12" s="238" t="s">
        <v>147</v>
      </c>
      <c r="Z12" s="238" t="s">
        <v>147</v>
      </c>
      <c r="AA12" s="238" t="s">
        <v>130</v>
      </c>
      <c r="AB12" s="238" t="s">
        <v>166</v>
      </c>
      <c r="AC12" s="238" t="s">
        <v>131</v>
      </c>
      <c r="AD12" s="238" t="s">
        <v>132</v>
      </c>
      <c r="AE12" s="238" t="s">
        <v>150</v>
      </c>
      <c r="AF12" s="238" t="s">
        <v>144</v>
      </c>
      <c r="AG12" s="238" t="s">
        <v>132</v>
      </c>
      <c r="AH12" s="238" t="s">
        <v>167</v>
      </c>
      <c r="AI12" s="238" t="s">
        <v>131</v>
      </c>
      <c r="AJ12" s="238" t="s">
        <v>132</v>
      </c>
      <c r="AK12" s="238" t="s">
        <v>139</v>
      </c>
      <c r="AL12" s="238" t="s">
        <v>129</v>
      </c>
      <c r="AM12" s="238" t="s">
        <v>139</v>
      </c>
      <c r="AN12" s="238" t="s">
        <v>162</v>
      </c>
      <c r="AO12" s="238" t="s">
        <v>129</v>
      </c>
      <c r="AP12" s="238" t="s">
        <v>129</v>
      </c>
      <c r="AQ12" s="238" t="s">
        <v>129</v>
      </c>
      <c r="AR12" s="238" t="s">
        <v>129</v>
      </c>
      <c r="AS12" s="238" t="s">
        <v>152</v>
      </c>
      <c r="AT12" s="238">
        <v>0</v>
      </c>
      <c r="AU12" s="238">
        <v>0</v>
      </c>
      <c r="AV12" s="238">
        <v>0</v>
      </c>
      <c r="AW12" s="238" t="s">
        <v>12</v>
      </c>
      <c r="AX12" s="238">
        <v>50</v>
      </c>
    </row>
    <row r="13" spans="1:50" s="238" customFormat="1" x14ac:dyDescent="0.25">
      <c r="A13" s="237" t="s">
        <v>13</v>
      </c>
      <c r="B13" s="238" t="s">
        <v>130</v>
      </c>
      <c r="C13" s="238" t="s">
        <v>130</v>
      </c>
      <c r="D13" s="238" t="s">
        <v>130</v>
      </c>
      <c r="E13" s="238" t="s">
        <v>130</v>
      </c>
      <c r="F13" s="238" t="s">
        <v>130</v>
      </c>
      <c r="G13" s="238" t="s">
        <v>130</v>
      </c>
      <c r="H13" s="238" t="s">
        <v>131</v>
      </c>
      <c r="I13" s="238" t="s">
        <v>132</v>
      </c>
      <c r="J13" s="238" t="s">
        <v>131</v>
      </c>
      <c r="K13" s="238" t="s">
        <v>133</v>
      </c>
      <c r="L13" s="238" t="s">
        <v>131</v>
      </c>
      <c r="M13" s="238" t="s">
        <v>131</v>
      </c>
      <c r="N13" s="238" t="s">
        <v>132</v>
      </c>
      <c r="O13" s="238" t="s">
        <v>141</v>
      </c>
      <c r="P13" s="238" t="s">
        <v>135</v>
      </c>
      <c r="Q13" s="238" t="s">
        <v>136</v>
      </c>
      <c r="R13" s="238" t="s">
        <v>137</v>
      </c>
      <c r="S13" s="238" t="s">
        <v>131</v>
      </c>
      <c r="T13" s="238" t="s">
        <v>132</v>
      </c>
      <c r="U13" s="238" t="s">
        <v>132</v>
      </c>
      <c r="V13" s="238" t="s">
        <v>132</v>
      </c>
      <c r="W13" s="238" t="s">
        <v>132</v>
      </c>
      <c r="X13" s="238" t="s">
        <v>132</v>
      </c>
      <c r="Y13" s="238" t="s">
        <v>132</v>
      </c>
      <c r="Z13" s="238" t="s">
        <v>132</v>
      </c>
      <c r="AA13" s="238" t="s">
        <v>130</v>
      </c>
      <c r="AB13" s="238" t="s">
        <v>138</v>
      </c>
      <c r="AC13" s="238" t="s">
        <v>131</v>
      </c>
      <c r="AD13" s="238" t="s">
        <v>132</v>
      </c>
      <c r="AE13" s="238" t="s">
        <v>139</v>
      </c>
      <c r="AF13" s="238" t="s">
        <v>131</v>
      </c>
      <c r="AG13" s="238" t="s">
        <v>132</v>
      </c>
      <c r="AH13" s="238" t="s">
        <v>136</v>
      </c>
      <c r="AI13" s="238" t="s">
        <v>131</v>
      </c>
      <c r="AJ13" s="238" t="s">
        <v>132</v>
      </c>
      <c r="AK13" s="238" t="s">
        <v>139</v>
      </c>
      <c r="AL13" s="238" t="s">
        <v>130</v>
      </c>
      <c r="AM13" s="238" t="s">
        <v>139</v>
      </c>
      <c r="AN13" s="238" t="s">
        <v>137</v>
      </c>
      <c r="AO13" s="238" t="s">
        <v>130</v>
      </c>
      <c r="AP13" s="238" t="s">
        <v>129</v>
      </c>
      <c r="AQ13" s="238" t="s">
        <v>130</v>
      </c>
      <c r="AR13" s="238" t="s">
        <v>130</v>
      </c>
      <c r="AS13" s="238" t="s">
        <v>142</v>
      </c>
      <c r="AT13" s="238">
        <v>0</v>
      </c>
      <c r="AU13" s="238">
        <v>0</v>
      </c>
      <c r="AV13" s="238">
        <v>0</v>
      </c>
      <c r="AW13" s="238" t="s">
        <v>13</v>
      </c>
      <c r="AX13" s="238">
        <v>2</v>
      </c>
    </row>
    <row r="14" spans="1:50" s="238" customFormat="1" x14ac:dyDescent="0.25">
      <c r="A14" s="237" t="s">
        <v>14</v>
      </c>
      <c r="B14" s="238" t="s">
        <v>130</v>
      </c>
      <c r="C14" s="238" t="s">
        <v>129</v>
      </c>
      <c r="D14" s="238" t="s">
        <v>130</v>
      </c>
      <c r="E14" s="238" t="s">
        <v>130</v>
      </c>
      <c r="F14" s="238" t="s">
        <v>130</v>
      </c>
      <c r="G14" s="238" t="s">
        <v>129</v>
      </c>
      <c r="H14" s="238" t="s">
        <v>131</v>
      </c>
      <c r="I14" s="238" t="s">
        <v>132</v>
      </c>
      <c r="J14" s="238" t="s">
        <v>131</v>
      </c>
      <c r="K14" s="238" t="s">
        <v>133</v>
      </c>
      <c r="L14" s="238" t="s">
        <v>131</v>
      </c>
      <c r="M14" s="238" t="s">
        <v>131</v>
      </c>
      <c r="N14" s="238" t="s">
        <v>132</v>
      </c>
      <c r="O14" s="238" t="s">
        <v>153</v>
      </c>
      <c r="P14" s="238" t="s">
        <v>135</v>
      </c>
      <c r="Q14" s="238" t="s">
        <v>136</v>
      </c>
      <c r="R14" s="238" t="s">
        <v>154</v>
      </c>
      <c r="S14" s="238" t="s">
        <v>131</v>
      </c>
      <c r="T14" s="238" t="s">
        <v>147</v>
      </c>
      <c r="U14" s="238" t="s">
        <v>132</v>
      </c>
      <c r="V14" s="238" t="s">
        <v>147</v>
      </c>
      <c r="W14" s="238" t="s">
        <v>132</v>
      </c>
      <c r="X14" s="238" t="s">
        <v>147</v>
      </c>
      <c r="Y14" s="238" t="s">
        <v>132</v>
      </c>
      <c r="Z14" s="238" t="s">
        <v>147</v>
      </c>
      <c r="AA14" s="238" t="s">
        <v>130</v>
      </c>
      <c r="AB14" s="238" t="s">
        <v>168</v>
      </c>
      <c r="AC14" s="238" t="s">
        <v>131</v>
      </c>
      <c r="AD14" s="238" t="s">
        <v>132</v>
      </c>
      <c r="AE14" s="238" t="s">
        <v>139</v>
      </c>
      <c r="AF14" s="238" t="s">
        <v>131</v>
      </c>
      <c r="AG14" s="238" t="s">
        <v>132</v>
      </c>
      <c r="AH14" s="238" t="s">
        <v>136</v>
      </c>
      <c r="AI14" s="238" t="s">
        <v>131</v>
      </c>
      <c r="AJ14" s="238" t="s">
        <v>147</v>
      </c>
      <c r="AK14" s="238" t="s">
        <v>139</v>
      </c>
      <c r="AL14" s="238" t="s">
        <v>130</v>
      </c>
      <c r="AM14" s="238" t="s">
        <v>150</v>
      </c>
      <c r="AN14" s="238" t="s">
        <v>159</v>
      </c>
      <c r="AO14" s="238" t="s">
        <v>129</v>
      </c>
      <c r="AP14" s="238" t="s">
        <v>129</v>
      </c>
      <c r="AQ14" s="238" t="s">
        <v>129</v>
      </c>
      <c r="AR14" s="238" t="s">
        <v>129</v>
      </c>
      <c r="AS14" s="238" t="s">
        <v>152</v>
      </c>
      <c r="AT14" s="238">
        <v>0</v>
      </c>
      <c r="AU14" s="238">
        <v>0</v>
      </c>
      <c r="AV14" s="238">
        <v>0</v>
      </c>
      <c r="AW14" s="238" t="s">
        <v>14</v>
      </c>
      <c r="AX14" s="238">
        <v>35</v>
      </c>
    </row>
    <row r="15" spans="1:50" s="238" customFormat="1" x14ac:dyDescent="0.25">
      <c r="A15" s="237" t="s">
        <v>15</v>
      </c>
      <c r="B15" s="238" t="s">
        <v>129</v>
      </c>
      <c r="C15" s="238" t="s">
        <v>130</v>
      </c>
      <c r="D15" s="238" t="s">
        <v>130</v>
      </c>
      <c r="E15" s="238" t="s">
        <v>130</v>
      </c>
      <c r="F15" s="238" t="s">
        <v>130</v>
      </c>
      <c r="G15" s="238" t="s">
        <v>130</v>
      </c>
      <c r="H15" s="238" t="s">
        <v>131</v>
      </c>
      <c r="I15" s="238" t="s">
        <v>132</v>
      </c>
      <c r="J15" s="238" t="s">
        <v>131</v>
      </c>
      <c r="K15" s="238" t="s">
        <v>133</v>
      </c>
      <c r="L15" s="238" t="s">
        <v>131</v>
      </c>
      <c r="M15" s="238" t="s">
        <v>131</v>
      </c>
      <c r="N15" s="238" t="s">
        <v>132</v>
      </c>
      <c r="O15" s="238" t="s">
        <v>169</v>
      </c>
      <c r="P15" s="238" t="s">
        <v>135</v>
      </c>
      <c r="Q15" s="238" t="s">
        <v>136</v>
      </c>
      <c r="R15" s="238" t="s">
        <v>137</v>
      </c>
      <c r="S15" s="238" t="s">
        <v>131</v>
      </c>
      <c r="T15" s="238" t="s">
        <v>132</v>
      </c>
      <c r="U15" s="238" t="s">
        <v>132</v>
      </c>
      <c r="V15" s="238" t="s">
        <v>132</v>
      </c>
      <c r="W15" s="238" t="s">
        <v>132</v>
      </c>
      <c r="X15" s="238" t="s">
        <v>132</v>
      </c>
      <c r="Y15" s="238" t="s">
        <v>132</v>
      </c>
      <c r="Z15" s="238" t="s">
        <v>132</v>
      </c>
      <c r="AA15" s="238" t="s">
        <v>130</v>
      </c>
      <c r="AB15" s="238" t="s">
        <v>138</v>
      </c>
      <c r="AC15" s="238" t="s">
        <v>131</v>
      </c>
      <c r="AD15" s="238" t="s">
        <v>132</v>
      </c>
      <c r="AE15" s="238" t="s">
        <v>139</v>
      </c>
      <c r="AF15" s="238" t="s">
        <v>131</v>
      </c>
      <c r="AG15" s="238" t="s">
        <v>132</v>
      </c>
      <c r="AH15" s="238" t="s">
        <v>136</v>
      </c>
      <c r="AI15" s="238" t="s">
        <v>131</v>
      </c>
      <c r="AJ15" s="238" t="s">
        <v>132</v>
      </c>
      <c r="AK15" s="238" t="s">
        <v>139</v>
      </c>
      <c r="AL15" s="238" t="s">
        <v>130</v>
      </c>
      <c r="AM15" s="238" t="s">
        <v>139</v>
      </c>
      <c r="AN15" s="238" t="s">
        <v>137</v>
      </c>
      <c r="AO15" s="238" t="s">
        <v>130</v>
      </c>
      <c r="AP15" s="238" t="s">
        <v>129</v>
      </c>
      <c r="AQ15" s="238" t="s">
        <v>130</v>
      </c>
      <c r="AR15" s="238" t="s">
        <v>130</v>
      </c>
      <c r="AS15" s="238" t="s">
        <v>142</v>
      </c>
      <c r="AT15" s="238">
        <v>0</v>
      </c>
      <c r="AU15" s="238">
        <v>0</v>
      </c>
      <c r="AV15" s="238">
        <v>0</v>
      </c>
      <c r="AW15" s="238" t="s">
        <v>15</v>
      </c>
      <c r="AX15" s="238">
        <v>4</v>
      </c>
    </row>
    <row r="16" spans="1:50" s="238" customFormat="1" x14ac:dyDescent="0.25">
      <c r="A16" s="237" t="s">
        <v>16</v>
      </c>
      <c r="B16" s="238" t="s">
        <v>130</v>
      </c>
      <c r="C16" s="238" t="s">
        <v>130</v>
      </c>
      <c r="D16" s="238" t="s">
        <v>130</v>
      </c>
      <c r="E16" s="238" t="s">
        <v>130</v>
      </c>
      <c r="F16" s="238" t="s">
        <v>130</v>
      </c>
      <c r="G16" s="238" t="s">
        <v>130</v>
      </c>
      <c r="H16" s="238" t="s">
        <v>131</v>
      </c>
      <c r="I16" s="238" t="s">
        <v>132</v>
      </c>
      <c r="J16" s="238" t="s">
        <v>131</v>
      </c>
      <c r="K16" s="238" t="s">
        <v>133</v>
      </c>
      <c r="L16" s="238" t="s">
        <v>131</v>
      </c>
      <c r="M16" s="238" t="s">
        <v>131</v>
      </c>
      <c r="N16" s="238" t="s">
        <v>132</v>
      </c>
      <c r="O16" s="238" t="s">
        <v>141</v>
      </c>
      <c r="P16" s="238" t="s">
        <v>135</v>
      </c>
      <c r="Q16" s="238" t="s">
        <v>136</v>
      </c>
      <c r="R16" s="238" t="s">
        <v>137</v>
      </c>
      <c r="S16" s="238" t="s">
        <v>131</v>
      </c>
      <c r="T16" s="238" t="s">
        <v>132</v>
      </c>
      <c r="U16" s="238" t="s">
        <v>132</v>
      </c>
      <c r="V16" s="238" t="s">
        <v>132</v>
      </c>
      <c r="W16" s="238" t="s">
        <v>132</v>
      </c>
      <c r="X16" s="238" t="s">
        <v>132</v>
      </c>
      <c r="Y16" s="238" t="s">
        <v>132</v>
      </c>
      <c r="Z16" s="238" t="s">
        <v>147</v>
      </c>
      <c r="AA16" s="238" t="s">
        <v>130</v>
      </c>
      <c r="AB16" s="238" t="s">
        <v>170</v>
      </c>
      <c r="AC16" s="238" t="s">
        <v>131</v>
      </c>
      <c r="AD16" s="238" t="s">
        <v>132</v>
      </c>
      <c r="AE16" s="238" t="s">
        <v>139</v>
      </c>
      <c r="AF16" s="238" t="s">
        <v>131</v>
      </c>
      <c r="AG16" s="238" t="s">
        <v>132</v>
      </c>
      <c r="AH16" s="238" t="s">
        <v>136</v>
      </c>
      <c r="AI16" s="238" t="s">
        <v>131</v>
      </c>
      <c r="AJ16" s="238" t="s">
        <v>132</v>
      </c>
      <c r="AK16" s="238" t="s">
        <v>139</v>
      </c>
      <c r="AL16" s="238" t="s">
        <v>130</v>
      </c>
      <c r="AM16" s="238" t="s">
        <v>139</v>
      </c>
      <c r="AN16" s="238" t="s">
        <v>137</v>
      </c>
      <c r="AO16" s="238" t="s">
        <v>129</v>
      </c>
      <c r="AP16" s="238" t="s">
        <v>129</v>
      </c>
      <c r="AQ16" s="238" t="s">
        <v>130</v>
      </c>
      <c r="AR16" s="238" t="s">
        <v>130</v>
      </c>
      <c r="AS16" s="238" t="s">
        <v>143</v>
      </c>
      <c r="AT16" s="238">
        <v>0</v>
      </c>
      <c r="AU16" s="238">
        <v>0</v>
      </c>
      <c r="AV16" s="238">
        <v>0</v>
      </c>
      <c r="AW16" s="238" t="s">
        <v>16</v>
      </c>
      <c r="AX16" s="238">
        <v>7</v>
      </c>
    </row>
    <row r="17" spans="1:50" s="238" customFormat="1" x14ac:dyDescent="0.25">
      <c r="A17" s="237" t="s">
        <v>17</v>
      </c>
      <c r="B17" s="238" t="s">
        <v>130</v>
      </c>
      <c r="C17" s="238" t="s">
        <v>130</v>
      </c>
      <c r="D17" s="238" t="s">
        <v>130</v>
      </c>
      <c r="E17" s="238" t="s">
        <v>130</v>
      </c>
      <c r="F17" s="238" t="s">
        <v>130</v>
      </c>
      <c r="G17" s="238" t="s">
        <v>130</v>
      </c>
      <c r="H17" s="238" t="s">
        <v>131</v>
      </c>
      <c r="I17" s="238" t="s">
        <v>132</v>
      </c>
      <c r="J17" s="238" t="s">
        <v>131</v>
      </c>
      <c r="K17" s="238" t="s">
        <v>133</v>
      </c>
      <c r="L17" s="238" t="s">
        <v>131</v>
      </c>
      <c r="M17" s="238" t="s">
        <v>131</v>
      </c>
      <c r="N17" s="238" t="s">
        <v>132</v>
      </c>
      <c r="O17" s="238" t="s">
        <v>141</v>
      </c>
      <c r="P17" s="238" t="s">
        <v>135</v>
      </c>
      <c r="Q17" s="238" t="s">
        <v>136</v>
      </c>
      <c r="R17" s="238" t="s">
        <v>137</v>
      </c>
      <c r="S17" s="238" t="s">
        <v>131</v>
      </c>
      <c r="T17" s="238" t="s">
        <v>132</v>
      </c>
      <c r="U17" s="238" t="s">
        <v>132</v>
      </c>
      <c r="V17" s="238" t="s">
        <v>132</v>
      </c>
      <c r="W17" s="238" t="s">
        <v>132</v>
      </c>
      <c r="X17" s="238" t="s">
        <v>132</v>
      </c>
      <c r="Y17" s="238" t="s">
        <v>132</v>
      </c>
      <c r="Z17" s="238" t="s">
        <v>132</v>
      </c>
      <c r="AA17" s="238" t="s">
        <v>130</v>
      </c>
      <c r="AB17" s="238" t="s">
        <v>138</v>
      </c>
      <c r="AC17" s="238" t="s">
        <v>131</v>
      </c>
      <c r="AD17" s="238" t="s">
        <v>132</v>
      </c>
      <c r="AE17" s="238" t="s">
        <v>139</v>
      </c>
      <c r="AF17" s="238" t="s">
        <v>131</v>
      </c>
      <c r="AG17" s="238" t="s">
        <v>132</v>
      </c>
      <c r="AH17" s="238" t="s">
        <v>136</v>
      </c>
      <c r="AI17" s="238" t="s">
        <v>131</v>
      </c>
      <c r="AJ17" s="238" t="s">
        <v>132</v>
      </c>
      <c r="AK17" s="238" t="s">
        <v>139</v>
      </c>
      <c r="AL17" s="238" t="s">
        <v>129</v>
      </c>
      <c r="AM17" s="238" t="s">
        <v>139</v>
      </c>
      <c r="AN17" s="238" t="s">
        <v>162</v>
      </c>
      <c r="AO17" s="238" t="s">
        <v>130</v>
      </c>
      <c r="AP17" s="238" t="s">
        <v>129</v>
      </c>
      <c r="AQ17" s="238" t="s">
        <v>130</v>
      </c>
      <c r="AR17" s="238" t="s">
        <v>130</v>
      </c>
      <c r="AS17" s="238" t="s">
        <v>142</v>
      </c>
      <c r="AT17" s="238">
        <v>0</v>
      </c>
      <c r="AU17" s="238">
        <v>0</v>
      </c>
      <c r="AV17" s="238">
        <v>0</v>
      </c>
      <c r="AW17" s="238" t="s">
        <v>17</v>
      </c>
      <c r="AX17" s="238">
        <v>4</v>
      </c>
    </row>
    <row r="18" spans="1:50" s="238" customFormat="1" x14ac:dyDescent="0.25">
      <c r="A18" s="237" t="s">
        <v>18</v>
      </c>
      <c r="B18" s="238" t="s">
        <v>130</v>
      </c>
      <c r="C18" s="238" t="s">
        <v>130</v>
      </c>
      <c r="D18" s="238" t="s">
        <v>130</v>
      </c>
      <c r="E18" s="238" t="s">
        <v>130</v>
      </c>
      <c r="F18" s="238" t="s">
        <v>130</v>
      </c>
      <c r="G18" s="238" t="s">
        <v>130</v>
      </c>
      <c r="H18" s="238" t="s">
        <v>131</v>
      </c>
      <c r="I18" s="238" t="s">
        <v>132</v>
      </c>
      <c r="J18" s="238" t="s">
        <v>131</v>
      </c>
      <c r="K18" s="238" t="s">
        <v>133</v>
      </c>
      <c r="L18" s="238" t="s">
        <v>131</v>
      </c>
      <c r="M18" s="238" t="s">
        <v>131</v>
      </c>
      <c r="N18" s="238" t="s">
        <v>132</v>
      </c>
      <c r="O18" s="238" t="s">
        <v>141</v>
      </c>
      <c r="P18" s="238" t="s">
        <v>135</v>
      </c>
      <c r="Q18" s="238" t="s">
        <v>136</v>
      </c>
      <c r="R18" s="238" t="s">
        <v>137</v>
      </c>
      <c r="S18" s="238" t="s">
        <v>131</v>
      </c>
      <c r="T18" s="238" t="s">
        <v>132</v>
      </c>
      <c r="U18" s="238" t="s">
        <v>132</v>
      </c>
      <c r="V18" s="238" t="s">
        <v>132</v>
      </c>
      <c r="W18" s="238" t="s">
        <v>132</v>
      </c>
      <c r="X18" s="238" t="s">
        <v>132</v>
      </c>
      <c r="Y18" s="238" t="s">
        <v>132</v>
      </c>
      <c r="Z18" s="238" t="s">
        <v>132</v>
      </c>
      <c r="AA18" s="238" t="s">
        <v>130</v>
      </c>
      <c r="AB18" s="238" t="s">
        <v>138</v>
      </c>
      <c r="AC18" s="238" t="s">
        <v>131</v>
      </c>
      <c r="AD18" s="238" t="s">
        <v>132</v>
      </c>
      <c r="AE18" s="238" t="s">
        <v>139</v>
      </c>
      <c r="AF18" s="238" t="s">
        <v>131</v>
      </c>
      <c r="AG18" s="238" t="s">
        <v>132</v>
      </c>
      <c r="AH18" s="238" t="s">
        <v>136</v>
      </c>
      <c r="AI18" s="238" t="s">
        <v>131</v>
      </c>
      <c r="AJ18" s="238" t="s">
        <v>132</v>
      </c>
      <c r="AK18" s="238" t="s">
        <v>139</v>
      </c>
      <c r="AL18" s="238" t="s">
        <v>130</v>
      </c>
      <c r="AM18" s="238" t="s">
        <v>139</v>
      </c>
      <c r="AN18" s="238" t="s">
        <v>137</v>
      </c>
      <c r="AO18" s="238" t="s">
        <v>130</v>
      </c>
      <c r="AP18" s="238" t="s">
        <v>129</v>
      </c>
      <c r="AQ18" s="238" t="s">
        <v>130</v>
      </c>
      <c r="AR18" s="238" t="s">
        <v>130</v>
      </c>
      <c r="AS18" s="238" t="s">
        <v>142</v>
      </c>
      <c r="AT18" s="238">
        <v>0</v>
      </c>
      <c r="AU18" s="238">
        <v>0</v>
      </c>
      <c r="AV18" s="238">
        <v>0</v>
      </c>
      <c r="AW18" s="238" t="s">
        <v>18</v>
      </c>
      <c r="AX18" s="238">
        <v>2</v>
      </c>
    </row>
    <row r="19" spans="1:50" s="238" customFormat="1" x14ac:dyDescent="0.25">
      <c r="A19" s="237" t="s">
        <v>19</v>
      </c>
      <c r="B19" s="238" t="s">
        <v>130</v>
      </c>
      <c r="C19" s="238" t="s">
        <v>130</v>
      </c>
      <c r="D19" s="238" t="s">
        <v>130</v>
      </c>
      <c r="E19" s="238" t="s">
        <v>130</v>
      </c>
      <c r="F19" s="238" t="s">
        <v>130</v>
      </c>
      <c r="G19" s="238" t="s">
        <v>130</v>
      </c>
      <c r="H19" s="238" t="s">
        <v>131</v>
      </c>
      <c r="I19" s="238" t="s">
        <v>132</v>
      </c>
      <c r="J19" s="238" t="s">
        <v>131</v>
      </c>
      <c r="K19" s="238" t="s">
        <v>133</v>
      </c>
      <c r="L19" s="238" t="s">
        <v>131</v>
      </c>
      <c r="M19" s="238" t="s">
        <v>131</v>
      </c>
      <c r="N19" s="238" t="s">
        <v>132</v>
      </c>
      <c r="O19" s="238" t="s">
        <v>141</v>
      </c>
      <c r="P19" s="238" t="s">
        <v>135</v>
      </c>
      <c r="Q19" s="238" t="s">
        <v>136</v>
      </c>
      <c r="R19" s="238" t="s">
        <v>137</v>
      </c>
      <c r="S19" s="238" t="s">
        <v>131</v>
      </c>
      <c r="T19" s="238" t="s">
        <v>132</v>
      </c>
      <c r="U19" s="238" t="s">
        <v>132</v>
      </c>
      <c r="V19" s="238" t="s">
        <v>132</v>
      </c>
      <c r="W19" s="238" t="s">
        <v>132</v>
      </c>
      <c r="X19" s="238" t="s">
        <v>132</v>
      </c>
      <c r="Y19" s="238" t="s">
        <v>132</v>
      </c>
      <c r="Z19" s="238" t="s">
        <v>132</v>
      </c>
      <c r="AA19" s="238" t="s">
        <v>130</v>
      </c>
      <c r="AB19" s="238" t="s">
        <v>138</v>
      </c>
      <c r="AC19" s="238" t="s">
        <v>131</v>
      </c>
      <c r="AD19" s="238" t="s">
        <v>132</v>
      </c>
      <c r="AE19" s="238" t="s">
        <v>139</v>
      </c>
      <c r="AF19" s="238" t="s">
        <v>131</v>
      </c>
      <c r="AG19" s="238" t="s">
        <v>132</v>
      </c>
      <c r="AH19" s="238" t="s">
        <v>136</v>
      </c>
      <c r="AI19" s="238" t="s">
        <v>131</v>
      </c>
      <c r="AJ19" s="238" t="s">
        <v>132</v>
      </c>
      <c r="AK19" s="238" t="s">
        <v>139</v>
      </c>
      <c r="AL19" s="238" t="s">
        <v>130</v>
      </c>
      <c r="AM19" s="238" t="s">
        <v>139</v>
      </c>
      <c r="AN19" s="238" t="s">
        <v>137</v>
      </c>
      <c r="AO19" s="238" t="s">
        <v>130</v>
      </c>
      <c r="AP19" s="238" t="s">
        <v>129</v>
      </c>
      <c r="AQ19" s="238" t="s">
        <v>130</v>
      </c>
      <c r="AR19" s="238" t="s">
        <v>130</v>
      </c>
      <c r="AS19" s="238" t="s">
        <v>142</v>
      </c>
      <c r="AT19" s="238">
        <v>0</v>
      </c>
      <c r="AU19" s="238">
        <v>0</v>
      </c>
      <c r="AV19" s="238">
        <v>0</v>
      </c>
      <c r="AW19" s="238" t="s">
        <v>19</v>
      </c>
      <c r="AX19" s="238">
        <v>2</v>
      </c>
    </row>
    <row r="20" spans="1:50" s="238" customFormat="1" x14ac:dyDescent="0.25">
      <c r="A20" s="237" t="s">
        <v>20</v>
      </c>
      <c r="B20" s="238" t="s">
        <v>130</v>
      </c>
      <c r="C20" s="238" t="s">
        <v>129</v>
      </c>
      <c r="D20" s="238" t="s">
        <v>130</v>
      </c>
      <c r="E20" s="238" t="s">
        <v>130</v>
      </c>
      <c r="F20" s="238" t="s">
        <v>130</v>
      </c>
      <c r="G20" s="238" t="s">
        <v>129</v>
      </c>
      <c r="H20" s="238" t="s">
        <v>131</v>
      </c>
      <c r="I20" s="238" t="s">
        <v>132</v>
      </c>
      <c r="J20" s="238" t="s">
        <v>131</v>
      </c>
      <c r="K20" s="238" t="s">
        <v>133</v>
      </c>
      <c r="L20" s="238" t="s">
        <v>131</v>
      </c>
      <c r="M20" s="238" t="s">
        <v>131</v>
      </c>
      <c r="N20" s="238" t="s">
        <v>132</v>
      </c>
      <c r="O20" s="238" t="s">
        <v>153</v>
      </c>
      <c r="P20" s="238" t="s">
        <v>135</v>
      </c>
      <c r="Q20" s="238" t="s">
        <v>136</v>
      </c>
      <c r="R20" s="238" t="s">
        <v>137</v>
      </c>
      <c r="S20" s="238" t="s">
        <v>131</v>
      </c>
      <c r="T20" s="238" t="s">
        <v>132</v>
      </c>
      <c r="U20" s="238" t="s">
        <v>132</v>
      </c>
      <c r="V20" s="238" t="s">
        <v>132</v>
      </c>
      <c r="W20" s="238" t="s">
        <v>132</v>
      </c>
      <c r="X20" s="238" t="s">
        <v>132</v>
      </c>
      <c r="Y20" s="238" t="s">
        <v>132</v>
      </c>
      <c r="Z20" s="238" t="s">
        <v>132</v>
      </c>
      <c r="AA20" s="238" t="s">
        <v>130</v>
      </c>
      <c r="AB20" s="238" t="s">
        <v>138</v>
      </c>
      <c r="AC20" s="238" t="s">
        <v>131</v>
      </c>
      <c r="AD20" s="238" t="s">
        <v>132</v>
      </c>
      <c r="AE20" s="238" t="s">
        <v>139</v>
      </c>
      <c r="AF20" s="238" t="s">
        <v>131</v>
      </c>
      <c r="AG20" s="238" t="s">
        <v>132</v>
      </c>
      <c r="AH20" s="238" t="s">
        <v>136</v>
      </c>
      <c r="AI20" s="238" t="s">
        <v>131</v>
      </c>
      <c r="AJ20" s="238" t="s">
        <v>132</v>
      </c>
      <c r="AK20" s="238" t="s">
        <v>139</v>
      </c>
      <c r="AL20" s="238" t="s">
        <v>130</v>
      </c>
      <c r="AM20" s="238" t="s">
        <v>150</v>
      </c>
      <c r="AN20" s="238" t="s">
        <v>161</v>
      </c>
      <c r="AO20" s="238" t="s">
        <v>130</v>
      </c>
      <c r="AP20" s="238" t="s">
        <v>129</v>
      </c>
      <c r="AQ20" s="238" t="s">
        <v>130</v>
      </c>
      <c r="AR20" s="238" t="s">
        <v>130</v>
      </c>
      <c r="AS20" s="238" t="s">
        <v>142</v>
      </c>
      <c r="AT20" s="238">
        <v>0</v>
      </c>
      <c r="AU20" s="238">
        <v>0</v>
      </c>
      <c r="AV20" s="238">
        <v>0</v>
      </c>
      <c r="AW20" s="238" t="s">
        <v>20</v>
      </c>
      <c r="AX20" s="238">
        <v>7</v>
      </c>
    </row>
    <row r="21" spans="1:50" s="238" customFormat="1" x14ac:dyDescent="0.25">
      <c r="A21" s="237" t="s">
        <v>21</v>
      </c>
      <c r="B21" s="238" t="s">
        <v>129</v>
      </c>
      <c r="C21" s="238" t="s">
        <v>129</v>
      </c>
      <c r="D21" s="238" t="s">
        <v>129</v>
      </c>
      <c r="E21" s="238" t="s">
        <v>130</v>
      </c>
      <c r="F21" s="238" t="s">
        <v>130</v>
      </c>
      <c r="G21" s="238" t="s">
        <v>130</v>
      </c>
      <c r="H21" s="238" t="s">
        <v>144</v>
      </c>
      <c r="I21" s="238" t="s">
        <v>132</v>
      </c>
      <c r="J21" s="238" t="s">
        <v>131</v>
      </c>
      <c r="K21" s="238" t="s">
        <v>133</v>
      </c>
      <c r="L21" s="238" t="s">
        <v>144</v>
      </c>
      <c r="M21" s="238" t="s">
        <v>131</v>
      </c>
      <c r="N21" s="238" t="s">
        <v>132</v>
      </c>
      <c r="O21" s="238" t="s">
        <v>171</v>
      </c>
      <c r="P21" s="238" t="s">
        <v>135</v>
      </c>
      <c r="Q21" s="238" t="s">
        <v>149</v>
      </c>
      <c r="R21" s="238" t="s">
        <v>137</v>
      </c>
      <c r="S21" s="238" t="s">
        <v>131</v>
      </c>
      <c r="T21" s="238" t="s">
        <v>132</v>
      </c>
      <c r="U21" s="238" t="s">
        <v>132</v>
      </c>
      <c r="V21" s="238" t="s">
        <v>132</v>
      </c>
      <c r="W21" s="238" t="s">
        <v>147</v>
      </c>
      <c r="X21" s="238" t="s">
        <v>132</v>
      </c>
      <c r="Y21" s="238" t="s">
        <v>132</v>
      </c>
      <c r="Z21" s="238" t="s">
        <v>132</v>
      </c>
      <c r="AA21" s="238" t="s">
        <v>129</v>
      </c>
      <c r="AB21" s="238" t="s">
        <v>172</v>
      </c>
      <c r="AC21" s="238" t="s">
        <v>131</v>
      </c>
      <c r="AD21" s="238" t="s">
        <v>132</v>
      </c>
      <c r="AE21" s="238" t="s">
        <v>150</v>
      </c>
      <c r="AF21" s="238" t="s">
        <v>131</v>
      </c>
      <c r="AG21" s="238" t="s">
        <v>132</v>
      </c>
      <c r="AH21" s="238" t="s">
        <v>173</v>
      </c>
      <c r="AI21" s="238" t="s">
        <v>144</v>
      </c>
      <c r="AJ21" s="238" t="s">
        <v>132</v>
      </c>
      <c r="AK21" s="238" t="s">
        <v>150</v>
      </c>
      <c r="AL21" s="238" t="s">
        <v>130</v>
      </c>
      <c r="AM21" s="238" t="s">
        <v>150</v>
      </c>
      <c r="AN21" s="238" t="s">
        <v>154</v>
      </c>
      <c r="AO21" s="238" t="s">
        <v>129</v>
      </c>
      <c r="AP21" s="238" t="s">
        <v>129</v>
      </c>
      <c r="AQ21" s="238" t="s">
        <v>129</v>
      </c>
      <c r="AR21" s="238" t="s">
        <v>130</v>
      </c>
      <c r="AS21" s="238" t="s">
        <v>140</v>
      </c>
      <c r="AT21" s="238">
        <v>0</v>
      </c>
      <c r="AU21" s="238">
        <v>0</v>
      </c>
      <c r="AV21" s="238">
        <v>0</v>
      </c>
      <c r="AW21" s="238" t="s">
        <v>21</v>
      </c>
      <c r="AX21" s="238">
        <v>45</v>
      </c>
    </row>
    <row r="22" spans="1:50" s="238" customFormat="1" x14ac:dyDescent="0.25">
      <c r="A22" s="237" t="s">
        <v>22</v>
      </c>
      <c r="B22" s="238" t="s">
        <v>129</v>
      </c>
      <c r="C22" s="238" t="s">
        <v>129</v>
      </c>
      <c r="D22" s="238" t="s">
        <v>129</v>
      </c>
      <c r="E22" s="238" t="s">
        <v>129</v>
      </c>
      <c r="F22" s="238" t="s">
        <v>129</v>
      </c>
      <c r="G22" s="238" t="s">
        <v>129</v>
      </c>
      <c r="H22" s="238" t="s">
        <v>131</v>
      </c>
      <c r="I22" s="238" t="s">
        <v>132</v>
      </c>
      <c r="J22" s="238" t="s">
        <v>144</v>
      </c>
      <c r="K22" s="238" t="s">
        <v>133</v>
      </c>
      <c r="L22" s="238" t="s">
        <v>131</v>
      </c>
      <c r="M22" s="238" t="s">
        <v>131</v>
      </c>
      <c r="N22" s="238" t="s">
        <v>147</v>
      </c>
      <c r="O22" s="238" t="s">
        <v>174</v>
      </c>
      <c r="P22" s="238" t="s">
        <v>135</v>
      </c>
      <c r="Q22" s="238" t="s">
        <v>136</v>
      </c>
      <c r="R22" s="238" t="s">
        <v>137</v>
      </c>
      <c r="S22" s="238" t="s">
        <v>131</v>
      </c>
      <c r="T22" s="238" t="s">
        <v>147</v>
      </c>
      <c r="U22" s="238" t="s">
        <v>147</v>
      </c>
      <c r="V22" s="238" t="s">
        <v>147</v>
      </c>
      <c r="W22" s="238" t="s">
        <v>147</v>
      </c>
      <c r="X22" s="238" t="s">
        <v>147</v>
      </c>
      <c r="Y22" s="238" t="s">
        <v>147</v>
      </c>
      <c r="Z22" s="238" t="s">
        <v>147</v>
      </c>
      <c r="AA22" s="238" t="s">
        <v>129</v>
      </c>
      <c r="AB22" s="238" t="s">
        <v>175</v>
      </c>
      <c r="AC22" s="238" t="s">
        <v>131</v>
      </c>
      <c r="AD22" s="238" t="s">
        <v>147</v>
      </c>
      <c r="AE22" s="238" t="s">
        <v>139</v>
      </c>
      <c r="AF22" s="238" t="s">
        <v>144</v>
      </c>
      <c r="AG22" s="238" t="s">
        <v>132</v>
      </c>
      <c r="AH22" s="238" t="s">
        <v>176</v>
      </c>
      <c r="AI22" s="238" t="s">
        <v>131</v>
      </c>
      <c r="AJ22" s="238" t="s">
        <v>147</v>
      </c>
      <c r="AK22" s="238" t="s">
        <v>150</v>
      </c>
      <c r="AL22" s="238" t="s">
        <v>129</v>
      </c>
      <c r="AM22" s="238" t="s">
        <v>139</v>
      </c>
      <c r="AN22" s="238" t="s">
        <v>151</v>
      </c>
      <c r="AO22" s="238" t="s">
        <v>129</v>
      </c>
      <c r="AP22" s="238" t="s">
        <v>129</v>
      </c>
      <c r="AQ22" s="238" t="s">
        <v>129</v>
      </c>
      <c r="AR22" s="238" t="s">
        <v>129</v>
      </c>
      <c r="AS22" s="238" t="s">
        <v>152</v>
      </c>
      <c r="AT22" s="238">
        <v>0</v>
      </c>
      <c r="AU22" s="238">
        <v>0</v>
      </c>
      <c r="AV22" s="238">
        <v>0</v>
      </c>
      <c r="AW22" s="238" t="s">
        <v>22</v>
      </c>
      <c r="AX22" s="238">
        <v>65</v>
      </c>
    </row>
    <row r="23" spans="1:50" s="238" customFormat="1" x14ac:dyDescent="0.25">
      <c r="A23" s="237" t="s">
        <v>23</v>
      </c>
      <c r="B23" s="238" t="s">
        <v>130</v>
      </c>
      <c r="C23" s="238" t="s">
        <v>129</v>
      </c>
      <c r="D23" s="238" t="s">
        <v>129</v>
      </c>
      <c r="E23" s="238" t="s">
        <v>130</v>
      </c>
      <c r="F23" s="238" t="s">
        <v>130</v>
      </c>
      <c r="G23" s="238" t="s">
        <v>129</v>
      </c>
      <c r="H23" s="238" t="s">
        <v>131</v>
      </c>
      <c r="I23" s="238" t="s">
        <v>132</v>
      </c>
      <c r="J23" s="238" t="s">
        <v>131</v>
      </c>
      <c r="K23" s="238" t="s">
        <v>133</v>
      </c>
      <c r="L23" s="238" t="s">
        <v>131</v>
      </c>
      <c r="M23" s="238" t="s">
        <v>131</v>
      </c>
      <c r="N23" s="238" t="s">
        <v>147</v>
      </c>
      <c r="O23" s="238" t="s">
        <v>165</v>
      </c>
      <c r="P23" s="238" t="s">
        <v>135</v>
      </c>
      <c r="Q23" s="238" t="s">
        <v>136</v>
      </c>
      <c r="R23" s="238" t="s">
        <v>137</v>
      </c>
      <c r="S23" s="238" t="s">
        <v>131</v>
      </c>
      <c r="T23" s="238" t="s">
        <v>132</v>
      </c>
      <c r="U23" s="238" t="s">
        <v>147</v>
      </c>
      <c r="V23" s="238" t="s">
        <v>132</v>
      </c>
      <c r="W23" s="238" t="s">
        <v>132</v>
      </c>
      <c r="X23" s="238" t="s">
        <v>132</v>
      </c>
      <c r="Y23" s="238" t="s">
        <v>147</v>
      </c>
      <c r="Z23" s="238" t="s">
        <v>147</v>
      </c>
      <c r="AA23" s="238" t="s">
        <v>130</v>
      </c>
      <c r="AB23" s="238" t="s">
        <v>177</v>
      </c>
      <c r="AC23" s="238" t="s">
        <v>131</v>
      </c>
      <c r="AD23" s="238" t="s">
        <v>132</v>
      </c>
      <c r="AE23" s="238" t="s">
        <v>139</v>
      </c>
      <c r="AF23" s="238" t="s">
        <v>131</v>
      </c>
      <c r="AG23" s="238" t="s">
        <v>132</v>
      </c>
      <c r="AH23" s="238" t="s">
        <v>136</v>
      </c>
      <c r="AI23" s="238" t="s">
        <v>131</v>
      </c>
      <c r="AJ23" s="238" t="s">
        <v>147</v>
      </c>
      <c r="AK23" s="238" t="s">
        <v>139</v>
      </c>
      <c r="AL23" s="238" t="s">
        <v>130</v>
      </c>
      <c r="AM23" s="238" t="s">
        <v>139</v>
      </c>
      <c r="AN23" s="238" t="s">
        <v>178</v>
      </c>
      <c r="AO23" s="238" t="s">
        <v>129</v>
      </c>
      <c r="AP23" s="238" t="s">
        <v>129</v>
      </c>
      <c r="AQ23" s="238" t="s">
        <v>130</v>
      </c>
      <c r="AR23" s="238" t="s">
        <v>130</v>
      </c>
      <c r="AS23" s="238" t="s">
        <v>143</v>
      </c>
      <c r="AT23" s="238">
        <v>0</v>
      </c>
      <c r="AU23" s="238">
        <v>0</v>
      </c>
      <c r="AV23" s="238">
        <v>0</v>
      </c>
      <c r="AW23" s="238" t="s">
        <v>23</v>
      </c>
      <c r="AX23" s="238">
        <v>25</v>
      </c>
    </row>
    <row r="24" spans="1:50" s="238" customFormat="1" x14ac:dyDescent="0.25">
      <c r="A24" s="237" t="s">
        <v>24</v>
      </c>
      <c r="B24" s="238" t="s">
        <v>130</v>
      </c>
      <c r="C24" s="238" t="s">
        <v>130</v>
      </c>
      <c r="D24" s="238" t="s">
        <v>130</v>
      </c>
      <c r="E24" s="238" t="s">
        <v>130</v>
      </c>
      <c r="F24" s="238" t="s">
        <v>129</v>
      </c>
      <c r="G24" s="238" t="s">
        <v>129</v>
      </c>
      <c r="H24" s="238" t="s">
        <v>131</v>
      </c>
      <c r="I24" s="238" t="s">
        <v>132</v>
      </c>
      <c r="J24" s="238" t="s">
        <v>131</v>
      </c>
      <c r="K24" s="238" t="s">
        <v>133</v>
      </c>
      <c r="L24" s="238" t="s">
        <v>131</v>
      </c>
      <c r="M24" s="238" t="s">
        <v>131</v>
      </c>
      <c r="N24" s="238" t="s">
        <v>132</v>
      </c>
      <c r="O24" s="238" t="s">
        <v>153</v>
      </c>
      <c r="P24" s="238" t="s">
        <v>135</v>
      </c>
      <c r="Q24" s="238" t="s">
        <v>136</v>
      </c>
      <c r="R24" s="238" t="s">
        <v>137</v>
      </c>
      <c r="S24" s="238" t="s">
        <v>131</v>
      </c>
      <c r="T24" s="238" t="s">
        <v>132</v>
      </c>
      <c r="U24" s="238" t="s">
        <v>132</v>
      </c>
      <c r="V24" s="238" t="s">
        <v>132</v>
      </c>
      <c r="W24" s="238" t="s">
        <v>147</v>
      </c>
      <c r="X24" s="238" t="s">
        <v>132</v>
      </c>
      <c r="Y24" s="238" t="s">
        <v>132</v>
      </c>
      <c r="Z24" s="238" t="s">
        <v>147</v>
      </c>
      <c r="AA24" s="238" t="s">
        <v>130</v>
      </c>
      <c r="AB24" s="238" t="s">
        <v>179</v>
      </c>
      <c r="AC24" s="238" t="s">
        <v>131</v>
      </c>
      <c r="AD24" s="238" t="s">
        <v>132</v>
      </c>
      <c r="AE24" s="238" t="s">
        <v>139</v>
      </c>
      <c r="AF24" s="238" t="s">
        <v>131</v>
      </c>
      <c r="AG24" s="238" t="s">
        <v>132</v>
      </c>
      <c r="AH24" s="238" t="s">
        <v>136</v>
      </c>
      <c r="AI24" s="238" t="s">
        <v>131</v>
      </c>
      <c r="AJ24" s="238" t="s">
        <v>132</v>
      </c>
      <c r="AK24" s="238" t="s">
        <v>139</v>
      </c>
      <c r="AL24" s="238" t="s">
        <v>129</v>
      </c>
      <c r="AM24" s="238" t="s">
        <v>139</v>
      </c>
      <c r="AN24" s="238" t="s">
        <v>162</v>
      </c>
      <c r="AO24" s="238" t="s">
        <v>130</v>
      </c>
      <c r="AP24" s="238" t="s">
        <v>129</v>
      </c>
      <c r="AQ24" s="238" t="s">
        <v>130</v>
      </c>
      <c r="AR24" s="238" t="s">
        <v>130</v>
      </c>
      <c r="AS24" s="238" t="s">
        <v>142</v>
      </c>
      <c r="AT24" s="238">
        <v>0</v>
      </c>
      <c r="AU24" s="238">
        <v>0</v>
      </c>
      <c r="AV24" s="238">
        <v>0</v>
      </c>
      <c r="AW24" s="238" t="s">
        <v>24</v>
      </c>
      <c r="AX24" s="238">
        <v>14</v>
      </c>
    </row>
    <row r="25" spans="1:50" s="238" customFormat="1" x14ac:dyDescent="0.25">
      <c r="A25" s="237" t="s">
        <v>25</v>
      </c>
      <c r="B25" s="238" t="s">
        <v>130</v>
      </c>
      <c r="C25" s="238" t="s">
        <v>129</v>
      </c>
      <c r="D25" s="238" t="s">
        <v>130</v>
      </c>
      <c r="E25" s="238" t="s">
        <v>130</v>
      </c>
      <c r="F25" s="238" t="s">
        <v>130</v>
      </c>
      <c r="G25" s="238" t="s">
        <v>129</v>
      </c>
      <c r="H25" s="238" t="s">
        <v>131</v>
      </c>
      <c r="I25" s="238" t="s">
        <v>132</v>
      </c>
      <c r="J25" s="238" t="s">
        <v>131</v>
      </c>
      <c r="K25" s="238" t="s">
        <v>133</v>
      </c>
      <c r="L25" s="238" t="s">
        <v>131</v>
      </c>
      <c r="M25" s="238" t="s">
        <v>131</v>
      </c>
      <c r="N25" s="238" t="s">
        <v>132</v>
      </c>
      <c r="O25" s="238" t="s">
        <v>153</v>
      </c>
      <c r="P25" s="238" t="s">
        <v>135</v>
      </c>
      <c r="Q25" s="238" t="s">
        <v>136</v>
      </c>
      <c r="R25" s="238" t="s">
        <v>137</v>
      </c>
      <c r="S25" s="238" t="s">
        <v>131</v>
      </c>
      <c r="T25" s="238" t="s">
        <v>132</v>
      </c>
      <c r="U25" s="238" t="s">
        <v>132</v>
      </c>
      <c r="V25" s="238" t="s">
        <v>132</v>
      </c>
      <c r="W25" s="238" t="s">
        <v>132</v>
      </c>
      <c r="X25" s="238" t="s">
        <v>132</v>
      </c>
      <c r="Y25" s="238" t="s">
        <v>132</v>
      </c>
      <c r="Z25" s="238" t="s">
        <v>132</v>
      </c>
      <c r="AA25" s="238" t="s">
        <v>130</v>
      </c>
      <c r="AB25" s="238" t="s">
        <v>138</v>
      </c>
      <c r="AC25" s="238" t="s">
        <v>131</v>
      </c>
      <c r="AD25" s="238" t="s">
        <v>132</v>
      </c>
      <c r="AE25" s="238" t="s">
        <v>139</v>
      </c>
      <c r="AF25" s="238" t="s">
        <v>131</v>
      </c>
      <c r="AG25" s="238" t="s">
        <v>132</v>
      </c>
      <c r="AH25" s="238" t="s">
        <v>136</v>
      </c>
      <c r="AI25" s="238" t="s">
        <v>131</v>
      </c>
      <c r="AJ25" s="238" t="s">
        <v>132</v>
      </c>
      <c r="AK25" s="238" t="s">
        <v>139</v>
      </c>
      <c r="AL25" s="238" t="s">
        <v>130</v>
      </c>
      <c r="AM25" s="238" t="s">
        <v>139</v>
      </c>
      <c r="AN25" s="238" t="s">
        <v>137</v>
      </c>
      <c r="AO25" s="238" t="s">
        <v>130</v>
      </c>
      <c r="AP25" s="238" t="s">
        <v>130</v>
      </c>
      <c r="AQ25" s="238" t="s">
        <v>130</v>
      </c>
      <c r="AR25" s="238" t="s">
        <v>130</v>
      </c>
      <c r="AS25" s="238" t="s">
        <v>180</v>
      </c>
      <c r="AT25" s="238">
        <v>0</v>
      </c>
      <c r="AU25" s="238">
        <v>0</v>
      </c>
      <c r="AV25" s="238">
        <v>0</v>
      </c>
      <c r="AW25" s="238" t="s">
        <v>25</v>
      </c>
      <c r="AX25" s="238">
        <v>4</v>
      </c>
    </row>
    <row r="26" spans="1:50" s="238" customFormat="1" x14ac:dyDescent="0.25">
      <c r="A26" s="237" t="s">
        <v>26</v>
      </c>
      <c r="B26" s="238" t="s">
        <v>130</v>
      </c>
      <c r="C26" s="238" t="s">
        <v>130</v>
      </c>
      <c r="D26" s="238" t="s">
        <v>130</v>
      </c>
      <c r="E26" s="238" t="s">
        <v>130</v>
      </c>
      <c r="F26" s="238" t="s">
        <v>130</v>
      </c>
      <c r="G26" s="238" t="s">
        <v>130</v>
      </c>
      <c r="H26" s="238" t="s">
        <v>131</v>
      </c>
      <c r="I26" s="238" t="s">
        <v>132</v>
      </c>
      <c r="J26" s="238" t="s">
        <v>131</v>
      </c>
      <c r="K26" s="238" t="s">
        <v>133</v>
      </c>
      <c r="L26" s="238" t="s">
        <v>131</v>
      </c>
      <c r="M26" s="238" t="s">
        <v>131</v>
      </c>
      <c r="N26" s="238" t="s">
        <v>132</v>
      </c>
      <c r="O26" s="238" t="s">
        <v>141</v>
      </c>
      <c r="P26" s="238" t="s">
        <v>135</v>
      </c>
      <c r="Q26" s="238" t="s">
        <v>136</v>
      </c>
      <c r="R26" s="238" t="s">
        <v>137</v>
      </c>
      <c r="S26" s="238" t="s">
        <v>131</v>
      </c>
      <c r="T26" s="238" t="s">
        <v>132</v>
      </c>
      <c r="U26" s="238" t="s">
        <v>132</v>
      </c>
      <c r="V26" s="238" t="s">
        <v>132</v>
      </c>
      <c r="W26" s="238" t="s">
        <v>132</v>
      </c>
      <c r="X26" s="238" t="s">
        <v>132</v>
      </c>
      <c r="Y26" s="238" t="s">
        <v>132</v>
      </c>
      <c r="Z26" s="238" t="s">
        <v>132</v>
      </c>
      <c r="AA26" s="238" t="s">
        <v>130</v>
      </c>
      <c r="AB26" s="238" t="s">
        <v>138</v>
      </c>
      <c r="AC26" s="238" t="s">
        <v>131</v>
      </c>
      <c r="AD26" s="238" t="s">
        <v>132</v>
      </c>
      <c r="AE26" s="238" t="s">
        <v>139</v>
      </c>
      <c r="AF26" s="238" t="s">
        <v>131</v>
      </c>
      <c r="AG26" s="238" t="s">
        <v>132</v>
      </c>
      <c r="AH26" s="238" t="s">
        <v>136</v>
      </c>
      <c r="AI26" s="238" t="s">
        <v>131</v>
      </c>
      <c r="AJ26" s="238" t="s">
        <v>132</v>
      </c>
      <c r="AK26" s="238" t="s">
        <v>139</v>
      </c>
      <c r="AL26" s="238" t="s">
        <v>130</v>
      </c>
      <c r="AM26" s="238" t="s">
        <v>139</v>
      </c>
      <c r="AN26" s="238" t="s">
        <v>137</v>
      </c>
      <c r="AO26" s="238" t="s">
        <v>129</v>
      </c>
      <c r="AP26" s="238" t="s">
        <v>129</v>
      </c>
      <c r="AQ26" s="238" t="s">
        <v>130</v>
      </c>
      <c r="AR26" s="238" t="s">
        <v>130</v>
      </c>
      <c r="AS26" s="238" t="s">
        <v>143</v>
      </c>
      <c r="AT26" s="238">
        <v>0</v>
      </c>
      <c r="AU26" s="238">
        <v>0</v>
      </c>
      <c r="AV26" s="238">
        <v>0</v>
      </c>
      <c r="AW26" s="238" t="s">
        <v>26</v>
      </c>
      <c r="AX26" s="238">
        <v>4</v>
      </c>
    </row>
    <row r="27" spans="1:50" s="238" customFormat="1" x14ac:dyDescent="0.25">
      <c r="A27" s="237" t="s">
        <v>27</v>
      </c>
      <c r="B27" s="238" t="s">
        <v>130</v>
      </c>
      <c r="C27" s="238" t="s">
        <v>130</v>
      </c>
      <c r="D27" s="238" t="s">
        <v>130</v>
      </c>
      <c r="E27" s="238" t="s">
        <v>130</v>
      </c>
      <c r="F27" s="238" t="s">
        <v>130</v>
      </c>
      <c r="G27" s="238" t="s">
        <v>130</v>
      </c>
      <c r="H27" s="238" t="s">
        <v>131</v>
      </c>
      <c r="I27" s="238" t="s">
        <v>132</v>
      </c>
      <c r="J27" s="238" t="s">
        <v>131</v>
      </c>
      <c r="K27" s="238" t="s">
        <v>133</v>
      </c>
      <c r="L27" s="238" t="s">
        <v>131</v>
      </c>
      <c r="M27" s="238" t="s">
        <v>131</v>
      </c>
      <c r="N27" s="238" t="s">
        <v>132</v>
      </c>
      <c r="O27" s="238" t="s">
        <v>141</v>
      </c>
      <c r="P27" s="238" t="s">
        <v>135</v>
      </c>
      <c r="Q27" s="238" t="s">
        <v>136</v>
      </c>
      <c r="R27" s="238" t="s">
        <v>137</v>
      </c>
      <c r="S27" s="238" t="s">
        <v>131</v>
      </c>
      <c r="T27" s="238" t="s">
        <v>132</v>
      </c>
      <c r="U27" s="238" t="s">
        <v>132</v>
      </c>
      <c r="V27" s="238" t="s">
        <v>132</v>
      </c>
      <c r="W27" s="238" t="s">
        <v>132</v>
      </c>
      <c r="X27" s="238" t="s">
        <v>132</v>
      </c>
      <c r="Y27" s="238" t="s">
        <v>132</v>
      </c>
      <c r="Z27" s="238" t="s">
        <v>132</v>
      </c>
      <c r="AA27" s="238" t="s">
        <v>130</v>
      </c>
      <c r="AB27" s="238" t="s">
        <v>138</v>
      </c>
      <c r="AC27" s="238" t="s">
        <v>131</v>
      </c>
      <c r="AD27" s="238" t="s">
        <v>132</v>
      </c>
      <c r="AE27" s="238" t="s">
        <v>139</v>
      </c>
      <c r="AF27" s="238" t="s">
        <v>131</v>
      </c>
      <c r="AG27" s="238" t="s">
        <v>132</v>
      </c>
      <c r="AH27" s="238" t="s">
        <v>136</v>
      </c>
      <c r="AI27" s="238" t="s">
        <v>131</v>
      </c>
      <c r="AJ27" s="238" t="s">
        <v>132</v>
      </c>
      <c r="AK27" s="238" t="s">
        <v>139</v>
      </c>
      <c r="AL27" s="238" t="s">
        <v>130</v>
      </c>
      <c r="AM27" s="238" t="s">
        <v>139</v>
      </c>
      <c r="AN27" s="238" t="s">
        <v>137</v>
      </c>
      <c r="AO27" s="238" t="s">
        <v>130</v>
      </c>
      <c r="AP27" s="238" t="s">
        <v>129</v>
      </c>
      <c r="AQ27" s="238" t="s">
        <v>130</v>
      </c>
      <c r="AR27" s="238" t="s">
        <v>130</v>
      </c>
      <c r="AS27" s="238" t="s">
        <v>142</v>
      </c>
      <c r="AT27" s="238">
        <v>0</v>
      </c>
      <c r="AU27" s="238">
        <v>0</v>
      </c>
      <c r="AV27" s="238">
        <v>0</v>
      </c>
      <c r="AW27" s="238" t="s">
        <v>27</v>
      </c>
      <c r="AX27" s="238">
        <v>2</v>
      </c>
    </row>
    <row r="28" spans="1:50" s="238" customFormat="1" x14ac:dyDescent="0.25">
      <c r="A28" s="237" t="s">
        <v>28</v>
      </c>
      <c r="B28" s="238" t="s">
        <v>130</v>
      </c>
      <c r="C28" s="238" t="s">
        <v>130</v>
      </c>
      <c r="D28" s="238" t="s">
        <v>130</v>
      </c>
      <c r="E28" s="238" t="s">
        <v>130</v>
      </c>
      <c r="F28" s="238" t="s">
        <v>130</v>
      </c>
      <c r="G28" s="238" t="s">
        <v>130</v>
      </c>
      <c r="H28" s="238" t="s">
        <v>131</v>
      </c>
      <c r="I28" s="238" t="s">
        <v>132</v>
      </c>
      <c r="J28" s="238" t="s">
        <v>131</v>
      </c>
      <c r="K28" s="238" t="s">
        <v>133</v>
      </c>
      <c r="L28" s="238" t="s">
        <v>131</v>
      </c>
      <c r="M28" s="238" t="s">
        <v>131</v>
      </c>
      <c r="N28" s="238" t="s">
        <v>132</v>
      </c>
      <c r="O28" s="238" t="s">
        <v>141</v>
      </c>
      <c r="P28" s="238" t="s">
        <v>135</v>
      </c>
      <c r="Q28" s="238" t="s">
        <v>136</v>
      </c>
      <c r="R28" s="238" t="s">
        <v>137</v>
      </c>
      <c r="S28" s="238" t="s">
        <v>131</v>
      </c>
      <c r="T28" s="238" t="s">
        <v>132</v>
      </c>
      <c r="U28" s="238" t="s">
        <v>132</v>
      </c>
      <c r="V28" s="238" t="s">
        <v>132</v>
      </c>
      <c r="W28" s="238" t="s">
        <v>132</v>
      </c>
      <c r="X28" s="238" t="s">
        <v>132</v>
      </c>
      <c r="Y28" s="238" t="s">
        <v>132</v>
      </c>
      <c r="Z28" s="238" t="s">
        <v>132</v>
      </c>
      <c r="AA28" s="238" t="s">
        <v>130</v>
      </c>
      <c r="AB28" s="238" t="s">
        <v>138</v>
      </c>
      <c r="AC28" s="238" t="s">
        <v>131</v>
      </c>
      <c r="AD28" s="238" t="s">
        <v>132</v>
      </c>
      <c r="AE28" s="238" t="s">
        <v>139</v>
      </c>
      <c r="AF28" s="238" t="s">
        <v>131</v>
      </c>
      <c r="AG28" s="238" t="s">
        <v>132</v>
      </c>
      <c r="AH28" s="238" t="s">
        <v>136</v>
      </c>
      <c r="AI28" s="238" t="s">
        <v>131</v>
      </c>
      <c r="AJ28" s="238" t="s">
        <v>132</v>
      </c>
      <c r="AK28" s="238" t="s">
        <v>139</v>
      </c>
      <c r="AL28" s="238" t="s">
        <v>130</v>
      </c>
      <c r="AM28" s="238" t="s">
        <v>139</v>
      </c>
      <c r="AN28" s="238" t="s">
        <v>137</v>
      </c>
      <c r="AO28" s="238" t="s">
        <v>129</v>
      </c>
      <c r="AP28" s="238" t="s">
        <v>129</v>
      </c>
      <c r="AQ28" s="238" t="s">
        <v>130</v>
      </c>
      <c r="AR28" s="238" t="s">
        <v>163</v>
      </c>
      <c r="AS28" s="238" t="s">
        <v>181</v>
      </c>
      <c r="AT28" s="238">
        <v>0</v>
      </c>
      <c r="AU28" s="238">
        <v>0</v>
      </c>
      <c r="AV28" s="238">
        <v>0</v>
      </c>
      <c r="AW28" s="238" t="s">
        <v>28</v>
      </c>
      <c r="AX28" s="238">
        <v>5</v>
      </c>
    </row>
    <row r="29" spans="1:50" s="238" customFormat="1" x14ac:dyDescent="0.25">
      <c r="A29" s="237" t="s">
        <v>29</v>
      </c>
      <c r="B29" s="238" t="s">
        <v>130</v>
      </c>
      <c r="C29" s="238" t="s">
        <v>130</v>
      </c>
      <c r="D29" s="238" t="s">
        <v>130</v>
      </c>
      <c r="E29" s="238" t="s">
        <v>130</v>
      </c>
      <c r="F29" s="238" t="s">
        <v>130</v>
      </c>
      <c r="G29" s="238" t="s">
        <v>130</v>
      </c>
      <c r="H29" s="238" t="s">
        <v>131</v>
      </c>
      <c r="I29" s="238" t="s">
        <v>132</v>
      </c>
      <c r="J29" s="238" t="s">
        <v>131</v>
      </c>
      <c r="K29" s="238" t="s">
        <v>133</v>
      </c>
      <c r="L29" s="238" t="s">
        <v>131</v>
      </c>
      <c r="M29" s="238" t="s">
        <v>131</v>
      </c>
      <c r="N29" s="238" t="s">
        <v>132</v>
      </c>
      <c r="O29" s="238" t="s">
        <v>141</v>
      </c>
      <c r="P29" s="238" t="s">
        <v>135</v>
      </c>
      <c r="Q29" s="238" t="s">
        <v>136</v>
      </c>
      <c r="R29" s="238" t="s">
        <v>137</v>
      </c>
      <c r="S29" s="238" t="s">
        <v>131</v>
      </c>
      <c r="T29" s="238" t="s">
        <v>132</v>
      </c>
      <c r="U29" s="238" t="s">
        <v>132</v>
      </c>
      <c r="V29" s="238" t="s">
        <v>132</v>
      </c>
      <c r="W29" s="238" t="s">
        <v>132</v>
      </c>
      <c r="X29" s="238" t="s">
        <v>132</v>
      </c>
      <c r="Y29" s="238" t="s">
        <v>132</v>
      </c>
      <c r="Z29" s="238" t="s">
        <v>132</v>
      </c>
      <c r="AA29" s="238" t="s">
        <v>130</v>
      </c>
      <c r="AB29" s="238" t="s">
        <v>138</v>
      </c>
      <c r="AC29" s="238" t="s">
        <v>131</v>
      </c>
      <c r="AD29" s="238" t="s">
        <v>132</v>
      </c>
      <c r="AE29" s="238" t="s">
        <v>139</v>
      </c>
      <c r="AF29" s="238" t="s">
        <v>131</v>
      </c>
      <c r="AG29" s="238" t="s">
        <v>132</v>
      </c>
      <c r="AH29" s="238" t="s">
        <v>136</v>
      </c>
      <c r="AI29" s="238" t="s">
        <v>131</v>
      </c>
      <c r="AJ29" s="238" t="s">
        <v>132</v>
      </c>
      <c r="AK29" s="238" t="s">
        <v>139</v>
      </c>
      <c r="AL29" s="238" t="s">
        <v>130</v>
      </c>
      <c r="AM29" s="238" t="s">
        <v>150</v>
      </c>
      <c r="AN29" s="238" t="s">
        <v>161</v>
      </c>
      <c r="AO29" s="238" t="s">
        <v>129</v>
      </c>
      <c r="AP29" s="238" t="s">
        <v>129</v>
      </c>
      <c r="AQ29" s="238" t="s">
        <v>130</v>
      </c>
      <c r="AR29" s="238" t="s">
        <v>130</v>
      </c>
      <c r="AS29" s="238" t="s">
        <v>143</v>
      </c>
      <c r="AT29" s="238">
        <v>0</v>
      </c>
      <c r="AU29" s="238">
        <v>0</v>
      </c>
      <c r="AV29" s="238">
        <v>0</v>
      </c>
      <c r="AW29" s="238" t="s">
        <v>29</v>
      </c>
      <c r="AX29" s="238">
        <v>5</v>
      </c>
    </row>
    <row r="30" spans="1:50" s="238" customFormat="1" x14ac:dyDescent="0.25">
      <c r="A30" s="237" t="s">
        <v>30</v>
      </c>
      <c r="B30" s="238" t="s">
        <v>129</v>
      </c>
      <c r="C30" s="238" t="s">
        <v>130</v>
      </c>
      <c r="D30" s="238" t="s">
        <v>130</v>
      </c>
      <c r="E30" s="238" t="s">
        <v>130</v>
      </c>
      <c r="F30" s="238" t="s">
        <v>130</v>
      </c>
      <c r="G30" s="238" t="s">
        <v>130</v>
      </c>
      <c r="H30" s="238" t="s">
        <v>131</v>
      </c>
      <c r="I30" s="238" t="s">
        <v>132</v>
      </c>
      <c r="J30" s="238" t="s">
        <v>131</v>
      </c>
      <c r="K30" s="238" t="s">
        <v>133</v>
      </c>
      <c r="L30" s="238" t="s">
        <v>131</v>
      </c>
      <c r="M30" s="238" t="s">
        <v>131</v>
      </c>
      <c r="N30" s="238" t="s">
        <v>132</v>
      </c>
      <c r="O30" s="238" t="s">
        <v>169</v>
      </c>
      <c r="P30" s="238" t="s">
        <v>135</v>
      </c>
      <c r="Q30" s="238" t="s">
        <v>136</v>
      </c>
      <c r="R30" s="238" t="s">
        <v>137</v>
      </c>
      <c r="S30" s="238" t="s">
        <v>131</v>
      </c>
      <c r="T30" s="238" t="s">
        <v>132</v>
      </c>
      <c r="U30" s="238" t="s">
        <v>132</v>
      </c>
      <c r="V30" s="238" t="s">
        <v>132</v>
      </c>
      <c r="W30" s="238" t="s">
        <v>132</v>
      </c>
      <c r="X30" s="238" t="s">
        <v>132</v>
      </c>
      <c r="Y30" s="238" t="s">
        <v>132</v>
      </c>
      <c r="Z30" s="238" t="s">
        <v>132</v>
      </c>
      <c r="AA30" s="238" t="s">
        <v>130</v>
      </c>
      <c r="AB30" s="238" t="s">
        <v>138</v>
      </c>
      <c r="AC30" s="238" t="s">
        <v>131</v>
      </c>
      <c r="AD30" s="238" t="s">
        <v>132</v>
      </c>
      <c r="AE30" s="238" t="s">
        <v>139</v>
      </c>
      <c r="AF30" s="238" t="s">
        <v>131</v>
      </c>
      <c r="AG30" s="238" t="s">
        <v>132</v>
      </c>
      <c r="AH30" s="238" t="s">
        <v>136</v>
      </c>
      <c r="AI30" s="238" t="s">
        <v>131</v>
      </c>
      <c r="AJ30" s="238" t="s">
        <v>132</v>
      </c>
      <c r="AK30" s="238" t="s">
        <v>139</v>
      </c>
      <c r="AL30" s="238" t="s">
        <v>130</v>
      </c>
      <c r="AM30" s="238" t="s">
        <v>139</v>
      </c>
      <c r="AN30" s="238" t="s">
        <v>137</v>
      </c>
      <c r="AO30" s="238" t="s">
        <v>129</v>
      </c>
      <c r="AP30" s="238" t="s">
        <v>129</v>
      </c>
      <c r="AQ30" s="238" t="s">
        <v>130</v>
      </c>
      <c r="AR30" s="238" t="s">
        <v>130</v>
      </c>
      <c r="AS30" s="238" t="s">
        <v>143</v>
      </c>
      <c r="AT30" s="238">
        <v>0</v>
      </c>
      <c r="AU30" s="238">
        <v>0</v>
      </c>
      <c r="AV30" s="238">
        <v>0</v>
      </c>
      <c r="AW30" s="238" t="s">
        <v>30</v>
      </c>
      <c r="AX30" s="238">
        <v>6</v>
      </c>
    </row>
    <row r="31" spans="1:50" s="238" customFormat="1" x14ac:dyDescent="0.25">
      <c r="A31" s="237" t="s">
        <v>31</v>
      </c>
      <c r="B31" s="238" t="s">
        <v>129</v>
      </c>
      <c r="C31" s="238" t="s">
        <v>129</v>
      </c>
      <c r="D31" s="238" t="s">
        <v>129</v>
      </c>
      <c r="E31" s="238" t="s">
        <v>129</v>
      </c>
      <c r="F31" s="238" t="s">
        <v>129</v>
      </c>
      <c r="G31" s="238" t="s">
        <v>129</v>
      </c>
      <c r="H31" s="238" t="s">
        <v>144</v>
      </c>
      <c r="I31" s="238" t="s">
        <v>132</v>
      </c>
      <c r="J31" s="238" t="s">
        <v>131</v>
      </c>
      <c r="K31" s="238" t="s">
        <v>182</v>
      </c>
      <c r="L31" s="238" t="s">
        <v>131</v>
      </c>
      <c r="M31" s="238" t="s">
        <v>131</v>
      </c>
      <c r="N31" s="238" t="s">
        <v>147</v>
      </c>
      <c r="O31" s="238" t="s">
        <v>183</v>
      </c>
      <c r="P31" s="238" t="s">
        <v>135</v>
      </c>
      <c r="Q31" s="238" t="s">
        <v>149</v>
      </c>
      <c r="R31" s="238" t="s">
        <v>137</v>
      </c>
      <c r="S31" s="238" t="s">
        <v>131</v>
      </c>
      <c r="T31" s="238" t="s">
        <v>147</v>
      </c>
      <c r="U31" s="238" t="s">
        <v>132</v>
      </c>
      <c r="V31" s="238" t="s">
        <v>132</v>
      </c>
      <c r="W31" s="238" t="s">
        <v>147</v>
      </c>
      <c r="X31" s="238" t="s">
        <v>147</v>
      </c>
      <c r="Y31" s="238" t="s">
        <v>147</v>
      </c>
      <c r="Z31" s="238" t="s">
        <v>147</v>
      </c>
      <c r="AA31" s="238" t="s">
        <v>130</v>
      </c>
      <c r="AB31" s="238" t="s">
        <v>166</v>
      </c>
      <c r="AC31" s="238" t="s">
        <v>144</v>
      </c>
      <c r="AD31" s="238" t="s">
        <v>132</v>
      </c>
      <c r="AE31" s="238" t="s">
        <v>139</v>
      </c>
      <c r="AF31" s="238" t="s">
        <v>131</v>
      </c>
      <c r="AG31" s="238" t="s">
        <v>147</v>
      </c>
      <c r="AH31" s="238" t="s">
        <v>176</v>
      </c>
      <c r="AI31" s="238" t="s">
        <v>144</v>
      </c>
      <c r="AJ31" s="238" t="s">
        <v>132</v>
      </c>
      <c r="AK31" s="238" t="s">
        <v>139</v>
      </c>
      <c r="AL31" s="238" t="s">
        <v>129</v>
      </c>
      <c r="AM31" s="238" t="s">
        <v>139</v>
      </c>
      <c r="AN31" s="238" t="s">
        <v>154</v>
      </c>
      <c r="AO31" s="238" t="s">
        <v>129</v>
      </c>
      <c r="AP31" s="238" t="s">
        <v>129</v>
      </c>
      <c r="AQ31" s="238" t="s">
        <v>129</v>
      </c>
      <c r="AR31" s="238" t="s">
        <v>129</v>
      </c>
      <c r="AS31" s="238" t="s">
        <v>152</v>
      </c>
      <c r="AT31" s="238">
        <v>0</v>
      </c>
      <c r="AU31" s="238">
        <v>0</v>
      </c>
      <c r="AV31" s="238">
        <v>0</v>
      </c>
      <c r="AW31" s="238" t="s">
        <v>31</v>
      </c>
      <c r="AX31" s="238">
        <v>72</v>
      </c>
    </row>
    <row r="32" spans="1:50" s="238" customFormat="1" x14ac:dyDescent="0.25">
      <c r="A32" s="237" t="s">
        <v>32</v>
      </c>
      <c r="B32" s="238" t="s">
        <v>130</v>
      </c>
      <c r="C32" s="238" t="s">
        <v>130</v>
      </c>
      <c r="D32" s="238" t="s">
        <v>130</v>
      </c>
      <c r="E32" s="238" t="s">
        <v>130</v>
      </c>
      <c r="F32" s="238" t="s">
        <v>130</v>
      </c>
      <c r="G32" s="238" t="s">
        <v>130</v>
      </c>
      <c r="H32" s="238" t="s">
        <v>131</v>
      </c>
      <c r="I32" s="238" t="s">
        <v>132</v>
      </c>
      <c r="J32" s="238" t="s">
        <v>131</v>
      </c>
      <c r="K32" s="238" t="s">
        <v>133</v>
      </c>
      <c r="L32" s="238" t="s">
        <v>131</v>
      </c>
      <c r="M32" s="238" t="s">
        <v>131</v>
      </c>
      <c r="N32" s="238" t="s">
        <v>132</v>
      </c>
      <c r="O32" s="238" t="s">
        <v>141</v>
      </c>
      <c r="P32" s="238" t="s">
        <v>135</v>
      </c>
      <c r="Q32" s="238" t="s">
        <v>136</v>
      </c>
      <c r="R32" s="238" t="s">
        <v>137</v>
      </c>
      <c r="S32" s="238" t="s">
        <v>131</v>
      </c>
      <c r="T32" s="238" t="s">
        <v>132</v>
      </c>
      <c r="U32" s="238" t="s">
        <v>132</v>
      </c>
      <c r="V32" s="238" t="s">
        <v>132</v>
      </c>
      <c r="W32" s="238" t="s">
        <v>132</v>
      </c>
      <c r="X32" s="238" t="s">
        <v>132</v>
      </c>
      <c r="Y32" s="238" t="s">
        <v>132</v>
      </c>
      <c r="Z32" s="238" t="s">
        <v>132</v>
      </c>
      <c r="AA32" s="238" t="s">
        <v>130</v>
      </c>
      <c r="AB32" s="238" t="s">
        <v>138</v>
      </c>
      <c r="AC32" s="238" t="s">
        <v>131</v>
      </c>
      <c r="AD32" s="238" t="s">
        <v>132</v>
      </c>
      <c r="AE32" s="238" t="s">
        <v>139</v>
      </c>
      <c r="AF32" s="238" t="s">
        <v>131</v>
      </c>
      <c r="AG32" s="238" t="s">
        <v>132</v>
      </c>
      <c r="AH32" s="238" t="s">
        <v>136</v>
      </c>
      <c r="AI32" s="238" t="s">
        <v>131</v>
      </c>
      <c r="AJ32" s="238" t="s">
        <v>132</v>
      </c>
      <c r="AK32" s="238" t="s">
        <v>139</v>
      </c>
      <c r="AL32" s="238" t="s">
        <v>130</v>
      </c>
      <c r="AM32" s="238" t="s">
        <v>139</v>
      </c>
      <c r="AN32" s="238" t="s">
        <v>137</v>
      </c>
      <c r="AO32" s="238" t="s">
        <v>129</v>
      </c>
      <c r="AP32" s="238" t="s">
        <v>129</v>
      </c>
      <c r="AQ32" s="238" t="s">
        <v>130</v>
      </c>
      <c r="AR32" s="238" t="s">
        <v>130</v>
      </c>
      <c r="AS32" s="238" t="s">
        <v>143</v>
      </c>
      <c r="AT32" s="238">
        <v>0</v>
      </c>
      <c r="AU32" s="238">
        <v>0</v>
      </c>
      <c r="AV32" s="238">
        <v>0</v>
      </c>
      <c r="AW32" s="238" t="s">
        <v>32</v>
      </c>
      <c r="AX32" s="238">
        <v>4</v>
      </c>
    </row>
    <row r="33" spans="1:50" s="238" customFormat="1" x14ac:dyDescent="0.25">
      <c r="A33" s="237" t="s">
        <v>33</v>
      </c>
      <c r="B33" s="238" t="s">
        <v>129</v>
      </c>
      <c r="C33" s="238" t="s">
        <v>129</v>
      </c>
      <c r="D33" s="238" t="s">
        <v>129</v>
      </c>
      <c r="E33" s="238" t="s">
        <v>130</v>
      </c>
      <c r="F33" s="238" t="s">
        <v>130</v>
      </c>
      <c r="G33" s="238" t="s">
        <v>129</v>
      </c>
      <c r="H33" s="238" t="s">
        <v>131</v>
      </c>
      <c r="I33" s="238" t="s">
        <v>132</v>
      </c>
      <c r="J33" s="238" t="s">
        <v>131</v>
      </c>
      <c r="K33" s="238" t="s">
        <v>182</v>
      </c>
      <c r="L33" s="238" t="s">
        <v>144</v>
      </c>
      <c r="M33" s="238" t="s">
        <v>131</v>
      </c>
      <c r="N33" s="238" t="s">
        <v>147</v>
      </c>
      <c r="O33" s="238" t="s">
        <v>174</v>
      </c>
      <c r="P33" s="238" t="s">
        <v>135</v>
      </c>
      <c r="Q33" s="238" t="s">
        <v>136</v>
      </c>
      <c r="R33" s="238" t="s">
        <v>154</v>
      </c>
      <c r="S33" s="238" t="s">
        <v>131</v>
      </c>
      <c r="T33" s="238" t="s">
        <v>147</v>
      </c>
      <c r="U33" s="238" t="s">
        <v>132</v>
      </c>
      <c r="V33" s="238" t="s">
        <v>147</v>
      </c>
      <c r="W33" s="238" t="s">
        <v>147</v>
      </c>
      <c r="X33" s="238" t="s">
        <v>132</v>
      </c>
      <c r="Y33" s="238" t="s">
        <v>147</v>
      </c>
      <c r="Z33" s="238" t="s">
        <v>147</v>
      </c>
      <c r="AA33" s="238" t="s">
        <v>130</v>
      </c>
      <c r="AB33" s="238" t="s">
        <v>184</v>
      </c>
      <c r="AC33" s="238" t="s">
        <v>131</v>
      </c>
      <c r="AD33" s="238" t="s">
        <v>147</v>
      </c>
      <c r="AE33" s="238" t="s">
        <v>139</v>
      </c>
      <c r="AF33" s="238" t="s">
        <v>144</v>
      </c>
      <c r="AG33" s="238" t="s">
        <v>132</v>
      </c>
      <c r="AH33" s="238" t="s">
        <v>176</v>
      </c>
      <c r="AI33" s="238" t="s">
        <v>131</v>
      </c>
      <c r="AJ33" s="238" t="s">
        <v>147</v>
      </c>
      <c r="AK33" s="238" t="s">
        <v>150</v>
      </c>
      <c r="AL33" s="238" t="s">
        <v>130</v>
      </c>
      <c r="AM33" s="238" t="s">
        <v>139</v>
      </c>
      <c r="AN33" s="238" t="s">
        <v>159</v>
      </c>
      <c r="AO33" s="238" t="s">
        <v>129</v>
      </c>
      <c r="AP33" s="238" t="s">
        <v>129</v>
      </c>
      <c r="AQ33" s="238" t="s">
        <v>129</v>
      </c>
      <c r="AR33" s="238" t="s">
        <v>129</v>
      </c>
      <c r="AS33" s="238" t="s">
        <v>152</v>
      </c>
      <c r="AT33" s="238">
        <v>0</v>
      </c>
      <c r="AU33" s="238">
        <v>0</v>
      </c>
      <c r="AV33" s="238">
        <v>0</v>
      </c>
      <c r="AW33" s="238" t="s">
        <v>33</v>
      </c>
      <c r="AX33" s="238">
        <v>62</v>
      </c>
    </row>
    <row r="34" spans="1:50" s="238" customFormat="1" x14ac:dyDescent="0.25">
      <c r="A34" s="237" t="s">
        <v>34</v>
      </c>
      <c r="B34" s="238" t="s">
        <v>130</v>
      </c>
      <c r="C34" s="238" t="s">
        <v>129</v>
      </c>
      <c r="D34" s="238" t="s">
        <v>130</v>
      </c>
      <c r="E34" s="238" t="s">
        <v>130</v>
      </c>
      <c r="F34" s="238" t="s">
        <v>130</v>
      </c>
      <c r="G34" s="238" t="s">
        <v>129</v>
      </c>
      <c r="H34" s="238" t="s">
        <v>131</v>
      </c>
      <c r="I34" s="238" t="s">
        <v>132</v>
      </c>
      <c r="J34" s="238" t="s">
        <v>131</v>
      </c>
      <c r="K34" s="238" t="s">
        <v>133</v>
      </c>
      <c r="L34" s="238" t="s">
        <v>131</v>
      </c>
      <c r="M34" s="238" t="s">
        <v>131</v>
      </c>
      <c r="N34" s="238" t="s">
        <v>132</v>
      </c>
      <c r="O34" s="238" t="s">
        <v>153</v>
      </c>
      <c r="P34" s="238" t="s">
        <v>135</v>
      </c>
      <c r="Q34" s="238" t="s">
        <v>136</v>
      </c>
      <c r="R34" s="238" t="s">
        <v>137</v>
      </c>
      <c r="S34" s="238" t="s">
        <v>131</v>
      </c>
      <c r="T34" s="238" t="s">
        <v>132</v>
      </c>
      <c r="U34" s="238" t="s">
        <v>132</v>
      </c>
      <c r="V34" s="238" t="s">
        <v>132</v>
      </c>
      <c r="W34" s="238" t="s">
        <v>147</v>
      </c>
      <c r="X34" s="238" t="s">
        <v>132</v>
      </c>
      <c r="Y34" s="238" t="s">
        <v>132</v>
      </c>
      <c r="Z34" s="238" t="s">
        <v>147</v>
      </c>
      <c r="AA34" s="238" t="s">
        <v>130</v>
      </c>
      <c r="AB34" s="238" t="s">
        <v>179</v>
      </c>
      <c r="AC34" s="238" t="s">
        <v>131</v>
      </c>
      <c r="AD34" s="238" t="s">
        <v>132</v>
      </c>
      <c r="AE34" s="238" t="s">
        <v>139</v>
      </c>
      <c r="AF34" s="238" t="s">
        <v>131</v>
      </c>
      <c r="AG34" s="238" t="s">
        <v>132</v>
      </c>
      <c r="AH34" s="238" t="s">
        <v>136</v>
      </c>
      <c r="AI34" s="238" t="s">
        <v>131</v>
      </c>
      <c r="AJ34" s="238" t="s">
        <v>132</v>
      </c>
      <c r="AK34" s="238" t="s">
        <v>139</v>
      </c>
      <c r="AL34" s="238" t="s">
        <v>129</v>
      </c>
      <c r="AM34" s="238" t="s">
        <v>139</v>
      </c>
      <c r="AN34" s="238" t="s">
        <v>162</v>
      </c>
      <c r="AO34" s="238" t="s">
        <v>129</v>
      </c>
      <c r="AP34" s="238" t="s">
        <v>129</v>
      </c>
      <c r="AQ34" s="238" t="s">
        <v>130</v>
      </c>
      <c r="AR34" s="238" t="s">
        <v>130</v>
      </c>
      <c r="AS34" s="238" t="s">
        <v>143</v>
      </c>
      <c r="AT34" s="238">
        <v>0</v>
      </c>
      <c r="AU34" s="238">
        <v>0</v>
      </c>
      <c r="AV34" s="238">
        <v>0</v>
      </c>
      <c r="AW34" s="238" t="s">
        <v>34</v>
      </c>
      <c r="AX34" s="238">
        <v>16</v>
      </c>
    </row>
    <row r="35" spans="1:50" s="238" customFormat="1" x14ac:dyDescent="0.25">
      <c r="A35" s="237" t="s">
        <v>35</v>
      </c>
      <c r="B35" s="238" t="s">
        <v>130</v>
      </c>
      <c r="C35" s="238" t="s">
        <v>130</v>
      </c>
      <c r="D35" s="238" t="s">
        <v>130</v>
      </c>
      <c r="E35" s="238" t="s">
        <v>130</v>
      </c>
      <c r="F35" s="238" t="s">
        <v>130</v>
      </c>
      <c r="G35" s="238" t="s">
        <v>130</v>
      </c>
      <c r="H35" s="238" t="s">
        <v>131</v>
      </c>
      <c r="I35" s="238" t="s">
        <v>132</v>
      </c>
      <c r="J35" s="238" t="s">
        <v>131</v>
      </c>
      <c r="K35" s="238" t="s">
        <v>133</v>
      </c>
      <c r="L35" s="238" t="s">
        <v>131</v>
      </c>
      <c r="M35" s="238" t="s">
        <v>131</v>
      </c>
      <c r="N35" s="238" t="s">
        <v>132</v>
      </c>
      <c r="O35" s="238" t="s">
        <v>141</v>
      </c>
      <c r="P35" s="238" t="s">
        <v>135</v>
      </c>
      <c r="Q35" s="238" t="s">
        <v>136</v>
      </c>
      <c r="R35" s="238" t="s">
        <v>137</v>
      </c>
      <c r="S35" s="238" t="s">
        <v>131</v>
      </c>
      <c r="T35" s="238" t="s">
        <v>132</v>
      </c>
      <c r="U35" s="238" t="s">
        <v>132</v>
      </c>
      <c r="V35" s="238" t="s">
        <v>132</v>
      </c>
      <c r="W35" s="238" t="s">
        <v>132</v>
      </c>
      <c r="X35" s="238" t="s">
        <v>132</v>
      </c>
      <c r="Y35" s="238" t="s">
        <v>132</v>
      </c>
      <c r="Z35" s="238" t="s">
        <v>132</v>
      </c>
      <c r="AA35" s="238" t="s">
        <v>130</v>
      </c>
      <c r="AB35" s="238" t="s">
        <v>138</v>
      </c>
      <c r="AC35" s="238" t="s">
        <v>131</v>
      </c>
      <c r="AD35" s="238" t="s">
        <v>132</v>
      </c>
      <c r="AE35" s="238" t="s">
        <v>139</v>
      </c>
      <c r="AF35" s="238" t="s">
        <v>131</v>
      </c>
      <c r="AG35" s="238" t="s">
        <v>132</v>
      </c>
      <c r="AH35" s="238" t="s">
        <v>136</v>
      </c>
      <c r="AI35" s="238" t="s">
        <v>131</v>
      </c>
      <c r="AJ35" s="238" t="s">
        <v>132</v>
      </c>
      <c r="AK35" s="238" t="s">
        <v>139</v>
      </c>
      <c r="AL35" s="238" t="s">
        <v>130</v>
      </c>
      <c r="AM35" s="238" t="s">
        <v>139</v>
      </c>
      <c r="AN35" s="238" t="s">
        <v>137</v>
      </c>
      <c r="AO35" s="238" t="s">
        <v>130</v>
      </c>
      <c r="AP35" s="238" t="s">
        <v>129</v>
      </c>
      <c r="AQ35" s="238" t="s">
        <v>130</v>
      </c>
      <c r="AR35" s="238" t="s">
        <v>130</v>
      </c>
      <c r="AS35" s="238" t="s">
        <v>142</v>
      </c>
      <c r="AT35" s="238">
        <v>0</v>
      </c>
      <c r="AU35" s="238">
        <v>0</v>
      </c>
      <c r="AV35" s="238">
        <v>0</v>
      </c>
      <c r="AW35" s="238" t="s">
        <v>35</v>
      </c>
      <c r="AX35" s="238">
        <v>2</v>
      </c>
    </row>
    <row r="36" spans="1:50" s="238" customFormat="1" x14ac:dyDescent="0.25">
      <c r="A36" s="237" t="s">
        <v>36</v>
      </c>
      <c r="B36" s="238" t="s">
        <v>130</v>
      </c>
      <c r="C36" s="238" t="s">
        <v>130</v>
      </c>
      <c r="D36" s="238" t="s">
        <v>130</v>
      </c>
      <c r="E36" s="238" t="s">
        <v>130</v>
      </c>
      <c r="F36" s="238" t="s">
        <v>130</v>
      </c>
      <c r="G36" s="238" t="s">
        <v>130</v>
      </c>
      <c r="H36" s="238" t="s">
        <v>131</v>
      </c>
      <c r="I36" s="238" t="s">
        <v>132</v>
      </c>
      <c r="J36" s="238" t="s">
        <v>131</v>
      </c>
      <c r="K36" s="238" t="s">
        <v>133</v>
      </c>
      <c r="L36" s="238" t="s">
        <v>131</v>
      </c>
      <c r="M36" s="238" t="s">
        <v>131</v>
      </c>
      <c r="N36" s="238" t="s">
        <v>147</v>
      </c>
      <c r="O36" s="238" t="s">
        <v>185</v>
      </c>
      <c r="P36" s="238" t="s">
        <v>135</v>
      </c>
      <c r="Q36" s="238" t="s">
        <v>136</v>
      </c>
      <c r="R36" s="238" t="s">
        <v>137</v>
      </c>
      <c r="S36" s="238" t="s">
        <v>131</v>
      </c>
      <c r="T36" s="238" t="s">
        <v>132</v>
      </c>
      <c r="U36" s="238" t="s">
        <v>132</v>
      </c>
      <c r="V36" s="238" t="s">
        <v>132</v>
      </c>
      <c r="W36" s="238" t="s">
        <v>132</v>
      </c>
      <c r="X36" s="238" t="s">
        <v>132</v>
      </c>
      <c r="Y36" s="238" t="s">
        <v>132</v>
      </c>
      <c r="Z36" s="238" t="s">
        <v>132</v>
      </c>
      <c r="AA36" s="238" t="s">
        <v>130</v>
      </c>
      <c r="AB36" s="238" t="s">
        <v>138</v>
      </c>
      <c r="AC36" s="238" t="s">
        <v>131</v>
      </c>
      <c r="AD36" s="238" t="s">
        <v>132</v>
      </c>
      <c r="AE36" s="238" t="s">
        <v>139</v>
      </c>
      <c r="AF36" s="238" t="s">
        <v>131</v>
      </c>
      <c r="AG36" s="238" t="s">
        <v>132</v>
      </c>
      <c r="AH36" s="238" t="s">
        <v>136</v>
      </c>
      <c r="AI36" s="238" t="s">
        <v>131</v>
      </c>
      <c r="AJ36" s="238" t="s">
        <v>132</v>
      </c>
      <c r="AK36" s="238" t="s">
        <v>139</v>
      </c>
      <c r="AL36" s="238" t="s">
        <v>130</v>
      </c>
      <c r="AM36" s="238" t="s">
        <v>139</v>
      </c>
      <c r="AN36" s="238" t="s">
        <v>137</v>
      </c>
      <c r="AO36" s="238" t="s">
        <v>129</v>
      </c>
      <c r="AP36" s="238" t="s">
        <v>129</v>
      </c>
      <c r="AQ36" s="238" t="s">
        <v>130</v>
      </c>
      <c r="AR36" s="238" t="s">
        <v>130</v>
      </c>
      <c r="AS36" s="238" t="s">
        <v>143</v>
      </c>
      <c r="AT36" s="238">
        <v>0</v>
      </c>
      <c r="AU36" s="238">
        <v>0</v>
      </c>
      <c r="AV36" s="238">
        <v>0</v>
      </c>
      <c r="AW36" s="238" t="s">
        <v>36</v>
      </c>
      <c r="AX36" s="238">
        <v>7</v>
      </c>
    </row>
    <row r="37" spans="1:50" s="238" customFormat="1" x14ac:dyDescent="0.25">
      <c r="A37" s="237" t="s">
        <v>37</v>
      </c>
      <c r="B37" s="238" t="s">
        <v>130</v>
      </c>
      <c r="C37" s="238" t="s">
        <v>130</v>
      </c>
      <c r="D37" s="238" t="s">
        <v>130</v>
      </c>
      <c r="E37" s="238" t="s">
        <v>130</v>
      </c>
      <c r="F37" s="238" t="s">
        <v>130</v>
      </c>
      <c r="G37" s="238" t="s">
        <v>130</v>
      </c>
      <c r="H37" s="238" t="s">
        <v>131</v>
      </c>
      <c r="I37" s="238" t="s">
        <v>132</v>
      </c>
      <c r="J37" s="238" t="s">
        <v>131</v>
      </c>
      <c r="K37" s="238" t="s">
        <v>133</v>
      </c>
      <c r="L37" s="238" t="s">
        <v>131</v>
      </c>
      <c r="M37" s="238" t="s">
        <v>131</v>
      </c>
      <c r="N37" s="238" t="s">
        <v>132</v>
      </c>
      <c r="O37" s="238" t="s">
        <v>141</v>
      </c>
      <c r="P37" s="238" t="s">
        <v>135</v>
      </c>
      <c r="Q37" s="238" t="s">
        <v>136</v>
      </c>
      <c r="R37" s="238" t="s">
        <v>137</v>
      </c>
      <c r="S37" s="238" t="s">
        <v>131</v>
      </c>
      <c r="T37" s="238" t="s">
        <v>132</v>
      </c>
      <c r="U37" s="238" t="s">
        <v>132</v>
      </c>
      <c r="V37" s="238" t="s">
        <v>132</v>
      </c>
      <c r="W37" s="238" t="s">
        <v>132</v>
      </c>
      <c r="X37" s="238" t="s">
        <v>132</v>
      </c>
      <c r="Y37" s="238" t="s">
        <v>132</v>
      </c>
      <c r="Z37" s="238" t="s">
        <v>132</v>
      </c>
      <c r="AA37" s="238" t="s">
        <v>130</v>
      </c>
      <c r="AB37" s="238" t="s">
        <v>138</v>
      </c>
      <c r="AC37" s="238" t="s">
        <v>131</v>
      </c>
      <c r="AD37" s="238" t="s">
        <v>132</v>
      </c>
      <c r="AE37" s="238" t="s">
        <v>139</v>
      </c>
      <c r="AF37" s="238" t="s">
        <v>131</v>
      </c>
      <c r="AG37" s="238" t="s">
        <v>132</v>
      </c>
      <c r="AH37" s="238" t="s">
        <v>136</v>
      </c>
      <c r="AI37" s="238" t="s">
        <v>131</v>
      </c>
      <c r="AJ37" s="238" t="s">
        <v>132</v>
      </c>
      <c r="AK37" s="238" t="s">
        <v>139</v>
      </c>
      <c r="AL37" s="238" t="s">
        <v>130</v>
      </c>
      <c r="AM37" s="238" t="s">
        <v>139</v>
      </c>
      <c r="AN37" s="238" t="s">
        <v>137</v>
      </c>
      <c r="AO37" s="238" t="s">
        <v>130</v>
      </c>
      <c r="AP37" s="238" t="s">
        <v>129</v>
      </c>
      <c r="AQ37" s="238" t="s">
        <v>130</v>
      </c>
      <c r="AR37" s="238" t="s">
        <v>130</v>
      </c>
      <c r="AS37" s="238" t="s">
        <v>142</v>
      </c>
      <c r="AT37" s="238">
        <v>0</v>
      </c>
      <c r="AU37" s="238">
        <v>0</v>
      </c>
      <c r="AV37" s="238">
        <v>0</v>
      </c>
      <c r="AW37" s="238" t="s">
        <v>37</v>
      </c>
      <c r="AX37" s="238">
        <v>2</v>
      </c>
    </row>
    <row r="38" spans="1:50" s="238" customFormat="1" x14ac:dyDescent="0.25">
      <c r="A38" s="237" t="s">
        <v>38</v>
      </c>
      <c r="B38" s="238" t="s">
        <v>130</v>
      </c>
      <c r="C38" s="238" t="s">
        <v>129</v>
      </c>
      <c r="D38" s="238" t="s">
        <v>129</v>
      </c>
      <c r="E38" s="238" t="s">
        <v>130</v>
      </c>
      <c r="F38" s="238" t="s">
        <v>130</v>
      </c>
      <c r="G38" s="238" t="s">
        <v>129</v>
      </c>
      <c r="H38" s="238" t="s">
        <v>131</v>
      </c>
      <c r="I38" s="238" t="s">
        <v>132</v>
      </c>
      <c r="J38" s="238" t="s">
        <v>131</v>
      </c>
      <c r="K38" s="238" t="s">
        <v>133</v>
      </c>
      <c r="L38" s="238" t="s">
        <v>131</v>
      </c>
      <c r="M38" s="238" t="s">
        <v>131</v>
      </c>
      <c r="N38" s="238" t="s">
        <v>132</v>
      </c>
      <c r="O38" s="238" t="s">
        <v>160</v>
      </c>
      <c r="P38" s="238" t="s">
        <v>135</v>
      </c>
      <c r="Q38" s="238" t="s">
        <v>136</v>
      </c>
      <c r="R38" s="238" t="s">
        <v>154</v>
      </c>
      <c r="S38" s="238" t="s">
        <v>131</v>
      </c>
      <c r="T38" s="238" t="s">
        <v>132</v>
      </c>
      <c r="U38" s="238" t="s">
        <v>132</v>
      </c>
      <c r="V38" s="238" t="s">
        <v>132</v>
      </c>
      <c r="W38" s="238" t="s">
        <v>132</v>
      </c>
      <c r="X38" s="238" t="s">
        <v>132</v>
      </c>
      <c r="Y38" s="238" t="s">
        <v>132</v>
      </c>
      <c r="Z38" s="238" t="s">
        <v>132</v>
      </c>
      <c r="AA38" s="238" t="s">
        <v>130</v>
      </c>
      <c r="AB38" s="238" t="s">
        <v>155</v>
      </c>
      <c r="AC38" s="238" t="s">
        <v>131</v>
      </c>
      <c r="AD38" s="238" t="s">
        <v>132</v>
      </c>
      <c r="AE38" s="238" t="s">
        <v>139</v>
      </c>
      <c r="AF38" s="238" t="s">
        <v>131</v>
      </c>
      <c r="AG38" s="238" t="s">
        <v>132</v>
      </c>
      <c r="AH38" s="238" t="s">
        <v>136</v>
      </c>
      <c r="AI38" s="238" t="s">
        <v>131</v>
      </c>
      <c r="AJ38" s="238" t="s">
        <v>132</v>
      </c>
      <c r="AK38" s="238" t="s">
        <v>139</v>
      </c>
      <c r="AL38" s="238" t="s">
        <v>130</v>
      </c>
      <c r="AM38" s="238" t="s">
        <v>139</v>
      </c>
      <c r="AN38" s="238" t="s">
        <v>137</v>
      </c>
      <c r="AO38" s="238" t="s">
        <v>129</v>
      </c>
      <c r="AP38" s="238" t="s">
        <v>130</v>
      </c>
      <c r="AQ38" s="238" t="s">
        <v>130</v>
      </c>
      <c r="AR38" s="238" t="s">
        <v>130</v>
      </c>
      <c r="AS38" s="238" t="s">
        <v>142</v>
      </c>
      <c r="AT38" s="238">
        <v>0</v>
      </c>
      <c r="AU38" s="238">
        <v>0</v>
      </c>
      <c r="AV38" s="238">
        <v>0</v>
      </c>
      <c r="AW38" s="238" t="s">
        <v>38</v>
      </c>
      <c r="AX38" s="238">
        <v>15</v>
      </c>
    </row>
    <row r="39" spans="1:50" s="238" customFormat="1" x14ac:dyDescent="0.25">
      <c r="A39" s="237" t="s">
        <v>39</v>
      </c>
      <c r="B39" s="238" t="s">
        <v>129</v>
      </c>
      <c r="C39" s="238" t="s">
        <v>129</v>
      </c>
      <c r="D39" s="238" t="s">
        <v>129</v>
      </c>
      <c r="E39" s="238" t="s">
        <v>130</v>
      </c>
      <c r="F39" s="238" t="s">
        <v>129</v>
      </c>
      <c r="G39" s="238" t="s">
        <v>130</v>
      </c>
      <c r="H39" s="238" t="s">
        <v>131</v>
      </c>
      <c r="I39" s="238" t="s">
        <v>132</v>
      </c>
      <c r="J39" s="238" t="s">
        <v>131</v>
      </c>
      <c r="K39" s="238" t="s">
        <v>133</v>
      </c>
      <c r="L39" s="238" t="s">
        <v>131</v>
      </c>
      <c r="M39" s="238" t="s">
        <v>131</v>
      </c>
      <c r="N39" s="238" t="s">
        <v>132</v>
      </c>
      <c r="O39" s="238" t="s">
        <v>134</v>
      </c>
      <c r="P39" s="238" t="s">
        <v>135</v>
      </c>
      <c r="Q39" s="238" t="s">
        <v>149</v>
      </c>
      <c r="R39" s="238" t="s">
        <v>137</v>
      </c>
      <c r="S39" s="238" t="s">
        <v>131</v>
      </c>
      <c r="T39" s="238" t="s">
        <v>132</v>
      </c>
      <c r="U39" s="238" t="s">
        <v>132</v>
      </c>
      <c r="V39" s="238" t="s">
        <v>132</v>
      </c>
      <c r="W39" s="238" t="s">
        <v>132</v>
      </c>
      <c r="X39" s="238" t="s">
        <v>132</v>
      </c>
      <c r="Y39" s="238" t="s">
        <v>132</v>
      </c>
      <c r="Z39" s="238" t="s">
        <v>132</v>
      </c>
      <c r="AA39" s="238" t="s">
        <v>130</v>
      </c>
      <c r="AB39" s="238" t="s">
        <v>186</v>
      </c>
      <c r="AC39" s="238" t="s">
        <v>131</v>
      </c>
      <c r="AD39" s="238" t="s">
        <v>132</v>
      </c>
      <c r="AE39" s="238" t="s">
        <v>139</v>
      </c>
      <c r="AF39" s="238" t="s">
        <v>131</v>
      </c>
      <c r="AG39" s="238" t="s">
        <v>132</v>
      </c>
      <c r="AH39" s="238" t="s">
        <v>136</v>
      </c>
      <c r="AI39" s="238" t="s">
        <v>131</v>
      </c>
      <c r="AJ39" s="238" t="s">
        <v>147</v>
      </c>
      <c r="AK39" s="238" t="s">
        <v>139</v>
      </c>
      <c r="AL39" s="238" t="s">
        <v>130</v>
      </c>
      <c r="AM39" s="238" t="s">
        <v>139</v>
      </c>
      <c r="AN39" s="238" t="s">
        <v>178</v>
      </c>
      <c r="AO39" s="238" t="s">
        <v>129</v>
      </c>
      <c r="AP39" s="238" t="s">
        <v>129</v>
      </c>
      <c r="AQ39" s="238" t="s">
        <v>130</v>
      </c>
      <c r="AR39" s="238" t="s">
        <v>163</v>
      </c>
      <c r="AS39" s="238" t="s">
        <v>181</v>
      </c>
      <c r="AT39" s="238">
        <v>0</v>
      </c>
      <c r="AU39" s="238">
        <v>0</v>
      </c>
      <c r="AV39" s="238">
        <v>0</v>
      </c>
      <c r="AW39" s="238" t="s">
        <v>39</v>
      </c>
      <c r="AX39" s="238">
        <v>26</v>
      </c>
    </row>
    <row r="40" spans="1:50" s="238" customFormat="1" x14ac:dyDescent="0.25">
      <c r="A40" s="237" t="s">
        <v>40</v>
      </c>
      <c r="B40" s="238" t="s">
        <v>129</v>
      </c>
      <c r="C40" s="238" t="s">
        <v>129</v>
      </c>
      <c r="D40" s="238" t="s">
        <v>130</v>
      </c>
      <c r="E40" s="238" t="s">
        <v>130</v>
      </c>
      <c r="F40" s="238" t="s">
        <v>129</v>
      </c>
      <c r="G40" s="238" t="s">
        <v>129</v>
      </c>
      <c r="H40" s="238" t="s">
        <v>131</v>
      </c>
      <c r="I40" s="238" t="s">
        <v>132</v>
      </c>
      <c r="J40" s="238" t="s">
        <v>131</v>
      </c>
      <c r="K40" s="238" t="s">
        <v>133</v>
      </c>
      <c r="L40" s="238" t="s">
        <v>131</v>
      </c>
      <c r="M40" s="238" t="s">
        <v>131</v>
      </c>
      <c r="N40" s="238" t="s">
        <v>147</v>
      </c>
      <c r="O40" s="238" t="s">
        <v>187</v>
      </c>
      <c r="P40" s="238" t="s">
        <v>146</v>
      </c>
      <c r="Q40" s="238" t="s">
        <v>136</v>
      </c>
      <c r="R40" s="238" t="s">
        <v>137</v>
      </c>
      <c r="S40" s="238" t="s">
        <v>131</v>
      </c>
      <c r="T40" s="238" t="s">
        <v>132</v>
      </c>
      <c r="U40" s="238" t="s">
        <v>147</v>
      </c>
      <c r="V40" s="238" t="s">
        <v>132</v>
      </c>
      <c r="W40" s="238" t="s">
        <v>147</v>
      </c>
      <c r="X40" s="238" t="s">
        <v>132</v>
      </c>
      <c r="Y40" s="238" t="s">
        <v>132</v>
      </c>
      <c r="Z40" s="238" t="s">
        <v>132</v>
      </c>
      <c r="AA40" s="238" t="s">
        <v>130</v>
      </c>
      <c r="AB40" s="238" t="s">
        <v>175</v>
      </c>
      <c r="AC40" s="238" t="s">
        <v>131</v>
      </c>
      <c r="AD40" s="238" t="s">
        <v>132</v>
      </c>
      <c r="AE40" s="238" t="s">
        <v>139</v>
      </c>
      <c r="AF40" s="238" t="s">
        <v>131</v>
      </c>
      <c r="AG40" s="238" t="s">
        <v>132</v>
      </c>
      <c r="AH40" s="238" t="s">
        <v>136</v>
      </c>
      <c r="AI40" s="238" t="s">
        <v>131</v>
      </c>
      <c r="AJ40" s="238" t="s">
        <v>147</v>
      </c>
      <c r="AK40" s="238" t="s">
        <v>139</v>
      </c>
      <c r="AL40" s="238" t="s">
        <v>130</v>
      </c>
      <c r="AM40" s="238" t="s">
        <v>150</v>
      </c>
      <c r="AN40" s="238" t="s">
        <v>159</v>
      </c>
      <c r="AO40" s="238" t="s">
        <v>129</v>
      </c>
      <c r="AP40" s="238" t="s">
        <v>129</v>
      </c>
      <c r="AQ40" s="238" t="s">
        <v>129</v>
      </c>
      <c r="AR40" s="238" t="s">
        <v>130</v>
      </c>
      <c r="AS40" s="238" t="s">
        <v>140</v>
      </c>
      <c r="AT40" s="238">
        <v>0</v>
      </c>
      <c r="AU40" s="238">
        <v>0</v>
      </c>
      <c r="AV40" s="238">
        <v>0</v>
      </c>
      <c r="AW40" s="238" t="s">
        <v>40</v>
      </c>
      <c r="AX40" s="238">
        <v>44</v>
      </c>
    </row>
    <row r="41" spans="1:50" s="238" customFormat="1" x14ac:dyDescent="0.25">
      <c r="A41" s="237" t="s">
        <v>41</v>
      </c>
      <c r="B41" s="238" t="s">
        <v>129</v>
      </c>
      <c r="C41" s="238" t="s">
        <v>130</v>
      </c>
      <c r="D41" s="238" t="s">
        <v>130</v>
      </c>
      <c r="E41" s="238" t="s">
        <v>130</v>
      </c>
      <c r="F41" s="238" t="s">
        <v>130</v>
      </c>
      <c r="G41" s="238" t="s">
        <v>129</v>
      </c>
      <c r="H41" s="238" t="s">
        <v>131</v>
      </c>
      <c r="I41" s="238" t="s">
        <v>132</v>
      </c>
      <c r="J41" s="238" t="s">
        <v>131</v>
      </c>
      <c r="K41" s="238" t="s">
        <v>133</v>
      </c>
      <c r="L41" s="238" t="s">
        <v>131</v>
      </c>
      <c r="M41" s="238" t="s">
        <v>131</v>
      </c>
      <c r="N41" s="238" t="s">
        <v>132</v>
      </c>
      <c r="O41" s="238" t="s">
        <v>153</v>
      </c>
      <c r="P41" s="238" t="s">
        <v>135</v>
      </c>
      <c r="Q41" s="238" t="s">
        <v>136</v>
      </c>
      <c r="R41" s="238" t="s">
        <v>137</v>
      </c>
      <c r="S41" s="238" t="s">
        <v>131</v>
      </c>
      <c r="T41" s="238" t="s">
        <v>132</v>
      </c>
      <c r="U41" s="238" t="s">
        <v>132</v>
      </c>
      <c r="V41" s="238" t="s">
        <v>132</v>
      </c>
      <c r="W41" s="238" t="s">
        <v>132</v>
      </c>
      <c r="X41" s="238" t="s">
        <v>132</v>
      </c>
      <c r="Y41" s="238" t="s">
        <v>132</v>
      </c>
      <c r="Z41" s="238" t="s">
        <v>132</v>
      </c>
      <c r="AA41" s="238" t="s">
        <v>130</v>
      </c>
      <c r="AB41" s="238" t="s">
        <v>138</v>
      </c>
      <c r="AC41" s="238" t="s">
        <v>131</v>
      </c>
      <c r="AD41" s="238" t="s">
        <v>132</v>
      </c>
      <c r="AE41" s="238" t="s">
        <v>139</v>
      </c>
      <c r="AF41" s="238" t="s">
        <v>131</v>
      </c>
      <c r="AG41" s="238" t="s">
        <v>132</v>
      </c>
      <c r="AH41" s="238" t="s">
        <v>136</v>
      </c>
      <c r="AI41" s="238" t="s">
        <v>131</v>
      </c>
      <c r="AJ41" s="238" t="s">
        <v>132</v>
      </c>
      <c r="AK41" s="238" t="s">
        <v>139</v>
      </c>
      <c r="AL41" s="238" t="s">
        <v>130</v>
      </c>
      <c r="AM41" s="238" t="s">
        <v>139</v>
      </c>
      <c r="AN41" s="238" t="s">
        <v>137</v>
      </c>
      <c r="AO41" s="238" t="s">
        <v>129</v>
      </c>
      <c r="AP41" s="238" t="s">
        <v>129</v>
      </c>
      <c r="AQ41" s="238" t="s">
        <v>130</v>
      </c>
      <c r="AR41" s="238" t="s">
        <v>130</v>
      </c>
      <c r="AS41" s="238" t="s">
        <v>143</v>
      </c>
      <c r="AT41" s="238">
        <v>0</v>
      </c>
      <c r="AU41" s="238">
        <v>0</v>
      </c>
      <c r="AV41" s="238">
        <v>0</v>
      </c>
      <c r="AW41" s="238" t="s">
        <v>41</v>
      </c>
      <c r="AX41" s="238">
        <v>8</v>
      </c>
    </row>
    <row r="42" spans="1:50" s="238" customFormat="1" x14ac:dyDescent="0.25">
      <c r="A42" s="237" t="s">
        <v>42</v>
      </c>
      <c r="B42" s="238" t="s">
        <v>130</v>
      </c>
      <c r="C42" s="238" t="s">
        <v>130</v>
      </c>
      <c r="D42" s="238" t="s">
        <v>130</v>
      </c>
      <c r="E42" s="238" t="s">
        <v>130</v>
      </c>
      <c r="F42" s="238" t="s">
        <v>130</v>
      </c>
      <c r="G42" s="238" t="s">
        <v>130</v>
      </c>
      <c r="H42" s="238" t="s">
        <v>131</v>
      </c>
      <c r="I42" s="238" t="s">
        <v>132</v>
      </c>
      <c r="J42" s="238" t="s">
        <v>131</v>
      </c>
      <c r="K42" s="238" t="s">
        <v>133</v>
      </c>
      <c r="L42" s="238" t="s">
        <v>131</v>
      </c>
      <c r="M42" s="238" t="s">
        <v>131</v>
      </c>
      <c r="N42" s="238" t="s">
        <v>132</v>
      </c>
      <c r="O42" s="238" t="s">
        <v>141</v>
      </c>
      <c r="P42" s="238" t="s">
        <v>135</v>
      </c>
      <c r="Q42" s="238" t="s">
        <v>136</v>
      </c>
      <c r="R42" s="238" t="s">
        <v>137</v>
      </c>
      <c r="S42" s="238" t="s">
        <v>131</v>
      </c>
      <c r="T42" s="238" t="s">
        <v>132</v>
      </c>
      <c r="U42" s="238" t="s">
        <v>132</v>
      </c>
      <c r="V42" s="238" t="s">
        <v>132</v>
      </c>
      <c r="W42" s="238" t="s">
        <v>132</v>
      </c>
      <c r="X42" s="238" t="s">
        <v>132</v>
      </c>
      <c r="Y42" s="238" t="s">
        <v>132</v>
      </c>
      <c r="Z42" s="238" t="s">
        <v>132</v>
      </c>
      <c r="AA42" s="238" t="s">
        <v>130</v>
      </c>
      <c r="AB42" s="238" t="s">
        <v>138</v>
      </c>
      <c r="AC42" s="238" t="s">
        <v>131</v>
      </c>
      <c r="AD42" s="238" t="s">
        <v>132</v>
      </c>
      <c r="AE42" s="238" t="s">
        <v>139</v>
      </c>
      <c r="AF42" s="238" t="s">
        <v>131</v>
      </c>
      <c r="AG42" s="238" t="s">
        <v>132</v>
      </c>
      <c r="AH42" s="238" t="s">
        <v>136</v>
      </c>
      <c r="AI42" s="238" t="s">
        <v>131</v>
      </c>
      <c r="AJ42" s="238" t="s">
        <v>132</v>
      </c>
      <c r="AK42" s="238" t="s">
        <v>139</v>
      </c>
      <c r="AL42" s="238" t="s">
        <v>130</v>
      </c>
      <c r="AM42" s="238" t="s">
        <v>139</v>
      </c>
      <c r="AN42" s="238" t="s">
        <v>137</v>
      </c>
      <c r="AO42" s="238" t="s">
        <v>129</v>
      </c>
      <c r="AP42" s="238" t="s">
        <v>129</v>
      </c>
      <c r="AQ42" s="238" t="s">
        <v>130</v>
      </c>
      <c r="AR42" s="238" t="s">
        <v>130</v>
      </c>
      <c r="AS42" s="238" t="s">
        <v>143</v>
      </c>
      <c r="AT42" s="238">
        <v>0</v>
      </c>
      <c r="AU42" s="238">
        <v>0</v>
      </c>
      <c r="AV42" s="238">
        <v>0</v>
      </c>
      <c r="AW42" s="238" t="s">
        <v>42</v>
      </c>
      <c r="AX42" s="238">
        <v>4</v>
      </c>
    </row>
    <row r="43" spans="1:50" s="238" customFormat="1" x14ac:dyDescent="0.25">
      <c r="A43" s="237" t="s">
        <v>43</v>
      </c>
      <c r="B43" s="238" t="s">
        <v>130</v>
      </c>
      <c r="C43" s="238" t="s">
        <v>129</v>
      </c>
      <c r="D43" s="238" t="s">
        <v>130</v>
      </c>
      <c r="E43" s="238" t="s">
        <v>130</v>
      </c>
      <c r="F43" s="238" t="s">
        <v>130</v>
      </c>
      <c r="G43" s="238" t="s">
        <v>129</v>
      </c>
      <c r="H43" s="238" t="s">
        <v>131</v>
      </c>
      <c r="I43" s="238" t="s">
        <v>132</v>
      </c>
      <c r="J43" s="238" t="s">
        <v>131</v>
      </c>
      <c r="K43" s="238" t="s">
        <v>133</v>
      </c>
      <c r="L43" s="238" t="s">
        <v>131</v>
      </c>
      <c r="M43" s="238" t="s">
        <v>131</v>
      </c>
      <c r="N43" s="238" t="s">
        <v>132</v>
      </c>
      <c r="O43" s="238" t="s">
        <v>153</v>
      </c>
      <c r="P43" s="238" t="s">
        <v>135</v>
      </c>
      <c r="Q43" s="238" t="s">
        <v>136</v>
      </c>
      <c r="R43" s="238" t="s">
        <v>137</v>
      </c>
      <c r="S43" s="238" t="s">
        <v>131</v>
      </c>
      <c r="T43" s="238" t="s">
        <v>132</v>
      </c>
      <c r="U43" s="238" t="s">
        <v>132</v>
      </c>
      <c r="V43" s="238" t="s">
        <v>132</v>
      </c>
      <c r="W43" s="238" t="s">
        <v>132</v>
      </c>
      <c r="X43" s="238" t="s">
        <v>132</v>
      </c>
      <c r="Y43" s="238" t="s">
        <v>132</v>
      </c>
      <c r="Z43" s="238" t="s">
        <v>132</v>
      </c>
      <c r="AA43" s="238" t="s">
        <v>130</v>
      </c>
      <c r="AB43" s="238" t="s">
        <v>138</v>
      </c>
      <c r="AC43" s="238" t="s">
        <v>131</v>
      </c>
      <c r="AD43" s="238" t="s">
        <v>132</v>
      </c>
      <c r="AE43" s="238" t="s">
        <v>139</v>
      </c>
      <c r="AF43" s="238" t="s">
        <v>131</v>
      </c>
      <c r="AG43" s="238" t="s">
        <v>132</v>
      </c>
      <c r="AH43" s="238" t="s">
        <v>136</v>
      </c>
      <c r="AI43" s="238" t="s">
        <v>131</v>
      </c>
      <c r="AJ43" s="238" t="s">
        <v>132</v>
      </c>
      <c r="AK43" s="238" t="s">
        <v>139</v>
      </c>
      <c r="AL43" s="238" t="s">
        <v>130</v>
      </c>
      <c r="AM43" s="238" t="s">
        <v>139</v>
      </c>
      <c r="AN43" s="238" t="s">
        <v>137</v>
      </c>
      <c r="AO43" s="238" t="s">
        <v>129</v>
      </c>
      <c r="AP43" s="238" t="s">
        <v>129</v>
      </c>
      <c r="AQ43" s="238" t="s">
        <v>130</v>
      </c>
      <c r="AR43" s="238" t="s">
        <v>130</v>
      </c>
      <c r="AS43" s="238" t="s">
        <v>143</v>
      </c>
      <c r="AT43" s="238">
        <v>0</v>
      </c>
      <c r="AU43" s="238">
        <v>0</v>
      </c>
      <c r="AV43" s="238">
        <v>0</v>
      </c>
      <c r="AW43" s="238" t="s">
        <v>43</v>
      </c>
      <c r="AX43" s="238">
        <v>8</v>
      </c>
    </row>
    <row r="44" spans="1:50" s="238" customFormat="1" x14ac:dyDescent="0.25">
      <c r="A44" s="237" t="s">
        <v>44</v>
      </c>
      <c r="B44" s="238" t="s">
        <v>130</v>
      </c>
      <c r="C44" s="238" t="s">
        <v>130</v>
      </c>
      <c r="D44" s="238" t="s">
        <v>130</v>
      </c>
      <c r="E44" s="238" t="s">
        <v>130</v>
      </c>
      <c r="F44" s="238" t="s">
        <v>130</v>
      </c>
      <c r="G44" s="238" t="s">
        <v>130</v>
      </c>
      <c r="H44" s="238" t="s">
        <v>131</v>
      </c>
      <c r="I44" s="238" t="s">
        <v>132</v>
      </c>
      <c r="J44" s="238" t="s">
        <v>131</v>
      </c>
      <c r="K44" s="238" t="s">
        <v>133</v>
      </c>
      <c r="L44" s="238" t="s">
        <v>131</v>
      </c>
      <c r="M44" s="238" t="s">
        <v>131</v>
      </c>
      <c r="N44" s="238" t="s">
        <v>132</v>
      </c>
      <c r="O44" s="238" t="s">
        <v>141</v>
      </c>
      <c r="P44" s="238" t="s">
        <v>135</v>
      </c>
      <c r="Q44" s="238" t="s">
        <v>136</v>
      </c>
      <c r="R44" s="238" t="s">
        <v>137</v>
      </c>
      <c r="S44" s="238" t="s">
        <v>131</v>
      </c>
      <c r="T44" s="238" t="s">
        <v>132</v>
      </c>
      <c r="U44" s="238" t="s">
        <v>132</v>
      </c>
      <c r="V44" s="238" t="s">
        <v>132</v>
      </c>
      <c r="W44" s="238" t="s">
        <v>132</v>
      </c>
      <c r="X44" s="238" t="s">
        <v>132</v>
      </c>
      <c r="Y44" s="238" t="s">
        <v>132</v>
      </c>
      <c r="Z44" s="238" t="s">
        <v>132</v>
      </c>
      <c r="AA44" s="238" t="s">
        <v>130</v>
      </c>
      <c r="AB44" s="238" t="s">
        <v>138</v>
      </c>
      <c r="AC44" s="238" t="s">
        <v>131</v>
      </c>
      <c r="AD44" s="238" t="s">
        <v>132</v>
      </c>
      <c r="AE44" s="238" t="s">
        <v>139</v>
      </c>
      <c r="AF44" s="238" t="s">
        <v>131</v>
      </c>
      <c r="AG44" s="238" t="s">
        <v>132</v>
      </c>
      <c r="AH44" s="238" t="s">
        <v>136</v>
      </c>
      <c r="AI44" s="238" t="s">
        <v>131</v>
      </c>
      <c r="AJ44" s="238" t="s">
        <v>132</v>
      </c>
      <c r="AK44" s="238" t="s">
        <v>139</v>
      </c>
      <c r="AL44" s="238" t="s">
        <v>129</v>
      </c>
      <c r="AM44" s="238" t="s">
        <v>139</v>
      </c>
      <c r="AN44" s="238" t="s">
        <v>162</v>
      </c>
      <c r="AO44" s="238" t="s">
        <v>130</v>
      </c>
      <c r="AP44" s="238" t="s">
        <v>129</v>
      </c>
      <c r="AQ44" s="238" t="s">
        <v>130</v>
      </c>
      <c r="AR44" s="238" t="s">
        <v>130</v>
      </c>
      <c r="AS44" s="238" t="s">
        <v>142</v>
      </c>
      <c r="AT44" s="238">
        <v>0</v>
      </c>
      <c r="AU44" s="238">
        <v>0</v>
      </c>
      <c r="AV44" s="238">
        <v>0</v>
      </c>
      <c r="AW44" s="238" t="s">
        <v>44</v>
      </c>
      <c r="AX44" s="238">
        <v>4</v>
      </c>
    </row>
    <row r="45" spans="1:50" s="238" customFormat="1" x14ac:dyDescent="0.25">
      <c r="A45" s="237" t="s">
        <v>45</v>
      </c>
      <c r="B45" s="238" t="s">
        <v>130</v>
      </c>
      <c r="C45" s="238" t="s">
        <v>130</v>
      </c>
      <c r="D45" s="238" t="s">
        <v>130</v>
      </c>
      <c r="E45" s="238" t="s">
        <v>130</v>
      </c>
      <c r="F45" s="238" t="s">
        <v>130</v>
      </c>
      <c r="G45" s="238" t="s">
        <v>130</v>
      </c>
      <c r="H45" s="238" t="s">
        <v>131</v>
      </c>
      <c r="I45" s="238" t="s">
        <v>132</v>
      </c>
      <c r="J45" s="238" t="s">
        <v>131</v>
      </c>
      <c r="K45" s="238" t="s">
        <v>133</v>
      </c>
      <c r="L45" s="238" t="s">
        <v>131</v>
      </c>
      <c r="M45" s="238" t="s">
        <v>131</v>
      </c>
      <c r="N45" s="238" t="s">
        <v>132</v>
      </c>
      <c r="O45" s="238" t="s">
        <v>141</v>
      </c>
      <c r="P45" s="238" t="s">
        <v>135</v>
      </c>
      <c r="Q45" s="238" t="s">
        <v>136</v>
      </c>
      <c r="R45" s="238" t="s">
        <v>137</v>
      </c>
      <c r="S45" s="238" t="s">
        <v>131</v>
      </c>
      <c r="T45" s="238" t="s">
        <v>132</v>
      </c>
      <c r="U45" s="238" t="s">
        <v>132</v>
      </c>
      <c r="V45" s="238" t="s">
        <v>132</v>
      </c>
      <c r="W45" s="238" t="s">
        <v>132</v>
      </c>
      <c r="X45" s="238" t="s">
        <v>132</v>
      </c>
      <c r="Y45" s="238" t="s">
        <v>132</v>
      </c>
      <c r="Z45" s="238" t="s">
        <v>132</v>
      </c>
      <c r="AA45" s="238" t="s">
        <v>130</v>
      </c>
      <c r="AB45" s="238" t="s">
        <v>138</v>
      </c>
      <c r="AC45" s="238" t="s">
        <v>131</v>
      </c>
      <c r="AD45" s="238" t="s">
        <v>132</v>
      </c>
      <c r="AE45" s="238" t="s">
        <v>139</v>
      </c>
      <c r="AF45" s="238" t="s">
        <v>131</v>
      </c>
      <c r="AG45" s="238" t="s">
        <v>132</v>
      </c>
      <c r="AH45" s="238" t="s">
        <v>136</v>
      </c>
      <c r="AI45" s="238" t="s">
        <v>131</v>
      </c>
      <c r="AJ45" s="238" t="s">
        <v>132</v>
      </c>
      <c r="AK45" s="238" t="s">
        <v>139</v>
      </c>
      <c r="AL45" s="238" t="s">
        <v>130</v>
      </c>
      <c r="AM45" s="238" t="s">
        <v>139</v>
      </c>
      <c r="AN45" s="238" t="s">
        <v>137</v>
      </c>
      <c r="AO45" s="238" t="s">
        <v>130</v>
      </c>
      <c r="AP45" s="238" t="s">
        <v>130</v>
      </c>
      <c r="AQ45" s="238" t="s">
        <v>130</v>
      </c>
      <c r="AR45" s="238" t="s">
        <v>130</v>
      </c>
      <c r="AS45" s="238" t="s">
        <v>180</v>
      </c>
      <c r="AT45" s="238">
        <v>0</v>
      </c>
      <c r="AU45" s="238">
        <v>0</v>
      </c>
      <c r="AV45" s="238">
        <v>0</v>
      </c>
      <c r="AW45" s="238" t="s">
        <v>45</v>
      </c>
      <c r="AX45" s="238">
        <v>0</v>
      </c>
    </row>
    <row r="46" spans="1:50" s="238" customFormat="1" x14ac:dyDescent="0.25">
      <c r="A46" s="237" t="s">
        <v>46</v>
      </c>
      <c r="B46" s="238" t="s">
        <v>130</v>
      </c>
      <c r="C46" s="238" t="s">
        <v>129</v>
      </c>
      <c r="D46" s="238" t="s">
        <v>130</v>
      </c>
      <c r="E46" s="238" t="s">
        <v>130</v>
      </c>
      <c r="F46" s="238" t="s">
        <v>130</v>
      </c>
      <c r="G46" s="238" t="s">
        <v>129</v>
      </c>
      <c r="H46" s="238" t="s">
        <v>131</v>
      </c>
      <c r="I46" s="238" t="s">
        <v>132</v>
      </c>
      <c r="J46" s="238" t="s">
        <v>131</v>
      </c>
      <c r="K46" s="238" t="s">
        <v>133</v>
      </c>
      <c r="L46" s="238" t="s">
        <v>131</v>
      </c>
      <c r="M46" s="238" t="s">
        <v>131</v>
      </c>
      <c r="N46" s="238" t="s">
        <v>132</v>
      </c>
      <c r="O46" s="238" t="s">
        <v>153</v>
      </c>
      <c r="P46" s="238" t="s">
        <v>135</v>
      </c>
      <c r="Q46" s="238" t="s">
        <v>136</v>
      </c>
      <c r="R46" s="238" t="s">
        <v>137</v>
      </c>
      <c r="S46" s="238" t="s">
        <v>131</v>
      </c>
      <c r="T46" s="238" t="s">
        <v>132</v>
      </c>
      <c r="U46" s="238" t="s">
        <v>132</v>
      </c>
      <c r="V46" s="238" t="s">
        <v>132</v>
      </c>
      <c r="W46" s="238" t="s">
        <v>132</v>
      </c>
      <c r="X46" s="238" t="s">
        <v>132</v>
      </c>
      <c r="Y46" s="238" t="s">
        <v>132</v>
      </c>
      <c r="Z46" s="238" t="s">
        <v>132</v>
      </c>
      <c r="AA46" s="238" t="s">
        <v>130</v>
      </c>
      <c r="AB46" s="238" t="s">
        <v>138</v>
      </c>
      <c r="AC46" s="238" t="s">
        <v>131</v>
      </c>
      <c r="AD46" s="238" t="s">
        <v>132</v>
      </c>
      <c r="AE46" s="238" t="s">
        <v>139</v>
      </c>
      <c r="AF46" s="238" t="s">
        <v>131</v>
      </c>
      <c r="AG46" s="238" t="s">
        <v>132</v>
      </c>
      <c r="AH46" s="238" t="s">
        <v>136</v>
      </c>
      <c r="AI46" s="238" t="s">
        <v>131</v>
      </c>
      <c r="AJ46" s="238" t="s">
        <v>132</v>
      </c>
      <c r="AK46" s="238" t="s">
        <v>139</v>
      </c>
      <c r="AL46" s="238" t="s">
        <v>130</v>
      </c>
      <c r="AM46" s="238" t="s">
        <v>139</v>
      </c>
      <c r="AN46" s="238" t="s">
        <v>137</v>
      </c>
      <c r="AO46" s="238" t="s">
        <v>129</v>
      </c>
      <c r="AP46" s="238" t="s">
        <v>129</v>
      </c>
      <c r="AQ46" s="238" t="s">
        <v>130</v>
      </c>
      <c r="AR46" s="238" t="s">
        <v>130</v>
      </c>
      <c r="AS46" s="238" t="s">
        <v>143</v>
      </c>
      <c r="AT46" s="238">
        <v>0</v>
      </c>
      <c r="AU46" s="238">
        <v>0</v>
      </c>
      <c r="AV46" s="238">
        <v>-2</v>
      </c>
      <c r="AW46" s="238" t="s">
        <v>46</v>
      </c>
      <c r="AX46" s="238">
        <v>6</v>
      </c>
    </row>
    <row r="47" spans="1:50" s="238" customFormat="1" x14ac:dyDescent="0.25">
      <c r="A47" s="237" t="s">
        <v>47</v>
      </c>
      <c r="B47" s="238" t="s">
        <v>130</v>
      </c>
      <c r="C47" s="238" t="s">
        <v>129</v>
      </c>
      <c r="D47" s="238" t="s">
        <v>130</v>
      </c>
      <c r="E47" s="238" t="s">
        <v>130</v>
      </c>
      <c r="F47" s="238" t="s">
        <v>130</v>
      </c>
      <c r="G47" s="238" t="s">
        <v>129</v>
      </c>
      <c r="H47" s="238" t="s">
        <v>131</v>
      </c>
      <c r="I47" s="238" t="s">
        <v>147</v>
      </c>
      <c r="J47" s="238" t="s">
        <v>131</v>
      </c>
      <c r="K47" s="238" t="s">
        <v>133</v>
      </c>
      <c r="L47" s="238" t="s">
        <v>131</v>
      </c>
      <c r="M47" s="238" t="s">
        <v>131</v>
      </c>
      <c r="N47" s="238" t="s">
        <v>132</v>
      </c>
      <c r="O47" s="238" t="s">
        <v>188</v>
      </c>
      <c r="P47" s="238" t="s">
        <v>135</v>
      </c>
      <c r="Q47" s="238" t="s">
        <v>136</v>
      </c>
      <c r="R47" s="238" t="s">
        <v>137</v>
      </c>
      <c r="S47" s="238" t="s">
        <v>131</v>
      </c>
      <c r="T47" s="238" t="s">
        <v>132</v>
      </c>
      <c r="U47" s="238" t="s">
        <v>132</v>
      </c>
      <c r="V47" s="238" t="s">
        <v>132</v>
      </c>
      <c r="W47" s="238" t="s">
        <v>132</v>
      </c>
      <c r="X47" s="238" t="s">
        <v>132</v>
      </c>
      <c r="Y47" s="238" t="s">
        <v>132</v>
      </c>
      <c r="Z47" s="238" t="s">
        <v>132</v>
      </c>
      <c r="AA47" s="238" t="s">
        <v>130</v>
      </c>
      <c r="AB47" s="238" t="s">
        <v>138</v>
      </c>
      <c r="AC47" s="238" t="s">
        <v>131</v>
      </c>
      <c r="AD47" s="238" t="s">
        <v>132</v>
      </c>
      <c r="AE47" s="238" t="s">
        <v>139</v>
      </c>
      <c r="AF47" s="238" t="s">
        <v>131</v>
      </c>
      <c r="AG47" s="238" t="s">
        <v>132</v>
      </c>
      <c r="AH47" s="238" t="s">
        <v>136</v>
      </c>
      <c r="AI47" s="238" t="s">
        <v>131</v>
      </c>
      <c r="AJ47" s="238" t="s">
        <v>132</v>
      </c>
      <c r="AK47" s="238" t="s">
        <v>139</v>
      </c>
      <c r="AL47" s="238" t="s">
        <v>130</v>
      </c>
      <c r="AM47" s="238" t="s">
        <v>150</v>
      </c>
      <c r="AN47" s="238" t="s">
        <v>161</v>
      </c>
      <c r="AO47" s="238" t="s">
        <v>129</v>
      </c>
      <c r="AP47" s="238" t="s">
        <v>129</v>
      </c>
      <c r="AQ47" s="238" t="s">
        <v>130</v>
      </c>
      <c r="AR47" s="238" t="s">
        <v>130</v>
      </c>
      <c r="AS47" s="238" t="s">
        <v>143</v>
      </c>
      <c r="AT47" s="238">
        <v>0</v>
      </c>
      <c r="AU47" s="238">
        <v>0</v>
      </c>
      <c r="AV47" s="238">
        <v>0</v>
      </c>
      <c r="AW47" s="238" t="s">
        <v>47</v>
      </c>
      <c r="AX47" s="238">
        <v>12</v>
      </c>
    </row>
    <row r="48" spans="1:50" s="238" customFormat="1" x14ac:dyDescent="0.25">
      <c r="A48" s="237" t="s">
        <v>48</v>
      </c>
      <c r="B48" s="238" t="s">
        <v>129</v>
      </c>
      <c r="C48" s="238" t="s">
        <v>129</v>
      </c>
      <c r="D48" s="238" t="s">
        <v>129</v>
      </c>
      <c r="E48" s="238" t="s">
        <v>130</v>
      </c>
      <c r="F48" s="238" t="s">
        <v>130</v>
      </c>
      <c r="G48" s="238" t="s">
        <v>130</v>
      </c>
      <c r="H48" s="238" t="s">
        <v>131</v>
      </c>
      <c r="I48" s="238" t="s">
        <v>132</v>
      </c>
      <c r="J48" s="238" t="s">
        <v>131</v>
      </c>
      <c r="K48" s="238" t="s">
        <v>133</v>
      </c>
      <c r="L48" s="238" t="s">
        <v>131</v>
      </c>
      <c r="M48" s="238" t="s">
        <v>131</v>
      </c>
      <c r="N48" s="238" t="s">
        <v>132</v>
      </c>
      <c r="O48" s="238" t="s">
        <v>160</v>
      </c>
      <c r="P48" s="238" t="s">
        <v>135</v>
      </c>
      <c r="Q48" s="238" t="s">
        <v>136</v>
      </c>
      <c r="R48" s="238" t="s">
        <v>137</v>
      </c>
      <c r="S48" s="238" t="s">
        <v>131</v>
      </c>
      <c r="T48" s="238" t="s">
        <v>132</v>
      </c>
      <c r="U48" s="238" t="s">
        <v>132</v>
      </c>
      <c r="V48" s="238" t="s">
        <v>132</v>
      </c>
      <c r="W48" s="238" t="s">
        <v>147</v>
      </c>
      <c r="X48" s="238" t="s">
        <v>132</v>
      </c>
      <c r="Y48" s="238" t="s">
        <v>132</v>
      </c>
      <c r="Z48" s="238" t="s">
        <v>132</v>
      </c>
      <c r="AA48" s="238" t="s">
        <v>129</v>
      </c>
      <c r="AB48" s="238" t="s">
        <v>189</v>
      </c>
      <c r="AC48" s="238" t="s">
        <v>131</v>
      </c>
      <c r="AD48" s="238" t="s">
        <v>132</v>
      </c>
      <c r="AE48" s="238" t="s">
        <v>139</v>
      </c>
      <c r="AF48" s="238" t="s">
        <v>131</v>
      </c>
      <c r="AG48" s="238" t="s">
        <v>132</v>
      </c>
      <c r="AH48" s="238" t="s">
        <v>136</v>
      </c>
      <c r="AI48" s="238" t="s">
        <v>131</v>
      </c>
      <c r="AJ48" s="238" t="s">
        <v>132</v>
      </c>
      <c r="AK48" s="238" t="s">
        <v>139</v>
      </c>
      <c r="AL48" s="238" t="s">
        <v>130</v>
      </c>
      <c r="AM48" s="238" t="s">
        <v>139</v>
      </c>
      <c r="AN48" s="238" t="s">
        <v>137</v>
      </c>
      <c r="AO48" s="238" t="s">
        <v>129</v>
      </c>
      <c r="AP48" s="238" t="s">
        <v>129</v>
      </c>
      <c r="AQ48" s="238" t="s">
        <v>130</v>
      </c>
      <c r="AR48" s="238" t="s">
        <v>130</v>
      </c>
      <c r="AS48" s="238" t="s">
        <v>143</v>
      </c>
      <c r="AT48" s="238">
        <v>0</v>
      </c>
      <c r="AU48" s="238">
        <v>0</v>
      </c>
      <c r="AV48" s="238">
        <v>0</v>
      </c>
      <c r="AW48" s="238" t="s">
        <v>48</v>
      </c>
      <c r="AX48" s="238">
        <v>15</v>
      </c>
    </row>
    <row r="49" spans="1:50" s="238" customFormat="1" x14ac:dyDescent="0.25">
      <c r="A49" s="237" t="s">
        <v>49</v>
      </c>
      <c r="B49" s="238" t="s">
        <v>130</v>
      </c>
      <c r="C49" s="238" t="s">
        <v>130</v>
      </c>
      <c r="D49" s="238" t="s">
        <v>130</v>
      </c>
      <c r="E49" s="238" t="s">
        <v>130</v>
      </c>
      <c r="F49" s="238" t="s">
        <v>130</v>
      </c>
      <c r="G49" s="238" t="s">
        <v>130</v>
      </c>
      <c r="H49" s="238" t="s">
        <v>131</v>
      </c>
      <c r="I49" s="238" t="s">
        <v>132</v>
      </c>
      <c r="J49" s="238" t="s">
        <v>131</v>
      </c>
      <c r="K49" s="238" t="s">
        <v>133</v>
      </c>
      <c r="L49" s="238" t="s">
        <v>131</v>
      </c>
      <c r="M49" s="238" t="s">
        <v>131</v>
      </c>
      <c r="N49" s="238" t="s">
        <v>132</v>
      </c>
      <c r="O49" s="238" t="s">
        <v>141</v>
      </c>
      <c r="P49" s="238" t="s">
        <v>135</v>
      </c>
      <c r="Q49" s="238" t="s">
        <v>136</v>
      </c>
      <c r="R49" s="238" t="s">
        <v>137</v>
      </c>
      <c r="S49" s="238" t="s">
        <v>131</v>
      </c>
      <c r="T49" s="238" t="s">
        <v>132</v>
      </c>
      <c r="U49" s="238" t="s">
        <v>132</v>
      </c>
      <c r="V49" s="238" t="s">
        <v>132</v>
      </c>
      <c r="W49" s="238" t="s">
        <v>132</v>
      </c>
      <c r="X49" s="238" t="s">
        <v>132</v>
      </c>
      <c r="Y49" s="238" t="s">
        <v>132</v>
      </c>
      <c r="Z49" s="238" t="s">
        <v>132</v>
      </c>
      <c r="AA49" s="238" t="s">
        <v>130</v>
      </c>
      <c r="AB49" s="238" t="s">
        <v>138</v>
      </c>
      <c r="AC49" s="238" t="s">
        <v>131</v>
      </c>
      <c r="AD49" s="238" t="s">
        <v>132</v>
      </c>
      <c r="AE49" s="238" t="s">
        <v>139</v>
      </c>
      <c r="AF49" s="238" t="s">
        <v>131</v>
      </c>
      <c r="AG49" s="238" t="s">
        <v>132</v>
      </c>
      <c r="AH49" s="238" t="s">
        <v>136</v>
      </c>
      <c r="AI49" s="238" t="s">
        <v>131</v>
      </c>
      <c r="AJ49" s="238" t="s">
        <v>132</v>
      </c>
      <c r="AK49" s="238" t="s">
        <v>139</v>
      </c>
      <c r="AL49" s="238" t="s">
        <v>130</v>
      </c>
      <c r="AM49" s="238" t="s">
        <v>139</v>
      </c>
      <c r="AN49" s="238" t="s">
        <v>137</v>
      </c>
      <c r="AO49" s="238" t="s">
        <v>129</v>
      </c>
      <c r="AP49" s="238" t="s">
        <v>129</v>
      </c>
      <c r="AQ49" s="238" t="s">
        <v>130</v>
      </c>
      <c r="AR49" s="238" t="s">
        <v>130</v>
      </c>
      <c r="AS49" s="238" t="s">
        <v>143</v>
      </c>
      <c r="AT49" s="238">
        <v>0</v>
      </c>
      <c r="AU49" s="238">
        <v>0</v>
      </c>
      <c r="AV49" s="238">
        <v>0</v>
      </c>
      <c r="AW49" s="238" t="s">
        <v>49</v>
      </c>
      <c r="AX49" s="238">
        <v>4</v>
      </c>
    </row>
    <row r="50" spans="1:50" s="238" customFormat="1" x14ac:dyDescent="0.25">
      <c r="A50" s="237" t="s">
        <v>50</v>
      </c>
      <c r="B50" s="238" t="s">
        <v>130</v>
      </c>
      <c r="C50" s="238" t="s">
        <v>129</v>
      </c>
      <c r="D50" s="238" t="s">
        <v>130</v>
      </c>
      <c r="E50" s="238" t="s">
        <v>130</v>
      </c>
      <c r="F50" s="238" t="s">
        <v>130</v>
      </c>
      <c r="G50" s="238" t="s">
        <v>130</v>
      </c>
      <c r="H50" s="238" t="s">
        <v>131</v>
      </c>
      <c r="I50" s="238" t="s">
        <v>132</v>
      </c>
      <c r="J50" s="238" t="s">
        <v>131</v>
      </c>
      <c r="K50" s="238" t="s">
        <v>133</v>
      </c>
      <c r="L50" s="238" t="s">
        <v>131</v>
      </c>
      <c r="M50" s="238" t="s">
        <v>131</v>
      </c>
      <c r="N50" s="238" t="s">
        <v>132</v>
      </c>
      <c r="O50" s="238" t="s">
        <v>169</v>
      </c>
      <c r="P50" s="238" t="s">
        <v>135</v>
      </c>
      <c r="Q50" s="238" t="s">
        <v>136</v>
      </c>
      <c r="R50" s="238" t="s">
        <v>137</v>
      </c>
      <c r="S50" s="238" t="s">
        <v>131</v>
      </c>
      <c r="T50" s="238" t="s">
        <v>132</v>
      </c>
      <c r="U50" s="238" t="s">
        <v>132</v>
      </c>
      <c r="V50" s="238" t="s">
        <v>132</v>
      </c>
      <c r="W50" s="238" t="s">
        <v>132</v>
      </c>
      <c r="X50" s="238" t="s">
        <v>132</v>
      </c>
      <c r="Y50" s="238" t="s">
        <v>132</v>
      </c>
      <c r="Z50" s="238" t="s">
        <v>132</v>
      </c>
      <c r="AA50" s="238" t="s">
        <v>130</v>
      </c>
      <c r="AB50" s="238" t="s">
        <v>138</v>
      </c>
      <c r="AC50" s="238" t="s">
        <v>131</v>
      </c>
      <c r="AD50" s="238" t="s">
        <v>132</v>
      </c>
      <c r="AE50" s="238" t="s">
        <v>139</v>
      </c>
      <c r="AF50" s="238" t="s">
        <v>131</v>
      </c>
      <c r="AG50" s="238" t="s">
        <v>132</v>
      </c>
      <c r="AH50" s="238" t="s">
        <v>136</v>
      </c>
      <c r="AI50" s="238" t="s">
        <v>131</v>
      </c>
      <c r="AJ50" s="238" t="s">
        <v>132</v>
      </c>
      <c r="AK50" s="238" t="s">
        <v>139</v>
      </c>
      <c r="AL50" s="238" t="s">
        <v>130</v>
      </c>
      <c r="AM50" s="238" t="s">
        <v>139</v>
      </c>
      <c r="AN50" s="238" t="s">
        <v>137</v>
      </c>
      <c r="AO50" s="238" t="s">
        <v>130</v>
      </c>
      <c r="AP50" s="238" t="s">
        <v>163</v>
      </c>
      <c r="AQ50" s="238" t="s">
        <v>130</v>
      </c>
      <c r="AR50" s="238" t="s">
        <v>130</v>
      </c>
      <c r="AS50" s="238" t="s">
        <v>190</v>
      </c>
      <c r="AT50" s="238">
        <v>0</v>
      </c>
      <c r="AU50" s="238">
        <v>0</v>
      </c>
      <c r="AV50" s="238">
        <v>0</v>
      </c>
      <c r="AW50" s="238" t="s">
        <v>50</v>
      </c>
      <c r="AX50" s="238">
        <v>3</v>
      </c>
    </row>
    <row r="51" spans="1:50" s="238" customFormat="1" x14ac:dyDescent="0.25">
      <c r="A51" s="237" t="s">
        <v>51</v>
      </c>
      <c r="B51" s="238" t="s">
        <v>130</v>
      </c>
      <c r="C51" s="238" t="s">
        <v>129</v>
      </c>
      <c r="D51" s="238" t="s">
        <v>130</v>
      </c>
      <c r="E51" s="238" t="s">
        <v>130</v>
      </c>
      <c r="F51" s="238" t="s">
        <v>130</v>
      </c>
      <c r="G51" s="238" t="s">
        <v>129</v>
      </c>
      <c r="H51" s="238" t="s">
        <v>131</v>
      </c>
      <c r="I51" s="238" t="s">
        <v>132</v>
      </c>
      <c r="J51" s="238" t="s">
        <v>131</v>
      </c>
      <c r="K51" s="238" t="s">
        <v>133</v>
      </c>
      <c r="L51" s="238" t="s">
        <v>131</v>
      </c>
      <c r="M51" s="238" t="s">
        <v>131</v>
      </c>
      <c r="N51" s="238" t="s">
        <v>132</v>
      </c>
      <c r="O51" s="238" t="s">
        <v>153</v>
      </c>
      <c r="P51" s="238" t="s">
        <v>135</v>
      </c>
      <c r="Q51" s="238" t="s">
        <v>136</v>
      </c>
      <c r="R51" s="238" t="s">
        <v>137</v>
      </c>
      <c r="S51" s="238" t="s">
        <v>131</v>
      </c>
      <c r="T51" s="238" t="s">
        <v>132</v>
      </c>
      <c r="U51" s="238" t="s">
        <v>132</v>
      </c>
      <c r="V51" s="238" t="s">
        <v>132</v>
      </c>
      <c r="W51" s="238" t="s">
        <v>132</v>
      </c>
      <c r="X51" s="238" t="s">
        <v>132</v>
      </c>
      <c r="Y51" s="238" t="s">
        <v>132</v>
      </c>
      <c r="Z51" s="238" t="s">
        <v>132</v>
      </c>
      <c r="AA51" s="238" t="s">
        <v>130</v>
      </c>
      <c r="AB51" s="238" t="s">
        <v>138</v>
      </c>
      <c r="AC51" s="238" t="s">
        <v>131</v>
      </c>
      <c r="AD51" s="238" t="s">
        <v>132</v>
      </c>
      <c r="AE51" s="238" t="s">
        <v>139</v>
      </c>
      <c r="AF51" s="238" t="s">
        <v>131</v>
      </c>
      <c r="AG51" s="238" t="s">
        <v>132</v>
      </c>
      <c r="AH51" s="238" t="s">
        <v>136</v>
      </c>
      <c r="AI51" s="238" t="s">
        <v>131</v>
      </c>
      <c r="AJ51" s="238" t="s">
        <v>132</v>
      </c>
      <c r="AK51" s="238" t="s">
        <v>139</v>
      </c>
      <c r="AL51" s="238" t="s">
        <v>130</v>
      </c>
      <c r="AM51" s="238" t="s">
        <v>139</v>
      </c>
      <c r="AN51" s="238" t="s">
        <v>137</v>
      </c>
      <c r="AO51" s="238" t="s">
        <v>130</v>
      </c>
      <c r="AP51" s="238" t="s">
        <v>129</v>
      </c>
      <c r="AQ51" s="238" t="s">
        <v>130</v>
      </c>
      <c r="AR51" s="238" t="s">
        <v>130</v>
      </c>
      <c r="AS51" s="238" t="s">
        <v>142</v>
      </c>
      <c r="AT51" s="238">
        <v>0</v>
      </c>
      <c r="AU51" s="238">
        <v>0</v>
      </c>
      <c r="AV51" s="238">
        <v>-2</v>
      </c>
      <c r="AW51" s="238" t="s">
        <v>51</v>
      </c>
      <c r="AX51" s="238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E4" sqref="E4"/>
    </sheetView>
  </sheetViews>
  <sheetFormatPr defaultRowHeight="15" x14ac:dyDescent="0.25"/>
  <sheetData>
    <row r="1" spans="1:50" ht="120" x14ac:dyDescent="0.25">
      <c r="A1" s="234" t="s">
        <v>193</v>
      </c>
      <c r="B1" s="235" t="s">
        <v>194</v>
      </c>
      <c r="C1" s="235" t="s">
        <v>195</v>
      </c>
      <c r="D1" s="235" t="s">
        <v>196</v>
      </c>
      <c r="E1" s="235" t="s">
        <v>197</v>
      </c>
      <c r="F1" s="235" t="s">
        <v>198</v>
      </c>
      <c r="G1" s="235" t="s">
        <v>199</v>
      </c>
      <c r="H1" s="235" t="s">
        <v>200</v>
      </c>
      <c r="I1" s="235" t="s">
        <v>201</v>
      </c>
      <c r="J1" s="235" t="s">
        <v>202</v>
      </c>
      <c r="K1" s="235" t="s">
        <v>203</v>
      </c>
      <c r="L1" s="235" t="s">
        <v>204</v>
      </c>
      <c r="M1" s="235" t="s">
        <v>223</v>
      </c>
      <c r="N1" s="235" t="s">
        <v>205</v>
      </c>
      <c r="O1" s="236" t="s">
        <v>239</v>
      </c>
      <c r="P1" s="235" t="s">
        <v>206</v>
      </c>
      <c r="Q1" s="235" t="s">
        <v>207</v>
      </c>
      <c r="R1" s="235" t="s">
        <v>229</v>
      </c>
      <c r="S1" s="235" t="s">
        <v>208</v>
      </c>
      <c r="T1" s="235" t="s">
        <v>206</v>
      </c>
      <c r="U1" s="235" t="s">
        <v>225</v>
      </c>
      <c r="V1" s="235" t="s">
        <v>209</v>
      </c>
      <c r="W1" s="235" t="s">
        <v>224</v>
      </c>
      <c r="X1" s="235" t="s">
        <v>210</v>
      </c>
      <c r="Y1" s="235" t="s">
        <v>211</v>
      </c>
      <c r="Z1" s="235" t="s">
        <v>212</v>
      </c>
      <c r="AA1" s="235" t="s">
        <v>226</v>
      </c>
      <c r="AB1" s="236" t="s">
        <v>238</v>
      </c>
      <c r="AC1" s="235" t="s">
        <v>213</v>
      </c>
      <c r="AD1" s="235" t="s">
        <v>214</v>
      </c>
      <c r="AE1" s="235" t="s">
        <v>215</v>
      </c>
      <c r="AF1" s="235" t="s">
        <v>216</v>
      </c>
      <c r="AG1" s="235" t="s">
        <v>217</v>
      </c>
      <c r="AH1" s="236" t="s">
        <v>237</v>
      </c>
      <c r="AI1" s="235" t="s">
        <v>236</v>
      </c>
      <c r="AJ1" s="235" t="s">
        <v>218</v>
      </c>
      <c r="AK1" s="235" t="s">
        <v>219</v>
      </c>
      <c r="AL1" s="235" t="s">
        <v>227</v>
      </c>
      <c r="AM1" s="235" t="s">
        <v>228</v>
      </c>
      <c r="AN1" s="236" t="s">
        <v>235</v>
      </c>
      <c r="AO1" s="235" t="s">
        <v>220</v>
      </c>
      <c r="AP1" s="235" t="s">
        <v>221</v>
      </c>
      <c r="AQ1" s="235" t="s">
        <v>222</v>
      </c>
      <c r="AR1" s="235" t="s">
        <v>234</v>
      </c>
      <c r="AS1" s="236" t="s">
        <v>230</v>
      </c>
      <c r="AT1" s="235" t="s">
        <v>233</v>
      </c>
      <c r="AU1" s="235" t="s">
        <v>231</v>
      </c>
      <c r="AV1" s="235" t="s">
        <v>232</v>
      </c>
      <c r="AW1" s="235" t="s">
        <v>191</v>
      </c>
      <c r="AX1" s="235" t="s">
        <v>192</v>
      </c>
    </row>
    <row r="2" spans="1:50" x14ac:dyDescent="0.25">
      <c r="A2" s="237" t="s">
        <v>2</v>
      </c>
      <c r="B2" s="238" t="s">
        <v>129</v>
      </c>
      <c r="C2" s="238" t="s">
        <v>129</v>
      </c>
      <c r="D2" s="238" t="s">
        <v>129</v>
      </c>
      <c r="E2" s="238" t="s">
        <v>130</v>
      </c>
      <c r="F2" s="238" t="s">
        <v>129</v>
      </c>
      <c r="G2" s="238" t="s">
        <v>130</v>
      </c>
      <c r="H2" s="238" t="s">
        <v>131</v>
      </c>
      <c r="I2" s="238" t="s">
        <v>132</v>
      </c>
      <c r="J2" s="238" t="s">
        <v>131</v>
      </c>
      <c r="K2" s="238" t="s">
        <v>133</v>
      </c>
      <c r="L2" s="238" t="s">
        <v>131</v>
      </c>
      <c r="M2" s="238" t="s">
        <v>131</v>
      </c>
      <c r="N2" s="238" t="s">
        <v>132</v>
      </c>
      <c r="O2" s="238" t="s">
        <v>134</v>
      </c>
      <c r="P2" s="238" t="s">
        <v>135</v>
      </c>
      <c r="Q2" s="238" t="s">
        <v>136</v>
      </c>
      <c r="R2" s="238" t="s">
        <v>137</v>
      </c>
      <c r="S2" s="238" t="s">
        <v>131</v>
      </c>
      <c r="T2" s="238" t="s">
        <v>132</v>
      </c>
      <c r="U2" s="238" t="s">
        <v>132</v>
      </c>
      <c r="V2" s="238" t="s">
        <v>132</v>
      </c>
      <c r="W2" s="238" t="s">
        <v>132</v>
      </c>
      <c r="X2" s="238" t="s">
        <v>132</v>
      </c>
      <c r="Y2" s="238" t="s">
        <v>132</v>
      </c>
      <c r="Z2" s="238" t="s">
        <v>132</v>
      </c>
      <c r="AA2" s="238" t="s">
        <v>130</v>
      </c>
      <c r="AB2" s="238" t="s">
        <v>138</v>
      </c>
      <c r="AC2" s="238" t="s">
        <v>131</v>
      </c>
      <c r="AD2" s="238" t="s">
        <v>132</v>
      </c>
      <c r="AE2" s="238" t="s">
        <v>139</v>
      </c>
      <c r="AF2" s="238" t="s">
        <v>131</v>
      </c>
      <c r="AG2" s="238" t="s">
        <v>132</v>
      </c>
      <c r="AH2" s="238" t="s">
        <v>136</v>
      </c>
      <c r="AI2" s="238" t="s">
        <v>131</v>
      </c>
      <c r="AJ2" s="238" t="s">
        <v>132</v>
      </c>
      <c r="AK2" s="238" t="s">
        <v>139</v>
      </c>
      <c r="AL2" s="238" t="s">
        <v>130</v>
      </c>
      <c r="AM2" s="238" t="s">
        <v>139</v>
      </c>
      <c r="AN2" s="238" t="s">
        <v>137</v>
      </c>
      <c r="AO2" s="238" t="s">
        <v>129</v>
      </c>
      <c r="AP2" s="238" t="s">
        <v>129</v>
      </c>
      <c r="AQ2" s="238" t="s">
        <v>129</v>
      </c>
      <c r="AR2" s="238" t="s">
        <v>130</v>
      </c>
      <c r="AS2" s="238" t="s">
        <v>140</v>
      </c>
      <c r="AT2" s="238">
        <v>0</v>
      </c>
      <c r="AU2" s="238">
        <v>0</v>
      </c>
      <c r="AV2" s="238">
        <v>0</v>
      </c>
      <c r="AW2" s="238" t="s">
        <v>2</v>
      </c>
      <c r="AX2" s="238">
        <v>14</v>
      </c>
    </row>
    <row r="3" spans="1:50" x14ac:dyDescent="0.25">
      <c r="A3" s="237" t="s">
        <v>3</v>
      </c>
      <c r="B3" s="238" t="s">
        <v>130</v>
      </c>
      <c r="C3" s="238" t="s">
        <v>130</v>
      </c>
      <c r="D3" s="238" t="s">
        <v>130</v>
      </c>
      <c r="E3" s="238" t="s">
        <v>130</v>
      </c>
      <c r="F3" s="238" t="s">
        <v>130</v>
      </c>
      <c r="G3" s="238" t="s">
        <v>130</v>
      </c>
      <c r="H3" s="238" t="s">
        <v>131</v>
      </c>
      <c r="I3" s="238" t="s">
        <v>132</v>
      </c>
      <c r="J3" s="238" t="s">
        <v>131</v>
      </c>
      <c r="K3" s="238" t="s">
        <v>133</v>
      </c>
      <c r="L3" s="238" t="s">
        <v>131</v>
      </c>
      <c r="M3" s="238" t="s">
        <v>131</v>
      </c>
      <c r="N3" s="238" t="s">
        <v>132</v>
      </c>
      <c r="O3" s="238" t="s">
        <v>141</v>
      </c>
      <c r="P3" s="238" t="s">
        <v>135</v>
      </c>
      <c r="Q3" s="238" t="s">
        <v>136</v>
      </c>
      <c r="R3" s="238" t="s">
        <v>137</v>
      </c>
      <c r="S3" s="238" t="s">
        <v>131</v>
      </c>
      <c r="T3" s="238" t="s">
        <v>132</v>
      </c>
      <c r="U3" s="238" t="s">
        <v>132</v>
      </c>
      <c r="V3" s="238" t="s">
        <v>132</v>
      </c>
      <c r="W3" s="238" t="s">
        <v>132</v>
      </c>
      <c r="X3" s="238" t="s">
        <v>132</v>
      </c>
      <c r="Y3" s="238" t="s">
        <v>132</v>
      </c>
      <c r="Z3" s="238" t="s">
        <v>132</v>
      </c>
      <c r="AA3" s="238" t="s">
        <v>130</v>
      </c>
      <c r="AB3" s="238" t="s">
        <v>138</v>
      </c>
      <c r="AC3" s="238" t="s">
        <v>131</v>
      </c>
      <c r="AD3" s="238" t="s">
        <v>132</v>
      </c>
      <c r="AE3" s="238" t="s">
        <v>139</v>
      </c>
      <c r="AF3" s="238" t="s">
        <v>131</v>
      </c>
      <c r="AG3" s="238" t="s">
        <v>132</v>
      </c>
      <c r="AH3" s="238" t="s">
        <v>136</v>
      </c>
      <c r="AI3" s="238" t="s">
        <v>131</v>
      </c>
      <c r="AJ3" s="238" t="s">
        <v>132</v>
      </c>
      <c r="AK3" s="238" t="s">
        <v>139</v>
      </c>
      <c r="AL3" s="238" t="s">
        <v>130</v>
      </c>
      <c r="AM3" s="238" t="s">
        <v>139</v>
      </c>
      <c r="AN3" s="238" t="s">
        <v>137</v>
      </c>
      <c r="AO3" s="238" t="s">
        <v>130</v>
      </c>
      <c r="AP3" s="238" t="s">
        <v>129</v>
      </c>
      <c r="AQ3" s="238" t="s">
        <v>130</v>
      </c>
      <c r="AR3" s="238" t="s">
        <v>130</v>
      </c>
      <c r="AS3" s="238" t="s">
        <v>142</v>
      </c>
      <c r="AT3" s="238">
        <v>0</v>
      </c>
      <c r="AU3" s="238">
        <v>0</v>
      </c>
      <c r="AV3" s="238">
        <v>-2</v>
      </c>
      <c r="AW3" s="238" t="s">
        <v>3</v>
      </c>
      <c r="AX3" s="238">
        <v>0</v>
      </c>
    </row>
    <row r="4" spans="1:50" x14ac:dyDescent="0.25">
      <c r="A4" s="237" t="s">
        <v>4</v>
      </c>
      <c r="B4" s="238" t="s">
        <v>130</v>
      </c>
      <c r="C4" s="238" t="s">
        <v>130</v>
      </c>
      <c r="D4" s="238" t="s">
        <v>130</v>
      </c>
      <c r="E4" s="238" t="s">
        <v>130</v>
      </c>
      <c r="F4" s="238" t="s">
        <v>130</v>
      </c>
      <c r="G4" s="238" t="s">
        <v>130</v>
      </c>
      <c r="H4" s="238" t="s">
        <v>131</v>
      </c>
      <c r="I4" s="238" t="s">
        <v>132</v>
      </c>
      <c r="J4" s="238" t="s">
        <v>131</v>
      </c>
      <c r="K4" s="238" t="s">
        <v>133</v>
      </c>
      <c r="L4" s="238" t="s">
        <v>131</v>
      </c>
      <c r="M4" s="238" t="s">
        <v>131</v>
      </c>
      <c r="N4" s="238" t="s">
        <v>132</v>
      </c>
      <c r="O4" s="238" t="s">
        <v>141</v>
      </c>
      <c r="P4" s="238" t="s">
        <v>135</v>
      </c>
      <c r="Q4" s="238" t="s">
        <v>136</v>
      </c>
      <c r="R4" s="238" t="s">
        <v>137</v>
      </c>
      <c r="S4" s="238" t="s">
        <v>131</v>
      </c>
      <c r="T4" s="238" t="s">
        <v>132</v>
      </c>
      <c r="U4" s="238" t="s">
        <v>132</v>
      </c>
      <c r="V4" s="238" t="s">
        <v>132</v>
      </c>
      <c r="W4" s="238" t="s">
        <v>132</v>
      </c>
      <c r="X4" s="238" t="s">
        <v>132</v>
      </c>
      <c r="Y4" s="238" t="s">
        <v>132</v>
      </c>
      <c r="Z4" s="238" t="s">
        <v>132</v>
      </c>
      <c r="AA4" s="238" t="s">
        <v>130</v>
      </c>
      <c r="AB4" s="238" t="s">
        <v>138</v>
      </c>
      <c r="AC4" s="238" t="s">
        <v>131</v>
      </c>
      <c r="AD4" s="238" t="s">
        <v>132</v>
      </c>
      <c r="AE4" s="238" t="s">
        <v>139</v>
      </c>
      <c r="AF4" s="238" t="s">
        <v>131</v>
      </c>
      <c r="AG4" s="238" t="s">
        <v>132</v>
      </c>
      <c r="AH4" s="238" t="s">
        <v>136</v>
      </c>
      <c r="AI4" s="238" t="s">
        <v>131</v>
      </c>
      <c r="AJ4" s="238" t="s">
        <v>132</v>
      </c>
      <c r="AK4" s="238" t="s">
        <v>139</v>
      </c>
      <c r="AL4" s="238" t="s">
        <v>130</v>
      </c>
      <c r="AM4" s="238" t="s">
        <v>139</v>
      </c>
      <c r="AN4" s="238" t="s">
        <v>137</v>
      </c>
      <c r="AO4" s="238" t="s">
        <v>130</v>
      </c>
      <c r="AP4" s="238" t="s">
        <v>129</v>
      </c>
      <c r="AQ4" s="238" t="s">
        <v>130</v>
      </c>
      <c r="AR4" s="238" t="s">
        <v>130</v>
      </c>
      <c r="AS4" s="238" t="s">
        <v>142</v>
      </c>
      <c r="AT4" s="238">
        <v>0</v>
      </c>
      <c r="AU4" s="238">
        <v>0</v>
      </c>
      <c r="AV4" s="238">
        <v>-2</v>
      </c>
      <c r="AW4" s="238" t="s">
        <v>4</v>
      </c>
      <c r="AX4" s="238">
        <v>0</v>
      </c>
    </row>
    <row r="5" spans="1:50" x14ac:dyDescent="0.25">
      <c r="A5" s="237" t="s">
        <v>5</v>
      </c>
      <c r="B5" s="238" t="s">
        <v>130</v>
      </c>
      <c r="C5" s="238" t="s">
        <v>130</v>
      </c>
      <c r="D5" s="238" t="s">
        <v>130</v>
      </c>
      <c r="E5" s="238" t="s">
        <v>130</v>
      </c>
      <c r="F5" s="238" t="s">
        <v>130</v>
      </c>
      <c r="G5" s="238" t="s">
        <v>130</v>
      </c>
      <c r="H5" s="238" t="s">
        <v>131</v>
      </c>
      <c r="I5" s="238" t="s">
        <v>132</v>
      </c>
      <c r="J5" s="238" t="s">
        <v>131</v>
      </c>
      <c r="K5" s="238" t="s">
        <v>133</v>
      </c>
      <c r="L5" s="238" t="s">
        <v>131</v>
      </c>
      <c r="M5" s="238" t="s">
        <v>131</v>
      </c>
      <c r="N5" s="238" t="s">
        <v>132</v>
      </c>
      <c r="O5" s="238" t="s">
        <v>141</v>
      </c>
      <c r="P5" s="238" t="s">
        <v>135</v>
      </c>
      <c r="Q5" s="238" t="s">
        <v>136</v>
      </c>
      <c r="R5" s="238" t="s">
        <v>137</v>
      </c>
      <c r="S5" s="238" t="s">
        <v>131</v>
      </c>
      <c r="T5" s="238" t="s">
        <v>132</v>
      </c>
      <c r="U5" s="238" t="s">
        <v>132</v>
      </c>
      <c r="V5" s="238" t="s">
        <v>132</v>
      </c>
      <c r="W5" s="238" t="s">
        <v>132</v>
      </c>
      <c r="X5" s="238" t="s">
        <v>132</v>
      </c>
      <c r="Y5" s="238" t="s">
        <v>132</v>
      </c>
      <c r="Z5" s="238" t="s">
        <v>132</v>
      </c>
      <c r="AA5" s="238" t="s">
        <v>130</v>
      </c>
      <c r="AB5" s="238" t="s">
        <v>138</v>
      </c>
      <c r="AC5" s="238" t="s">
        <v>131</v>
      </c>
      <c r="AD5" s="238" t="s">
        <v>132</v>
      </c>
      <c r="AE5" s="238" t="s">
        <v>139</v>
      </c>
      <c r="AF5" s="238" t="s">
        <v>131</v>
      </c>
      <c r="AG5" s="238" t="s">
        <v>132</v>
      </c>
      <c r="AH5" s="238" t="s">
        <v>136</v>
      </c>
      <c r="AI5" s="238" t="s">
        <v>131</v>
      </c>
      <c r="AJ5" s="238" t="s">
        <v>132</v>
      </c>
      <c r="AK5" s="238" t="s">
        <v>139</v>
      </c>
      <c r="AL5" s="238" t="s">
        <v>130</v>
      </c>
      <c r="AM5" s="238" t="s">
        <v>139</v>
      </c>
      <c r="AN5" s="238" t="s">
        <v>137</v>
      </c>
      <c r="AO5" s="238" t="s">
        <v>129</v>
      </c>
      <c r="AP5" s="238" t="s">
        <v>129</v>
      </c>
      <c r="AQ5" s="238" t="s">
        <v>130</v>
      </c>
      <c r="AR5" s="238" t="s">
        <v>130</v>
      </c>
      <c r="AS5" s="238" t="s">
        <v>143</v>
      </c>
      <c r="AT5" s="238">
        <v>0</v>
      </c>
      <c r="AU5" s="238">
        <v>0</v>
      </c>
      <c r="AV5" s="238">
        <v>0</v>
      </c>
      <c r="AW5" s="238" t="s">
        <v>5</v>
      </c>
      <c r="AX5" s="238">
        <v>4</v>
      </c>
    </row>
    <row r="6" spans="1:50" x14ac:dyDescent="0.25">
      <c r="A6" s="237" t="s">
        <v>6</v>
      </c>
      <c r="B6" s="238" t="s">
        <v>129</v>
      </c>
      <c r="C6" s="238" t="s">
        <v>129</v>
      </c>
      <c r="D6" s="238" t="s">
        <v>129</v>
      </c>
      <c r="E6" s="238" t="s">
        <v>129</v>
      </c>
      <c r="F6" s="238" t="s">
        <v>129</v>
      </c>
      <c r="G6" s="238" t="s">
        <v>129</v>
      </c>
      <c r="H6" s="238" t="s">
        <v>144</v>
      </c>
      <c r="I6" s="238" t="s">
        <v>132</v>
      </c>
      <c r="J6" s="238" t="s">
        <v>144</v>
      </c>
      <c r="K6" s="238" t="s">
        <v>133</v>
      </c>
      <c r="L6" s="238" t="s">
        <v>131</v>
      </c>
      <c r="M6" s="238" t="s">
        <v>144</v>
      </c>
      <c r="N6" s="238" t="s">
        <v>132</v>
      </c>
      <c r="O6" s="238" t="s">
        <v>145</v>
      </c>
      <c r="P6" s="238" t="s">
        <v>146</v>
      </c>
      <c r="Q6" s="238" t="s">
        <v>136</v>
      </c>
      <c r="R6" s="238" t="s">
        <v>137</v>
      </c>
      <c r="S6" s="238" t="s">
        <v>131</v>
      </c>
      <c r="T6" s="238" t="s">
        <v>132</v>
      </c>
      <c r="U6" s="238" t="s">
        <v>147</v>
      </c>
      <c r="V6" s="238" t="s">
        <v>132</v>
      </c>
      <c r="W6" s="238" t="s">
        <v>147</v>
      </c>
      <c r="X6" s="238" t="s">
        <v>132</v>
      </c>
      <c r="Y6" s="238" t="s">
        <v>147</v>
      </c>
      <c r="Z6" s="238" t="s">
        <v>132</v>
      </c>
      <c r="AA6" s="238" t="s">
        <v>129</v>
      </c>
      <c r="AB6" s="238" t="s">
        <v>148</v>
      </c>
      <c r="AC6" s="238" t="s">
        <v>144</v>
      </c>
      <c r="AD6" s="238" t="s">
        <v>132</v>
      </c>
      <c r="AE6" s="238" t="s">
        <v>139</v>
      </c>
      <c r="AF6" s="238" t="s">
        <v>144</v>
      </c>
      <c r="AG6" s="238" t="s">
        <v>132</v>
      </c>
      <c r="AH6" s="238" t="s">
        <v>149</v>
      </c>
      <c r="AI6" s="238" t="s">
        <v>131</v>
      </c>
      <c r="AJ6" s="238" t="s">
        <v>147</v>
      </c>
      <c r="AK6" s="238" t="s">
        <v>150</v>
      </c>
      <c r="AL6" s="238" t="s">
        <v>129</v>
      </c>
      <c r="AM6" s="238" t="s">
        <v>139</v>
      </c>
      <c r="AN6" s="238" t="s">
        <v>151</v>
      </c>
      <c r="AO6" s="238" t="s">
        <v>129</v>
      </c>
      <c r="AP6" s="238" t="s">
        <v>129</v>
      </c>
      <c r="AQ6" s="238" t="s">
        <v>129</v>
      </c>
      <c r="AR6" s="238" t="s">
        <v>129</v>
      </c>
      <c r="AS6" s="238" t="s">
        <v>152</v>
      </c>
      <c r="AT6" s="238">
        <v>2</v>
      </c>
      <c r="AU6" s="238">
        <v>0</v>
      </c>
      <c r="AV6" s="238">
        <v>0</v>
      </c>
      <c r="AW6" s="238" t="s">
        <v>6</v>
      </c>
      <c r="AX6" s="238">
        <v>81</v>
      </c>
    </row>
    <row r="7" spans="1:50" x14ac:dyDescent="0.25">
      <c r="A7" s="237" t="s">
        <v>7</v>
      </c>
      <c r="B7" s="238" t="s">
        <v>130</v>
      </c>
      <c r="C7" s="238" t="s">
        <v>129</v>
      </c>
      <c r="D7" s="238" t="s">
        <v>130</v>
      </c>
      <c r="E7" s="238" t="s">
        <v>130</v>
      </c>
      <c r="F7" s="238" t="s">
        <v>130</v>
      </c>
      <c r="G7" s="238" t="s">
        <v>129</v>
      </c>
      <c r="H7" s="238" t="s">
        <v>131</v>
      </c>
      <c r="I7" s="238" t="s">
        <v>132</v>
      </c>
      <c r="J7" s="238" t="s">
        <v>131</v>
      </c>
      <c r="K7" s="238" t="s">
        <v>133</v>
      </c>
      <c r="L7" s="238" t="s">
        <v>131</v>
      </c>
      <c r="M7" s="238" t="s">
        <v>131</v>
      </c>
      <c r="N7" s="238" t="s">
        <v>132</v>
      </c>
      <c r="O7" s="238" t="s">
        <v>153</v>
      </c>
      <c r="P7" s="238" t="s">
        <v>135</v>
      </c>
      <c r="Q7" s="238" t="s">
        <v>136</v>
      </c>
      <c r="R7" s="238" t="s">
        <v>154</v>
      </c>
      <c r="S7" s="238" t="s">
        <v>131</v>
      </c>
      <c r="T7" s="238" t="s">
        <v>132</v>
      </c>
      <c r="U7" s="238" t="s">
        <v>132</v>
      </c>
      <c r="V7" s="238" t="s">
        <v>132</v>
      </c>
      <c r="W7" s="238" t="s">
        <v>132</v>
      </c>
      <c r="X7" s="238" t="s">
        <v>132</v>
      </c>
      <c r="Y7" s="238" t="s">
        <v>132</v>
      </c>
      <c r="Z7" s="238" t="s">
        <v>132</v>
      </c>
      <c r="AA7" s="238" t="s">
        <v>130</v>
      </c>
      <c r="AB7" s="238" t="s">
        <v>155</v>
      </c>
      <c r="AC7" s="238" t="s">
        <v>131</v>
      </c>
      <c r="AD7" s="238" t="s">
        <v>132</v>
      </c>
      <c r="AE7" s="238" t="s">
        <v>139</v>
      </c>
      <c r="AF7" s="238" t="s">
        <v>131</v>
      </c>
      <c r="AG7" s="238" t="s">
        <v>132</v>
      </c>
      <c r="AH7" s="238" t="s">
        <v>136</v>
      </c>
      <c r="AI7" s="238" t="s">
        <v>131</v>
      </c>
      <c r="AJ7" s="238" t="s">
        <v>132</v>
      </c>
      <c r="AK7" s="238" t="s">
        <v>139</v>
      </c>
      <c r="AL7" s="238" t="s">
        <v>130</v>
      </c>
      <c r="AM7" s="238" t="s">
        <v>139</v>
      </c>
      <c r="AN7" s="238" t="s">
        <v>137</v>
      </c>
      <c r="AO7" s="238" t="s">
        <v>129</v>
      </c>
      <c r="AP7" s="238" t="s">
        <v>129</v>
      </c>
      <c r="AQ7" s="238" t="s">
        <v>130</v>
      </c>
      <c r="AR7" s="238" t="s">
        <v>130</v>
      </c>
      <c r="AS7" s="238" t="s">
        <v>143</v>
      </c>
      <c r="AT7" s="238">
        <v>0</v>
      </c>
      <c r="AU7" s="238">
        <v>0</v>
      </c>
      <c r="AV7" s="238">
        <v>0</v>
      </c>
      <c r="AW7" s="238" t="s">
        <v>7</v>
      </c>
      <c r="AX7" s="238">
        <v>15</v>
      </c>
    </row>
    <row r="8" spans="1:50" x14ac:dyDescent="0.25">
      <c r="A8" s="237" t="s">
        <v>8</v>
      </c>
      <c r="B8" s="238" t="s">
        <v>129</v>
      </c>
      <c r="C8" s="238" t="s">
        <v>129</v>
      </c>
      <c r="D8" s="238" t="s">
        <v>129</v>
      </c>
      <c r="E8" s="238" t="s">
        <v>130</v>
      </c>
      <c r="F8" s="238" t="s">
        <v>129</v>
      </c>
      <c r="G8" s="238" t="s">
        <v>129</v>
      </c>
      <c r="H8" s="238" t="s">
        <v>131</v>
      </c>
      <c r="I8" s="238" t="s">
        <v>132</v>
      </c>
      <c r="J8" s="238" t="s">
        <v>131</v>
      </c>
      <c r="K8" s="238" t="s">
        <v>133</v>
      </c>
      <c r="L8" s="238" t="s">
        <v>131</v>
      </c>
      <c r="M8" s="238" t="s">
        <v>131</v>
      </c>
      <c r="N8" s="238" t="s">
        <v>147</v>
      </c>
      <c r="O8" s="238" t="s">
        <v>156</v>
      </c>
      <c r="P8" s="238" t="s">
        <v>135</v>
      </c>
      <c r="Q8" s="238" t="s">
        <v>149</v>
      </c>
      <c r="R8" s="238" t="s">
        <v>137</v>
      </c>
      <c r="S8" s="238" t="s">
        <v>144</v>
      </c>
      <c r="T8" s="238" t="s">
        <v>132</v>
      </c>
      <c r="U8" s="238" t="s">
        <v>147</v>
      </c>
      <c r="V8" s="238" t="s">
        <v>147</v>
      </c>
      <c r="W8" s="238" t="s">
        <v>147</v>
      </c>
      <c r="X8" s="238" t="s">
        <v>132</v>
      </c>
      <c r="Y8" s="238" t="s">
        <v>147</v>
      </c>
      <c r="Z8" s="238" t="s">
        <v>147</v>
      </c>
      <c r="AA8" s="238" t="s">
        <v>130</v>
      </c>
      <c r="AB8" s="238" t="s">
        <v>157</v>
      </c>
      <c r="AC8" s="238" t="s">
        <v>131</v>
      </c>
      <c r="AD8" s="238" t="s">
        <v>147</v>
      </c>
      <c r="AE8" s="238" t="s">
        <v>139</v>
      </c>
      <c r="AF8" s="238" t="s">
        <v>131</v>
      </c>
      <c r="AG8" s="238" t="s">
        <v>132</v>
      </c>
      <c r="AH8" s="238" t="s">
        <v>158</v>
      </c>
      <c r="AI8" s="238" t="s">
        <v>131</v>
      </c>
      <c r="AJ8" s="238" t="s">
        <v>147</v>
      </c>
      <c r="AK8" s="238" t="s">
        <v>139</v>
      </c>
      <c r="AL8" s="238" t="s">
        <v>130</v>
      </c>
      <c r="AM8" s="238" t="s">
        <v>150</v>
      </c>
      <c r="AN8" s="238" t="s">
        <v>159</v>
      </c>
      <c r="AO8" s="238" t="s">
        <v>129</v>
      </c>
      <c r="AP8" s="238" t="s">
        <v>129</v>
      </c>
      <c r="AQ8" s="238" t="s">
        <v>129</v>
      </c>
      <c r="AR8" s="238" t="s">
        <v>129</v>
      </c>
      <c r="AS8" s="238" t="s">
        <v>152</v>
      </c>
      <c r="AT8" s="238">
        <v>0</v>
      </c>
      <c r="AU8" s="238">
        <v>0</v>
      </c>
      <c r="AV8" s="238">
        <v>0</v>
      </c>
      <c r="AW8" s="238" t="s">
        <v>8</v>
      </c>
      <c r="AX8" s="238">
        <v>58</v>
      </c>
    </row>
    <row r="9" spans="1:50" x14ac:dyDescent="0.25">
      <c r="A9" s="237" t="s">
        <v>9</v>
      </c>
      <c r="B9" s="238" t="s">
        <v>129</v>
      </c>
      <c r="C9" s="238" t="s">
        <v>129</v>
      </c>
      <c r="D9" s="238" t="s">
        <v>130</v>
      </c>
      <c r="E9" s="238" t="s">
        <v>130</v>
      </c>
      <c r="F9" s="238" t="s">
        <v>130</v>
      </c>
      <c r="G9" s="238" t="s">
        <v>129</v>
      </c>
      <c r="H9" s="238" t="s">
        <v>131</v>
      </c>
      <c r="I9" s="238" t="s">
        <v>132</v>
      </c>
      <c r="J9" s="238" t="s">
        <v>131</v>
      </c>
      <c r="K9" s="238" t="s">
        <v>133</v>
      </c>
      <c r="L9" s="238" t="s">
        <v>131</v>
      </c>
      <c r="M9" s="238" t="s">
        <v>131</v>
      </c>
      <c r="N9" s="238" t="s">
        <v>132</v>
      </c>
      <c r="O9" s="238" t="s">
        <v>160</v>
      </c>
      <c r="P9" s="238" t="s">
        <v>135</v>
      </c>
      <c r="Q9" s="238" t="s">
        <v>136</v>
      </c>
      <c r="R9" s="238" t="s">
        <v>137</v>
      </c>
      <c r="S9" s="238" t="s">
        <v>131</v>
      </c>
      <c r="T9" s="238" t="s">
        <v>132</v>
      </c>
      <c r="U9" s="238" t="s">
        <v>132</v>
      </c>
      <c r="V9" s="238" t="s">
        <v>132</v>
      </c>
      <c r="W9" s="238" t="s">
        <v>132</v>
      </c>
      <c r="X9" s="238" t="s">
        <v>132</v>
      </c>
      <c r="Y9" s="238" t="s">
        <v>132</v>
      </c>
      <c r="Z9" s="238" t="s">
        <v>132</v>
      </c>
      <c r="AA9" s="238" t="s">
        <v>130</v>
      </c>
      <c r="AB9" s="238" t="s">
        <v>138</v>
      </c>
      <c r="AC9" s="238" t="s">
        <v>131</v>
      </c>
      <c r="AD9" s="238" t="s">
        <v>132</v>
      </c>
      <c r="AE9" s="238" t="s">
        <v>139</v>
      </c>
      <c r="AF9" s="238" t="s">
        <v>131</v>
      </c>
      <c r="AG9" s="238" t="s">
        <v>132</v>
      </c>
      <c r="AH9" s="238" t="s">
        <v>136</v>
      </c>
      <c r="AI9" s="238" t="s">
        <v>131</v>
      </c>
      <c r="AJ9" s="238" t="s">
        <v>132</v>
      </c>
      <c r="AK9" s="238" t="s">
        <v>139</v>
      </c>
      <c r="AL9" s="238" t="s">
        <v>130</v>
      </c>
      <c r="AM9" s="238" t="s">
        <v>150</v>
      </c>
      <c r="AN9" s="238" t="s">
        <v>161</v>
      </c>
      <c r="AO9" s="238" t="s">
        <v>129</v>
      </c>
      <c r="AP9" s="238" t="s">
        <v>129</v>
      </c>
      <c r="AQ9" s="238" t="s">
        <v>129</v>
      </c>
      <c r="AR9" s="238" t="s">
        <v>130</v>
      </c>
      <c r="AS9" s="238" t="s">
        <v>140</v>
      </c>
      <c r="AT9" s="238">
        <v>0</v>
      </c>
      <c r="AU9" s="238">
        <v>0</v>
      </c>
      <c r="AV9" s="238">
        <v>0</v>
      </c>
      <c r="AW9" s="238" t="s">
        <v>9</v>
      </c>
      <c r="AX9" s="238">
        <v>13</v>
      </c>
    </row>
    <row r="10" spans="1:50" x14ac:dyDescent="0.25">
      <c r="A10" s="237" t="s">
        <v>10</v>
      </c>
      <c r="B10" s="238" t="s">
        <v>130</v>
      </c>
      <c r="C10" s="238" t="s">
        <v>130</v>
      </c>
      <c r="D10" s="238" t="s">
        <v>130</v>
      </c>
      <c r="E10" s="238" t="s">
        <v>130</v>
      </c>
      <c r="F10" s="238" t="s">
        <v>130</v>
      </c>
      <c r="G10" s="238" t="s">
        <v>130</v>
      </c>
      <c r="H10" s="238" t="s">
        <v>131</v>
      </c>
      <c r="I10" s="238" t="s">
        <v>132</v>
      </c>
      <c r="J10" s="238" t="s">
        <v>131</v>
      </c>
      <c r="K10" s="238" t="s">
        <v>133</v>
      </c>
      <c r="L10" s="238" t="s">
        <v>131</v>
      </c>
      <c r="M10" s="238" t="s">
        <v>131</v>
      </c>
      <c r="N10" s="238" t="s">
        <v>132</v>
      </c>
      <c r="O10" s="238" t="s">
        <v>141</v>
      </c>
      <c r="P10" s="238" t="s">
        <v>135</v>
      </c>
      <c r="Q10" s="238" t="s">
        <v>136</v>
      </c>
      <c r="R10" s="238" t="s">
        <v>137</v>
      </c>
      <c r="S10" s="238" t="s">
        <v>131</v>
      </c>
      <c r="T10" s="238" t="s">
        <v>132</v>
      </c>
      <c r="U10" s="238" t="s">
        <v>132</v>
      </c>
      <c r="V10" s="238" t="s">
        <v>132</v>
      </c>
      <c r="W10" s="238" t="s">
        <v>132</v>
      </c>
      <c r="X10" s="238" t="s">
        <v>132</v>
      </c>
      <c r="Y10" s="238" t="s">
        <v>132</v>
      </c>
      <c r="Z10" s="238" t="s">
        <v>132</v>
      </c>
      <c r="AA10" s="238" t="s">
        <v>130</v>
      </c>
      <c r="AB10" s="238" t="s">
        <v>138</v>
      </c>
      <c r="AC10" s="238" t="s">
        <v>131</v>
      </c>
      <c r="AD10" s="238" t="s">
        <v>132</v>
      </c>
      <c r="AE10" s="238" t="s">
        <v>139</v>
      </c>
      <c r="AF10" s="238" t="s">
        <v>131</v>
      </c>
      <c r="AG10" s="238" t="s">
        <v>132</v>
      </c>
      <c r="AH10" s="238" t="s">
        <v>136</v>
      </c>
      <c r="AI10" s="238" t="s">
        <v>131</v>
      </c>
      <c r="AJ10" s="238" t="s">
        <v>132</v>
      </c>
      <c r="AK10" s="238" t="s">
        <v>139</v>
      </c>
      <c r="AL10" s="238" t="s">
        <v>129</v>
      </c>
      <c r="AM10" s="238" t="s">
        <v>139</v>
      </c>
      <c r="AN10" s="238" t="s">
        <v>162</v>
      </c>
      <c r="AO10" s="238" t="s">
        <v>130</v>
      </c>
      <c r="AP10" s="238" t="s">
        <v>129</v>
      </c>
      <c r="AQ10" s="238" t="s">
        <v>130</v>
      </c>
      <c r="AR10" s="238" t="s">
        <v>163</v>
      </c>
      <c r="AS10" s="238" t="s">
        <v>164</v>
      </c>
      <c r="AT10" s="238">
        <v>0</v>
      </c>
      <c r="AU10" s="238">
        <v>-2</v>
      </c>
      <c r="AV10" s="238">
        <v>0</v>
      </c>
      <c r="AW10" s="238" t="s">
        <v>10</v>
      </c>
      <c r="AX10" s="238">
        <v>3</v>
      </c>
    </row>
    <row r="11" spans="1:50" x14ac:dyDescent="0.25">
      <c r="A11" s="237" t="s">
        <v>11</v>
      </c>
      <c r="B11" s="238" t="s">
        <v>129</v>
      </c>
      <c r="C11" s="238" t="s">
        <v>129</v>
      </c>
      <c r="D11" s="238" t="s">
        <v>130</v>
      </c>
      <c r="E11" s="238" t="s">
        <v>130</v>
      </c>
      <c r="F11" s="238" t="s">
        <v>130</v>
      </c>
      <c r="G11" s="238" t="s">
        <v>129</v>
      </c>
      <c r="H11" s="238" t="s">
        <v>131</v>
      </c>
      <c r="I11" s="238" t="s">
        <v>132</v>
      </c>
      <c r="J11" s="238" t="s">
        <v>131</v>
      </c>
      <c r="K11" s="238" t="s">
        <v>133</v>
      </c>
      <c r="L11" s="238" t="s">
        <v>131</v>
      </c>
      <c r="M11" s="238" t="s">
        <v>131</v>
      </c>
      <c r="N11" s="238" t="s">
        <v>132</v>
      </c>
      <c r="O11" s="238" t="s">
        <v>160</v>
      </c>
      <c r="P11" s="238" t="s">
        <v>135</v>
      </c>
      <c r="Q11" s="238" t="s">
        <v>136</v>
      </c>
      <c r="R11" s="238" t="s">
        <v>137</v>
      </c>
      <c r="S11" s="238" t="s">
        <v>131</v>
      </c>
      <c r="T11" s="238" t="s">
        <v>132</v>
      </c>
      <c r="U11" s="238" t="s">
        <v>132</v>
      </c>
      <c r="V11" s="238" t="s">
        <v>132</v>
      </c>
      <c r="W11" s="238" t="s">
        <v>132</v>
      </c>
      <c r="X11" s="238" t="s">
        <v>132</v>
      </c>
      <c r="Y11" s="238" t="s">
        <v>132</v>
      </c>
      <c r="Z11" s="238" t="s">
        <v>132</v>
      </c>
      <c r="AA11" s="238" t="s">
        <v>130</v>
      </c>
      <c r="AB11" s="238" t="s">
        <v>138</v>
      </c>
      <c r="AC11" s="238" t="s">
        <v>131</v>
      </c>
      <c r="AD11" s="238" t="s">
        <v>132</v>
      </c>
      <c r="AE11" s="238" t="s">
        <v>139</v>
      </c>
      <c r="AF11" s="238" t="s">
        <v>131</v>
      </c>
      <c r="AG11" s="238" t="s">
        <v>132</v>
      </c>
      <c r="AH11" s="238" t="s">
        <v>136</v>
      </c>
      <c r="AI11" s="238" t="s">
        <v>131</v>
      </c>
      <c r="AJ11" s="238" t="s">
        <v>132</v>
      </c>
      <c r="AK11" s="238" t="s">
        <v>139</v>
      </c>
      <c r="AL11" s="238" t="s">
        <v>130</v>
      </c>
      <c r="AM11" s="238" t="s">
        <v>139</v>
      </c>
      <c r="AN11" s="238" t="s">
        <v>137</v>
      </c>
      <c r="AO11" s="238" t="s">
        <v>130</v>
      </c>
      <c r="AP11" s="238" t="s">
        <v>129</v>
      </c>
      <c r="AQ11" s="238" t="s">
        <v>130</v>
      </c>
      <c r="AR11" s="238" t="s">
        <v>130</v>
      </c>
      <c r="AS11" s="238" t="s">
        <v>142</v>
      </c>
      <c r="AT11" s="238">
        <v>0</v>
      </c>
      <c r="AU11" s="238">
        <v>0</v>
      </c>
      <c r="AV11" s="238">
        <v>0</v>
      </c>
      <c r="AW11" s="238" t="s">
        <v>11</v>
      </c>
      <c r="AX11" s="238">
        <v>8</v>
      </c>
    </row>
    <row r="12" spans="1:50" x14ac:dyDescent="0.25">
      <c r="A12" s="237" t="s">
        <v>12</v>
      </c>
      <c r="B12" s="238" t="s">
        <v>129</v>
      </c>
      <c r="C12" s="238" t="s">
        <v>130</v>
      </c>
      <c r="D12" s="238" t="s">
        <v>130</v>
      </c>
      <c r="E12" s="238" t="s">
        <v>130</v>
      </c>
      <c r="F12" s="238" t="s">
        <v>130</v>
      </c>
      <c r="G12" s="238" t="s">
        <v>129</v>
      </c>
      <c r="H12" s="238" t="s">
        <v>131</v>
      </c>
      <c r="I12" s="238" t="s">
        <v>132</v>
      </c>
      <c r="J12" s="238" t="s">
        <v>144</v>
      </c>
      <c r="K12" s="238" t="s">
        <v>133</v>
      </c>
      <c r="L12" s="238" t="s">
        <v>131</v>
      </c>
      <c r="M12" s="238" t="s">
        <v>131</v>
      </c>
      <c r="N12" s="238" t="s">
        <v>132</v>
      </c>
      <c r="O12" s="238" t="s">
        <v>165</v>
      </c>
      <c r="P12" s="238" t="s">
        <v>135</v>
      </c>
      <c r="Q12" s="238" t="s">
        <v>149</v>
      </c>
      <c r="R12" s="238" t="s">
        <v>137</v>
      </c>
      <c r="S12" s="238" t="s">
        <v>131</v>
      </c>
      <c r="T12" s="238" t="s">
        <v>147</v>
      </c>
      <c r="U12" s="238" t="s">
        <v>147</v>
      </c>
      <c r="V12" s="238" t="s">
        <v>132</v>
      </c>
      <c r="W12" s="238" t="s">
        <v>147</v>
      </c>
      <c r="X12" s="238" t="s">
        <v>132</v>
      </c>
      <c r="Y12" s="238" t="s">
        <v>147</v>
      </c>
      <c r="Z12" s="238" t="s">
        <v>147</v>
      </c>
      <c r="AA12" s="238" t="s">
        <v>130</v>
      </c>
      <c r="AB12" s="238" t="s">
        <v>166</v>
      </c>
      <c r="AC12" s="238" t="s">
        <v>131</v>
      </c>
      <c r="AD12" s="238" t="s">
        <v>132</v>
      </c>
      <c r="AE12" s="238" t="s">
        <v>150</v>
      </c>
      <c r="AF12" s="238" t="s">
        <v>144</v>
      </c>
      <c r="AG12" s="238" t="s">
        <v>132</v>
      </c>
      <c r="AH12" s="238" t="s">
        <v>167</v>
      </c>
      <c r="AI12" s="238" t="s">
        <v>131</v>
      </c>
      <c r="AJ12" s="238" t="s">
        <v>132</v>
      </c>
      <c r="AK12" s="238" t="s">
        <v>139</v>
      </c>
      <c r="AL12" s="238" t="s">
        <v>129</v>
      </c>
      <c r="AM12" s="238" t="s">
        <v>139</v>
      </c>
      <c r="AN12" s="238" t="s">
        <v>162</v>
      </c>
      <c r="AO12" s="238" t="s">
        <v>129</v>
      </c>
      <c r="AP12" s="238" t="s">
        <v>129</v>
      </c>
      <c r="AQ12" s="238" t="s">
        <v>129</v>
      </c>
      <c r="AR12" s="238" t="s">
        <v>129</v>
      </c>
      <c r="AS12" s="238" t="s">
        <v>152</v>
      </c>
      <c r="AT12" s="238">
        <v>0</v>
      </c>
      <c r="AU12" s="238">
        <v>0</v>
      </c>
      <c r="AV12" s="238">
        <v>0</v>
      </c>
      <c r="AW12" s="238" t="s">
        <v>12</v>
      </c>
      <c r="AX12" s="238">
        <v>50</v>
      </c>
    </row>
    <row r="13" spans="1:50" x14ac:dyDescent="0.25">
      <c r="A13" s="237" t="s">
        <v>13</v>
      </c>
      <c r="B13" s="238" t="s">
        <v>130</v>
      </c>
      <c r="C13" s="238" t="s">
        <v>130</v>
      </c>
      <c r="D13" s="238" t="s">
        <v>130</v>
      </c>
      <c r="E13" s="238" t="s">
        <v>130</v>
      </c>
      <c r="F13" s="238" t="s">
        <v>130</v>
      </c>
      <c r="G13" s="238" t="s">
        <v>130</v>
      </c>
      <c r="H13" s="238" t="s">
        <v>131</v>
      </c>
      <c r="I13" s="238" t="s">
        <v>132</v>
      </c>
      <c r="J13" s="238" t="s">
        <v>131</v>
      </c>
      <c r="K13" s="238" t="s">
        <v>133</v>
      </c>
      <c r="L13" s="238" t="s">
        <v>131</v>
      </c>
      <c r="M13" s="238" t="s">
        <v>131</v>
      </c>
      <c r="N13" s="238" t="s">
        <v>132</v>
      </c>
      <c r="O13" s="238" t="s">
        <v>141</v>
      </c>
      <c r="P13" s="238" t="s">
        <v>135</v>
      </c>
      <c r="Q13" s="238" t="s">
        <v>136</v>
      </c>
      <c r="R13" s="238" t="s">
        <v>137</v>
      </c>
      <c r="S13" s="238" t="s">
        <v>131</v>
      </c>
      <c r="T13" s="238" t="s">
        <v>132</v>
      </c>
      <c r="U13" s="238" t="s">
        <v>132</v>
      </c>
      <c r="V13" s="238" t="s">
        <v>132</v>
      </c>
      <c r="W13" s="238" t="s">
        <v>132</v>
      </c>
      <c r="X13" s="238" t="s">
        <v>132</v>
      </c>
      <c r="Y13" s="238" t="s">
        <v>132</v>
      </c>
      <c r="Z13" s="238" t="s">
        <v>132</v>
      </c>
      <c r="AA13" s="238" t="s">
        <v>130</v>
      </c>
      <c r="AB13" s="238" t="s">
        <v>138</v>
      </c>
      <c r="AC13" s="238" t="s">
        <v>131</v>
      </c>
      <c r="AD13" s="238" t="s">
        <v>132</v>
      </c>
      <c r="AE13" s="238" t="s">
        <v>139</v>
      </c>
      <c r="AF13" s="238" t="s">
        <v>131</v>
      </c>
      <c r="AG13" s="238" t="s">
        <v>132</v>
      </c>
      <c r="AH13" s="238" t="s">
        <v>136</v>
      </c>
      <c r="AI13" s="238" t="s">
        <v>131</v>
      </c>
      <c r="AJ13" s="238" t="s">
        <v>132</v>
      </c>
      <c r="AK13" s="238" t="s">
        <v>139</v>
      </c>
      <c r="AL13" s="238" t="s">
        <v>130</v>
      </c>
      <c r="AM13" s="238" t="s">
        <v>139</v>
      </c>
      <c r="AN13" s="238" t="s">
        <v>137</v>
      </c>
      <c r="AO13" s="238" t="s">
        <v>130</v>
      </c>
      <c r="AP13" s="238" t="s">
        <v>129</v>
      </c>
      <c r="AQ13" s="238" t="s">
        <v>130</v>
      </c>
      <c r="AR13" s="238" t="s">
        <v>130</v>
      </c>
      <c r="AS13" s="238" t="s">
        <v>142</v>
      </c>
      <c r="AT13" s="238">
        <v>0</v>
      </c>
      <c r="AU13" s="238">
        <v>0</v>
      </c>
      <c r="AV13" s="238">
        <v>0</v>
      </c>
      <c r="AW13" s="238" t="s">
        <v>13</v>
      </c>
      <c r="AX13" s="238">
        <v>2</v>
      </c>
    </row>
    <row r="14" spans="1:50" x14ac:dyDescent="0.25">
      <c r="A14" s="237" t="s">
        <v>14</v>
      </c>
      <c r="B14" s="238" t="s">
        <v>130</v>
      </c>
      <c r="C14" s="238" t="s">
        <v>129</v>
      </c>
      <c r="D14" s="238" t="s">
        <v>130</v>
      </c>
      <c r="E14" s="238" t="s">
        <v>130</v>
      </c>
      <c r="F14" s="238" t="s">
        <v>130</v>
      </c>
      <c r="G14" s="238" t="s">
        <v>129</v>
      </c>
      <c r="H14" s="238" t="s">
        <v>131</v>
      </c>
      <c r="I14" s="238" t="s">
        <v>132</v>
      </c>
      <c r="J14" s="238" t="s">
        <v>131</v>
      </c>
      <c r="K14" s="238" t="s">
        <v>133</v>
      </c>
      <c r="L14" s="238" t="s">
        <v>131</v>
      </c>
      <c r="M14" s="238" t="s">
        <v>131</v>
      </c>
      <c r="N14" s="238" t="s">
        <v>132</v>
      </c>
      <c r="O14" s="238" t="s">
        <v>153</v>
      </c>
      <c r="P14" s="238" t="s">
        <v>135</v>
      </c>
      <c r="Q14" s="238" t="s">
        <v>136</v>
      </c>
      <c r="R14" s="238" t="s">
        <v>154</v>
      </c>
      <c r="S14" s="238" t="s">
        <v>131</v>
      </c>
      <c r="T14" s="238" t="s">
        <v>147</v>
      </c>
      <c r="U14" s="238" t="s">
        <v>132</v>
      </c>
      <c r="V14" s="238" t="s">
        <v>147</v>
      </c>
      <c r="W14" s="238" t="s">
        <v>132</v>
      </c>
      <c r="X14" s="238" t="s">
        <v>147</v>
      </c>
      <c r="Y14" s="238" t="s">
        <v>132</v>
      </c>
      <c r="Z14" s="238" t="s">
        <v>147</v>
      </c>
      <c r="AA14" s="238" t="s">
        <v>130</v>
      </c>
      <c r="AB14" s="238" t="s">
        <v>168</v>
      </c>
      <c r="AC14" s="238" t="s">
        <v>131</v>
      </c>
      <c r="AD14" s="238" t="s">
        <v>132</v>
      </c>
      <c r="AE14" s="238" t="s">
        <v>139</v>
      </c>
      <c r="AF14" s="238" t="s">
        <v>131</v>
      </c>
      <c r="AG14" s="238" t="s">
        <v>132</v>
      </c>
      <c r="AH14" s="238" t="s">
        <v>136</v>
      </c>
      <c r="AI14" s="238" t="s">
        <v>131</v>
      </c>
      <c r="AJ14" s="238" t="s">
        <v>147</v>
      </c>
      <c r="AK14" s="238" t="s">
        <v>139</v>
      </c>
      <c r="AL14" s="238" t="s">
        <v>130</v>
      </c>
      <c r="AM14" s="238" t="s">
        <v>150</v>
      </c>
      <c r="AN14" s="238" t="s">
        <v>159</v>
      </c>
      <c r="AO14" s="238" t="s">
        <v>129</v>
      </c>
      <c r="AP14" s="238" t="s">
        <v>129</v>
      </c>
      <c r="AQ14" s="238" t="s">
        <v>129</v>
      </c>
      <c r="AR14" s="238" t="s">
        <v>129</v>
      </c>
      <c r="AS14" s="238" t="s">
        <v>152</v>
      </c>
      <c r="AT14" s="238">
        <v>0</v>
      </c>
      <c r="AU14" s="238">
        <v>0</v>
      </c>
      <c r="AV14" s="238">
        <v>0</v>
      </c>
      <c r="AW14" s="238" t="s">
        <v>14</v>
      </c>
      <c r="AX14" s="238">
        <v>35</v>
      </c>
    </row>
    <row r="15" spans="1:50" x14ac:dyDescent="0.25">
      <c r="A15" s="237" t="s">
        <v>15</v>
      </c>
      <c r="B15" s="238" t="s">
        <v>129</v>
      </c>
      <c r="C15" s="238" t="s">
        <v>130</v>
      </c>
      <c r="D15" s="238" t="s">
        <v>130</v>
      </c>
      <c r="E15" s="238" t="s">
        <v>130</v>
      </c>
      <c r="F15" s="238" t="s">
        <v>130</v>
      </c>
      <c r="G15" s="238" t="s">
        <v>130</v>
      </c>
      <c r="H15" s="238" t="s">
        <v>131</v>
      </c>
      <c r="I15" s="238" t="s">
        <v>132</v>
      </c>
      <c r="J15" s="238" t="s">
        <v>131</v>
      </c>
      <c r="K15" s="238" t="s">
        <v>133</v>
      </c>
      <c r="L15" s="238" t="s">
        <v>131</v>
      </c>
      <c r="M15" s="238" t="s">
        <v>131</v>
      </c>
      <c r="N15" s="238" t="s">
        <v>132</v>
      </c>
      <c r="O15" s="238" t="s">
        <v>169</v>
      </c>
      <c r="P15" s="238" t="s">
        <v>135</v>
      </c>
      <c r="Q15" s="238" t="s">
        <v>136</v>
      </c>
      <c r="R15" s="238" t="s">
        <v>137</v>
      </c>
      <c r="S15" s="238" t="s">
        <v>131</v>
      </c>
      <c r="T15" s="238" t="s">
        <v>132</v>
      </c>
      <c r="U15" s="238" t="s">
        <v>132</v>
      </c>
      <c r="V15" s="238" t="s">
        <v>132</v>
      </c>
      <c r="W15" s="238" t="s">
        <v>132</v>
      </c>
      <c r="X15" s="238" t="s">
        <v>132</v>
      </c>
      <c r="Y15" s="238" t="s">
        <v>132</v>
      </c>
      <c r="Z15" s="238" t="s">
        <v>132</v>
      </c>
      <c r="AA15" s="238" t="s">
        <v>130</v>
      </c>
      <c r="AB15" s="238" t="s">
        <v>138</v>
      </c>
      <c r="AC15" s="238" t="s">
        <v>131</v>
      </c>
      <c r="AD15" s="238" t="s">
        <v>132</v>
      </c>
      <c r="AE15" s="238" t="s">
        <v>139</v>
      </c>
      <c r="AF15" s="238" t="s">
        <v>131</v>
      </c>
      <c r="AG15" s="238" t="s">
        <v>132</v>
      </c>
      <c r="AH15" s="238" t="s">
        <v>136</v>
      </c>
      <c r="AI15" s="238" t="s">
        <v>131</v>
      </c>
      <c r="AJ15" s="238" t="s">
        <v>132</v>
      </c>
      <c r="AK15" s="238" t="s">
        <v>139</v>
      </c>
      <c r="AL15" s="238" t="s">
        <v>130</v>
      </c>
      <c r="AM15" s="238" t="s">
        <v>139</v>
      </c>
      <c r="AN15" s="238" t="s">
        <v>137</v>
      </c>
      <c r="AO15" s="238" t="s">
        <v>130</v>
      </c>
      <c r="AP15" s="238" t="s">
        <v>129</v>
      </c>
      <c r="AQ15" s="238" t="s">
        <v>130</v>
      </c>
      <c r="AR15" s="238" t="s">
        <v>130</v>
      </c>
      <c r="AS15" s="238" t="s">
        <v>142</v>
      </c>
      <c r="AT15" s="238">
        <v>0</v>
      </c>
      <c r="AU15" s="238">
        <v>0</v>
      </c>
      <c r="AV15" s="238">
        <v>0</v>
      </c>
      <c r="AW15" s="238" t="s">
        <v>15</v>
      </c>
      <c r="AX15" s="238">
        <v>4</v>
      </c>
    </row>
    <row r="16" spans="1:50" x14ac:dyDescent="0.25">
      <c r="A16" s="237" t="s">
        <v>16</v>
      </c>
      <c r="B16" s="238" t="s">
        <v>130</v>
      </c>
      <c r="C16" s="238" t="s">
        <v>130</v>
      </c>
      <c r="D16" s="238" t="s">
        <v>130</v>
      </c>
      <c r="E16" s="238" t="s">
        <v>130</v>
      </c>
      <c r="F16" s="238" t="s">
        <v>130</v>
      </c>
      <c r="G16" s="238" t="s">
        <v>130</v>
      </c>
      <c r="H16" s="238" t="s">
        <v>131</v>
      </c>
      <c r="I16" s="238" t="s">
        <v>132</v>
      </c>
      <c r="J16" s="238" t="s">
        <v>131</v>
      </c>
      <c r="K16" s="238" t="s">
        <v>133</v>
      </c>
      <c r="L16" s="238" t="s">
        <v>131</v>
      </c>
      <c r="M16" s="238" t="s">
        <v>131</v>
      </c>
      <c r="N16" s="238" t="s">
        <v>132</v>
      </c>
      <c r="O16" s="238" t="s">
        <v>141</v>
      </c>
      <c r="P16" s="238" t="s">
        <v>135</v>
      </c>
      <c r="Q16" s="238" t="s">
        <v>136</v>
      </c>
      <c r="R16" s="238" t="s">
        <v>137</v>
      </c>
      <c r="S16" s="238" t="s">
        <v>131</v>
      </c>
      <c r="T16" s="238" t="s">
        <v>132</v>
      </c>
      <c r="U16" s="238" t="s">
        <v>132</v>
      </c>
      <c r="V16" s="238" t="s">
        <v>132</v>
      </c>
      <c r="W16" s="238" t="s">
        <v>132</v>
      </c>
      <c r="X16" s="238" t="s">
        <v>132</v>
      </c>
      <c r="Y16" s="238" t="s">
        <v>132</v>
      </c>
      <c r="Z16" s="238" t="s">
        <v>147</v>
      </c>
      <c r="AA16" s="238" t="s">
        <v>130</v>
      </c>
      <c r="AB16" s="238" t="s">
        <v>170</v>
      </c>
      <c r="AC16" s="238" t="s">
        <v>131</v>
      </c>
      <c r="AD16" s="238" t="s">
        <v>132</v>
      </c>
      <c r="AE16" s="238" t="s">
        <v>139</v>
      </c>
      <c r="AF16" s="238" t="s">
        <v>131</v>
      </c>
      <c r="AG16" s="238" t="s">
        <v>132</v>
      </c>
      <c r="AH16" s="238" t="s">
        <v>136</v>
      </c>
      <c r="AI16" s="238" t="s">
        <v>131</v>
      </c>
      <c r="AJ16" s="238" t="s">
        <v>132</v>
      </c>
      <c r="AK16" s="238" t="s">
        <v>139</v>
      </c>
      <c r="AL16" s="238" t="s">
        <v>130</v>
      </c>
      <c r="AM16" s="238" t="s">
        <v>139</v>
      </c>
      <c r="AN16" s="238" t="s">
        <v>137</v>
      </c>
      <c r="AO16" s="238" t="s">
        <v>129</v>
      </c>
      <c r="AP16" s="238" t="s">
        <v>129</v>
      </c>
      <c r="AQ16" s="238" t="s">
        <v>130</v>
      </c>
      <c r="AR16" s="238" t="s">
        <v>130</v>
      </c>
      <c r="AS16" s="238" t="s">
        <v>143</v>
      </c>
      <c r="AT16" s="238">
        <v>0</v>
      </c>
      <c r="AU16" s="238">
        <v>0</v>
      </c>
      <c r="AV16" s="238">
        <v>0</v>
      </c>
      <c r="AW16" s="238" t="s">
        <v>16</v>
      </c>
      <c r="AX16" s="238">
        <v>7</v>
      </c>
    </row>
    <row r="17" spans="1:50" x14ac:dyDescent="0.25">
      <c r="A17" s="237" t="s">
        <v>17</v>
      </c>
      <c r="B17" s="238" t="s">
        <v>130</v>
      </c>
      <c r="C17" s="238" t="s">
        <v>130</v>
      </c>
      <c r="D17" s="238" t="s">
        <v>130</v>
      </c>
      <c r="E17" s="238" t="s">
        <v>130</v>
      </c>
      <c r="F17" s="238" t="s">
        <v>130</v>
      </c>
      <c r="G17" s="238" t="s">
        <v>130</v>
      </c>
      <c r="H17" s="238" t="s">
        <v>131</v>
      </c>
      <c r="I17" s="238" t="s">
        <v>132</v>
      </c>
      <c r="J17" s="238" t="s">
        <v>131</v>
      </c>
      <c r="K17" s="238" t="s">
        <v>133</v>
      </c>
      <c r="L17" s="238" t="s">
        <v>131</v>
      </c>
      <c r="M17" s="238" t="s">
        <v>131</v>
      </c>
      <c r="N17" s="238" t="s">
        <v>132</v>
      </c>
      <c r="O17" s="238" t="s">
        <v>141</v>
      </c>
      <c r="P17" s="238" t="s">
        <v>135</v>
      </c>
      <c r="Q17" s="238" t="s">
        <v>136</v>
      </c>
      <c r="R17" s="238" t="s">
        <v>137</v>
      </c>
      <c r="S17" s="238" t="s">
        <v>131</v>
      </c>
      <c r="T17" s="238" t="s">
        <v>132</v>
      </c>
      <c r="U17" s="238" t="s">
        <v>132</v>
      </c>
      <c r="V17" s="238" t="s">
        <v>132</v>
      </c>
      <c r="W17" s="238" t="s">
        <v>132</v>
      </c>
      <c r="X17" s="238" t="s">
        <v>132</v>
      </c>
      <c r="Y17" s="238" t="s">
        <v>132</v>
      </c>
      <c r="Z17" s="238" t="s">
        <v>132</v>
      </c>
      <c r="AA17" s="238" t="s">
        <v>130</v>
      </c>
      <c r="AB17" s="238" t="s">
        <v>138</v>
      </c>
      <c r="AC17" s="238" t="s">
        <v>131</v>
      </c>
      <c r="AD17" s="238" t="s">
        <v>132</v>
      </c>
      <c r="AE17" s="238" t="s">
        <v>139</v>
      </c>
      <c r="AF17" s="238" t="s">
        <v>131</v>
      </c>
      <c r="AG17" s="238" t="s">
        <v>132</v>
      </c>
      <c r="AH17" s="238" t="s">
        <v>136</v>
      </c>
      <c r="AI17" s="238" t="s">
        <v>131</v>
      </c>
      <c r="AJ17" s="238" t="s">
        <v>132</v>
      </c>
      <c r="AK17" s="238" t="s">
        <v>139</v>
      </c>
      <c r="AL17" s="238" t="s">
        <v>129</v>
      </c>
      <c r="AM17" s="238" t="s">
        <v>139</v>
      </c>
      <c r="AN17" s="238" t="s">
        <v>162</v>
      </c>
      <c r="AO17" s="238" t="s">
        <v>130</v>
      </c>
      <c r="AP17" s="238" t="s">
        <v>129</v>
      </c>
      <c r="AQ17" s="238" t="s">
        <v>130</v>
      </c>
      <c r="AR17" s="238" t="s">
        <v>130</v>
      </c>
      <c r="AS17" s="238" t="s">
        <v>142</v>
      </c>
      <c r="AT17" s="238">
        <v>0</v>
      </c>
      <c r="AU17" s="238">
        <v>0</v>
      </c>
      <c r="AV17" s="238">
        <v>0</v>
      </c>
      <c r="AW17" s="238" t="s">
        <v>17</v>
      </c>
      <c r="AX17" s="238">
        <v>4</v>
      </c>
    </row>
    <row r="18" spans="1:50" x14ac:dyDescent="0.25">
      <c r="A18" s="237" t="s">
        <v>18</v>
      </c>
      <c r="B18" s="238" t="s">
        <v>130</v>
      </c>
      <c r="C18" s="238" t="s">
        <v>130</v>
      </c>
      <c r="D18" s="238" t="s">
        <v>130</v>
      </c>
      <c r="E18" s="238" t="s">
        <v>130</v>
      </c>
      <c r="F18" s="238" t="s">
        <v>130</v>
      </c>
      <c r="G18" s="238" t="s">
        <v>130</v>
      </c>
      <c r="H18" s="238" t="s">
        <v>131</v>
      </c>
      <c r="I18" s="238" t="s">
        <v>132</v>
      </c>
      <c r="J18" s="238" t="s">
        <v>131</v>
      </c>
      <c r="K18" s="238" t="s">
        <v>133</v>
      </c>
      <c r="L18" s="238" t="s">
        <v>131</v>
      </c>
      <c r="M18" s="238" t="s">
        <v>131</v>
      </c>
      <c r="N18" s="238" t="s">
        <v>132</v>
      </c>
      <c r="O18" s="238" t="s">
        <v>141</v>
      </c>
      <c r="P18" s="238" t="s">
        <v>135</v>
      </c>
      <c r="Q18" s="238" t="s">
        <v>136</v>
      </c>
      <c r="R18" s="238" t="s">
        <v>137</v>
      </c>
      <c r="S18" s="238" t="s">
        <v>131</v>
      </c>
      <c r="T18" s="238" t="s">
        <v>132</v>
      </c>
      <c r="U18" s="238" t="s">
        <v>132</v>
      </c>
      <c r="V18" s="238" t="s">
        <v>132</v>
      </c>
      <c r="W18" s="238" t="s">
        <v>132</v>
      </c>
      <c r="X18" s="238" t="s">
        <v>132</v>
      </c>
      <c r="Y18" s="238" t="s">
        <v>132</v>
      </c>
      <c r="Z18" s="238" t="s">
        <v>132</v>
      </c>
      <c r="AA18" s="238" t="s">
        <v>130</v>
      </c>
      <c r="AB18" s="238" t="s">
        <v>138</v>
      </c>
      <c r="AC18" s="238" t="s">
        <v>131</v>
      </c>
      <c r="AD18" s="238" t="s">
        <v>132</v>
      </c>
      <c r="AE18" s="238" t="s">
        <v>139</v>
      </c>
      <c r="AF18" s="238" t="s">
        <v>131</v>
      </c>
      <c r="AG18" s="238" t="s">
        <v>132</v>
      </c>
      <c r="AH18" s="238" t="s">
        <v>136</v>
      </c>
      <c r="AI18" s="238" t="s">
        <v>131</v>
      </c>
      <c r="AJ18" s="238" t="s">
        <v>132</v>
      </c>
      <c r="AK18" s="238" t="s">
        <v>139</v>
      </c>
      <c r="AL18" s="238" t="s">
        <v>130</v>
      </c>
      <c r="AM18" s="238" t="s">
        <v>139</v>
      </c>
      <c r="AN18" s="238" t="s">
        <v>137</v>
      </c>
      <c r="AO18" s="238" t="s">
        <v>130</v>
      </c>
      <c r="AP18" s="238" t="s">
        <v>129</v>
      </c>
      <c r="AQ18" s="238" t="s">
        <v>130</v>
      </c>
      <c r="AR18" s="238" t="s">
        <v>130</v>
      </c>
      <c r="AS18" s="238" t="s">
        <v>142</v>
      </c>
      <c r="AT18" s="238">
        <v>0</v>
      </c>
      <c r="AU18" s="238">
        <v>0</v>
      </c>
      <c r="AV18" s="238">
        <v>0</v>
      </c>
      <c r="AW18" s="238" t="s">
        <v>18</v>
      </c>
      <c r="AX18" s="238">
        <v>2</v>
      </c>
    </row>
    <row r="19" spans="1:50" x14ac:dyDescent="0.25">
      <c r="A19" s="237" t="s">
        <v>19</v>
      </c>
      <c r="B19" s="238" t="s">
        <v>130</v>
      </c>
      <c r="C19" s="238" t="s">
        <v>130</v>
      </c>
      <c r="D19" s="238" t="s">
        <v>130</v>
      </c>
      <c r="E19" s="238" t="s">
        <v>130</v>
      </c>
      <c r="F19" s="238" t="s">
        <v>130</v>
      </c>
      <c r="G19" s="238" t="s">
        <v>130</v>
      </c>
      <c r="H19" s="238" t="s">
        <v>131</v>
      </c>
      <c r="I19" s="238" t="s">
        <v>132</v>
      </c>
      <c r="J19" s="238" t="s">
        <v>131</v>
      </c>
      <c r="K19" s="238" t="s">
        <v>133</v>
      </c>
      <c r="L19" s="238" t="s">
        <v>131</v>
      </c>
      <c r="M19" s="238" t="s">
        <v>131</v>
      </c>
      <c r="N19" s="238" t="s">
        <v>132</v>
      </c>
      <c r="O19" s="238" t="s">
        <v>141</v>
      </c>
      <c r="P19" s="238" t="s">
        <v>135</v>
      </c>
      <c r="Q19" s="238" t="s">
        <v>136</v>
      </c>
      <c r="R19" s="238" t="s">
        <v>137</v>
      </c>
      <c r="S19" s="238" t="s">
        <v>131</v>
      </c>
      <c r="T19" s="238" t="s">
        <v>132</v>
      </c>
      <c r="U19" s="238" t="s">
        <v>132</v>
      </c>
      <c r="V19" s="238" t="s">
        <v>132</v>
      </c>
      <c r="W19" s="238" t="s">
        <v>132</v>
      </c>
      <c r="X19" s="238" t="s">
        <v>132</v>
      </c>
      <c r="Y19" s="238" t="s">
        <v>132</v>
      </c>
      <c r="Z19" s="238" t="s">
        <v>132</v>
      </c>
      <c r="AA19" s="238" t="s">
        <v>130</v>
      </c>
      <c r="AB19" s="238" t="s">
        <v>138</v>
      </c>
      <c r="AC19" s="238" t="s">
        <v>131</v>
      </c>
      <c r="AD19" s="238" t="s">
        <v>132</v>
      </c>
      <c r="AE19" s="238" t="s">
        <v>139</v>
      </c>
      <c r="AF19" s="238" t="s">
        <v>131</v>
      </c>
      <c r="AG19" s="238" t="s">
        <v>132</v>
      </c>
      <c r="AH19" s="238" t="s">
        <v>136</v>
      </c>
      <c r="AI19" s="238" t="s">
        <v>131</v>
      </c>
      <c r="AJ19" s="238" t="s">
        <v>132</v>
      </c>
      <c r="AK19" s="238" t="s">
        <v>139</v>
      </c>
      <c r="AL19" s="238" t="s">
        <v>130</v>
      </c>
      <c r="AM19" s="238" t="s">
        <v>139</v>
      </c>
      <c r="AN19" s="238" t="s">
        <v>137</v>
      </c>
      <c r="AO19" s="238" t="s">
        <v>130</v>
      </c>
      <c r="AP19" s="238" t="s">
        <v>129</v>
      </c>
      <c r="AQ19" s="238" t="s">
        <v>130</v>
      </c>
      <c r="AR19" s="238" t="s">
        <v>130</v>
      </c>
      <c r="AS19" s="238" t="s">
        <v>142</v>
      </c>
      <c r="AT19" s="238">
        <v>0</v>
      </c>
      <c r="AU19" s="238">
        <v>0</v>
      </c>
      <c r="AV19" s="238">
        <v>0</v>
      </c>
      <c r="AW19" s="238" t="s">
        <v>19</v>
      </c>
      <c r="AX19" s="238">
        <v>2</v>
      </c>
    </row>
    <row r="20" spans="1:50" x14ac:dyDescent="0.25">
      <c r="A20" s="237" t="s">
        <v>20</v>
      </c>
      <c r="B20" s="238" t="s">
        <v>130</v>
      </c>
      <c r="C20" s="238" t="s">
        <v>129</v>
      </c>
      <c r="D20" s="238" t="s">
        <v>130</v>
      </c>
      <c r="E20" s="238" t="s">
        <v>130</v>
      </c>
      <c r="F20" s="238" t="s">
        <v>130</v>
      </c>
      <c r="G20" s="238" t="s">
        <v>129</v>
      </c>
      <c r="H20" s="238" t="s">
        <v>131</v>
      </c>
      <c r="I20" s="238" t="s">
        <v>132</v>
      </c>
      <c r="J20" s="238" t="s">
        <v>131</v>
      </c>
      <c r="K20" s="238" t="s">
        <v>133</v>
      </c>
      <c r="L20" s="238" t="s">
        <v>131</v>
      </c>
      <c r="M20" s="238" t="s">
        <v>131</v>
      </c>
      <c r="N20" s="238" t="s">
        <v>132</v>
      </c>
      <c r="O20" s="238" t="s">
        <v>153</v>
      </c>
      <c r="P20" s="238" t="s">
        <v>135</v>
      </c>
      <c r="Q20" s="238" t="s">
        <v>136</v>
      </c>
      <c r="R20" s="238" t="s">
        <v>137</v>
      </c>
      <c r="S20" s="238" t="s">
        <v>131</v>
      </c>
      <c r="T20" s="238" t="s">
        <v>132</v>
      </c>
      <c r="U20" s="238" t="s">
        <v>132</v>
      </c>
      <c r="V20" s="238" t="s">
        <v>132</v>
      </c>
      <c r="W20" s="238" t="s">
        <v>132</v>
      </c>
      <c r="X20" s="238" t="s">
        <v>132</v>
      </c>
      <c r="Y20" s="238" t="s">
        <v>132</v>
      </c>
      <c r="Z20" s="238" t="s">
        <v>132</v>
      </c>
      <c r="AA20" s="238" t="s">
        <v>130</v>
      </c>
      <c r="AB20" s="238" t="s">
        <v>138</v>
      </c>
      <c r="AC20" s="238" t="s">
        <v>131</v>
      </c>
      <c r="AD20" s="238" t="s">
        <v>132</v>
      </c>
      <c r="AE20" s="238" t="s">
        <v>139</v>
      </c>
      <c r="AF20" s="238" t="s">
        <v>131</v>
      </c>
      <c r="AG20" s="238" t="s">
        <v>132</v>
      </c>
      <c r="AH20" s="238" t="s">
        <v>136</v>
      </c>
      <c r="AI20" s="238" t="s">
        <v>131</v>
      </c>
      <c r="AJ20" s="238" t="s">
        <v>132</v>
      </c>
      <c r="AK20" s="238" t="s">
        <v>139</v>
      </c>
      <c r="AL20" s="238" t="s">
        <v>130</v>
      </c>
      <c r="AM20" s="238" t="s">
        <v>150</v>
      </c>
      <c r="AN20" s="238" t="s">
        <v>161</v>
      </c>
      <c r="AO20" s="238" t="s">
        <v>130</v>
      </c>
      <c r="AP20" s="238" t="s">
        <v>129</v>
      </c>
      <c r="AQ20" s="238" t="s">
        <v>130</v>
      </c>
      <c r="AR20" s="238" t="s">
        <v>130</v>
      </c>
      <c r="AS20" s="238" t="s">
        <v>142</v>
      </c>
      <c r="AT20" s="238">
        <v>0</v>
      </c>
      <c r="AU20" s="238">
        <v>0</v>
      </c>
      <c r="AV20" s="238">
        <v>0</v>
      </c>
      <c r="AW20" s="238" t="s">
        <v>20</v>
      </c>
      <c r="AX20" s="238">
        <v>7</v>
      </c>
    </row>
    <row r="21" spans="1:50" x14ac:dyDescent="0.25">
      <c r="A21" s="237" t="s">
        <v>21</v>
      </c>
      <c r="B21" s="238" t="s">
        <v>129</v>
      </c>
      <c r="C21" s="238" t="s">
        <v>129</v>
      </c>
      <c r="D21" s="238" t="s">
        <v>129</v>
      </c>
      <c r="E21" s="238" t="s">
        <v>130</v>
      </c>
      <c r="F21" s="238" t="s">
        <v>130</v>
      </c>
      <c r="G21" s="238" t="s">
        <v>130</v>
      </c>
      <c r="H21" s="238" t="s">
        <v>144</v>
      </c>
      <c r="I21" s="238" t="s">
        <v>132</v>
      </c>
      <c r="J21" s="238" t="s">
        <v>131</v>
      </c>
      <c r="K21" s="238" t="s">
        <v>133</v>
      </c>
      <c r="L21" s="238" t="s">
        <v>144</v>
      </c>
      <c r="M21" s="238" t="s">
        <v>131</v>
      </c>
      <c r="N21" s="238" t="s">
        <v>132</v>
      </c>
      <c r="O21" s="238" t="s">
        <v>171</v>
      </c>
      <c r="P21" s="238" t="s">
        <v>135</v>
      </c>
      <c r="Q21" s="238" t="s">
        <v>149</v>
      </c>
      <c r="R21" s="238" t="s">
        <v>137</v>
      </c>
      <c r="S21" s="238" t="s">
        <v>131</v>
      </c>
      <c r="T21" s="238" t="s">
        <v>132</v>
      </c>
      <c r="U21" s="238" t="s">
        <v>132</v>
      </c>
      <c r="V21" s="238" t="s">
        <v>132</v>
      </c>
      <c r="W21" s="238" t="s">
        <v>147</v>
      </c>
      <c r="X21" s="238" t="s">
        <v>132</v>
      </c>
      <c r="Y21" s="238" t="s">
        <v>132</v>
      </c>
      <c r="Z21" s="238" t="s">
        <v>132</v>
      </c>
      <c r="AA21" s="238" t="s">
        <v>129</v>
      </c>
      <c r="AB21" s="238" t="s">
        <v>172</v>
      </c>
      <c r="AC21" s="238" t="s">
        <v>131</v>
      </c>
      <c r="AD21" s="238" t="s">
        <v>132</v>
      </c>
      <c r="AE21" s="238" t="s">
        <v>150</v>
      </c>
      <c r="AF21" s="238" t="s">
        <v>131</v>
      </c>
      <c r="AG21" s="238" t="s">
        <v>132</v>
      </c>
      <c r="AH21" s="238" t="s">
        <v>173</v>
      </c>
      <c r="AI21" s="238" t="s">
        <v>144</v>
      </c>
      <c r="AJ21" s="238" t="s">
        <v>132</v>
      </c>
      <c r="AK21" s="238" t="s">
        <v>150</v>
      </c>
      <c r="AL21" s="238" t="s">
        <v>130</v>
      </c>
      <c r="AM21" s="238" t="s">
        <v>150</v>
      </c>
      <c r="AN21" s="238" t="s">
        <v>154</v>
      </c>
      <c r="AO21" s="238" t="s">
        <v>129</v>
      </c>
      <c r="AP21" s="238" t="s">
        <v>129</v>
      </c>
      <c r="AQ21" s="238" t="s">
        <v>129</v>
      </c>
      <c r="AR21" s="238" t="s">
        <v>130</v>
      </c>
      <c r="AS21" s="238" t="s">
        <v>140</v>
      </c>
      <c r="AT21" s="238">
        <v>0</v>
      </c>
      <c r="AU21" s="238">
        <v>0</v>
      </c>
      <c r="AV21" s="238">
        <v>0</v>
      </c>
      <c r="AW21" s="238" t="s">
        <v>21</v>
      </c>
      <c r="AX21" s="238">
        <v>45</v>
      </c>
    </row>
    <row r="22" spans="1:50" x14ac:dyDescent="0.25">
      <c r="A22" s="237" t="s">
        <v>22</v>
      </c>
      <c r="B22" s="238" t="s">
        <v>129</v>
      </c>
      <c r="C22" s="238" t="s">
        <v>129</v>
      </c>
      <c r="D22" s="238" t="s">
        <v>129</v>
      </c>
      <c r="E22" s="238" t="s">
        <v>129</v>
      </c>
      <c r="F22" s="238" t="s">
        <v>129</v>
      </c>
      <c r="G22" s="238" t="s">
        <v>129</v>
      </c>
      <c r="H22" s="238" t="s">
        <v>131</v>
      </c>
      <c r="I22" s="238" t="s">
        <v>132</v>
      </c>
      <c r="J22" s="238" t="s">
        <v>144</v>
      </c>
      <c r="K22" s="238" t="s">
        <v>133</v>
      </c>
      <c r="L22" s="238" t="s">
        <v>131</v>
      </c>
      <c r="M22" s="238" t="s">
        <v>131</v>
      </c>
      <c r="N22" s="238" t="s">
        <v>147</v>
      </c>
      <c r="O22" s="238" t="s">
        <v>174</v>
      </c>
      <c r="P22" s="238" t="s">
        <v>135</v>
      </c>
      <c r="Q22" s="238" t="s">
        <v>136</v>
      </c>
      <c r="R22" s="238" t="s">
        <v>137</v>
      </c>
      <c r="S22" s="238" t="s">
        <v>131</v>
      </c>
      <c r="T22" s="238" t="s">
        <v>147</v>
      </c>
      <c r="U22" s="238" t="s">
        <v>147</v>
      </c>
      <c r="V22" s="238" t="s">
        <v>147</v>
      </c>
      <c r="W22" s="238" t="s">
        <v>147</v>
      </c>
      <c r="X22" s="238" t="s">
        <v>147</v>
      </c>
      <c r="Y22" s="238" t="s">
        <v>147</v>
      </c>
      <c r="Z22" s="238" t="s">
        <v>147</v>
      </c>
      <c r="AA22" s="238" t="s">
        <v>129</v>
      </c>
      <c r="AB22" s="238" t="s">
        <v>175</v>
      </c>
      <c r="AC22" s="238" t="s">
        <v>131</v>
      </c>
      <c r="AD22" s="238" t="s">
        <v>147</v>
      </c>
      <c r="AE22" s="238" t="s">
        <v>139</v>
      </c>
      <c r="AF22" s="238" t="s">
        <v>144</v>
      </c>
      <c r="AG22" s="238" t="s">
        <v>132</v>
      </c>
      <c r="AH22" s="238" t="s">
        <v>176</v>
      </c>
      <c r="AI22" s="238" t="s">
        <v>131</v>
      </c>
      <c r="AJ22" s="238" t="s">
        <v>147</v>
      </c>
      <c r="AK22" s="238" t="s">
        <v>150</v>
      </c>
      <c r="AL22" s="238" t="s">
        <v>129</v>
      </c>
      <c r="AM22" s="238" t="s">
        <v>139</v>
      </c>
      <c r="AN22" s="238" t="s">
        <v>151</v>
      </c>
      <c r="AO22" s="238" t="s">
        <v>129</v>
      </c>
      <c r="AP22" s="238" t="s">
        <v>129</v>
      </c>
      <c r="AQ22" s="238" t="s">
        <v>129</v>
      </c>
      <c r="AR22" s="238" t="s">
        <v>129</v>
      </c>
      <c r="AS22" s="238" t="s">
        <v>152</v>
      </c>
      <c r="AT22" s="238">
        <v>0</v>
      </c>
      <c r="AU22" s="238">
        <v>0</v>
      </c>
      <c r="AV22" s="238">
        <v>0</v>
      </c>
      <c r="AW22" s="238" t="s">
        <v>22</v>
      </c>
      <c r="AX22" s="238">
        <v>65</v>
      </c>
    </row>
    <row r="23" spans="1:50" x14ac:dyDescent="0.25">
      <c r="A23" s="237" t="s">
        <v>23</v>
      </c>
      <c r="B23" s="238" t="s">
        <v>130</v>
      </c>
      <c r="C23" s="238" t="s">
        <v>129</v>
      </c>
      <c r="D23" s="238" t="s">
        <v>129</v>
      </c>
      <c r="E23" s="238" t="s">
        <v>130</v>
      </c>
      <c r="F23" s="238" t="s">
        <v>130</v>
      </c>
      <c r="G23" s="238" t="s">
        <v>129</v>
      </c>
      <c r="H23" s="238" t="s">
        <v>131</v>
      </c>
      <c r="I23" s="238" t="s">
        <v>132</v>
      </c>
      <c r="J23" s="238" t="s">
        <v>131</v>
      </c>
      <c r="K23" s="238" t="s">
        <v>133</v>
      </c>
      <c r="L23" s="238" t="s">
        <v>131</v>
      </c>
      <c r="M23" s="238" t="s">
        <v>131</v>
      </c>
      <c r="N23" s="238" t="s">
        <v>147</v>
      </c>
      <c r="O23" s="238" t="s">
        <v>165</v>
      </c>
      <c r="P23" s="238" t="s">
        <v>135</v>
      </c>
      <c r="Q23" s="238" t="s">
        <v>136</v>
      </c>
      <c r="R23" s="238" t="s">
        <v>137</v>
      </c>
      <c r="S23" s="238" t="s">
        <v>131</v>
      </c>
      <c r="T23" s="238" t="s">
        <v>132</v>
      </c>
      <c r="U23" s="238" t="s">
        <v>147</v>
      </c>
      <c r="V23" s="238" t="s">
        <v>132</v>
      </c>
      <c r="W23" s="238" t="s">
        <v>132</v>
      </c>
      <c r="X23" s="238" t="s">
        <v>132</v>
      </c>
      <c r="Y23" s="238" t="s">
        <v>147</v>
      </c>
      <c r="Z23" s="238" t="s">
        <v>147</v>
      </c>
      <c r="AA23" s="238" t="s">
        <v>130</v>
      </c>
      <c r="AB23" s="238" t="s">
        <v>177</v>
      </c>
      <c r="AC23" s="238" t="s">
        <v>131</v>
      </c>
      <c r="AD23" s="238" t="s">
        <v>132</v>
      </c>
      <c r="AE23" s="238" t="s">
        <v>139</v>
      </c>
      <c r="AF23" s="238" t="s">
        <v>131</v>
      </c>
      <c r="AG23" s="238" t="s">
        <v>132</v>
      </c>
      <c r="AH23" s="238" t="s">
        <v>136</v>
      </c>
      <c r="AI23" s="238" t="s">
        <v>131</v>
      </c>
      <c r="AJ23" s="238" t="s">
        <v>147</v>
      </c>
      <c r="AK23" s="238" t="s">
        <v>139</v>
      </c>
      <c r="AL23" s="238" t="s">
        <v>130</v>
      </c>
      <c r="AM23" s="238" t="s">
        <v>139</v>
      </c>
      <c r="AN23" s="238" t="s">
        <v>178</v>
      </c>
      <c r="AO23" s="238" t="s">
        <v>129</v>
      </c>
      <c r="AP23" s="238" t="s">
        <v>129</v>
      </c>
      <c r="AQ23" s="238" t="s">
        <v>130</v>
      </c>
      <c r="AR23" s="238" t="s">
        <v>130</v>
      </c>
      <c r="AS23" s="238" t="s">
        <v>143</v>
      </c>
      <c r="AT23" s="238">
        <v>0</v>
      </c>
      <c r="AU23" s="238">
        <v>0</v>
      </c>
      <c r="AV23" s="238">
        <v>0</v>
      </c>
      <c r="AW23" s="238" t="s">
        <v>23</v>
      </c>
      <c r="AX23" s="238">
        <v>25</v>
      </c>
    </row>
    <row r="24" spans="1:50" x14ac:dyDescent="0.25">
      <c r="A24" s="237" t="s">
        <v>24</v>
      </c>
      <c r="B24" s="238" t="s">
        <v>130</v>
      </c>
      <c r="C24" s="238" t="s">
        <v>130</v>
      </c>
      <c r="D24" s="238" t="s">
        <v>130</v>
      </c>
      <c r="E24" s="238" t="s">
        <v>130</v>
      </c>
      <c r="F24" s="238" t="s">
        <v>129</v>
      </c>
      <c r="G24" s="238" t="s">
        <v>129</v>
      </c>
      <c r="H24" s="238" t="s">
        <v>131</v>
      </c>
      <c r="I24" s="238" t="s">
        <v>132</v>
      </c>
      <c r="J24" s="238" t="s">
        <v>131</v>
      </c>
      <c r="K24" s="238" t="s">
        <v>133</v>
      </c>
      <c r="L24" s="238" t="s">
        <v>131</v>
      </c>
      <c r="M24" s="238" t="s">
        <v>131</v>
      </c>
      <c r="N24" s="238" t="s">
        <v>132</v>
      </c>
      <c r="O24" s="238" t="s">
        <v>153</v>
      </c>
      <c r="P24" s="238" t="s">
        <v>135</v>
      </c>
      <c r="Q24" s="238" t="s">
        <v>136</v>
      </c>
      <c r="R24" s="238" t="s">
        <v>137</v>
      </c>
      <c r="S24" s="238" t="s">
        <v>131</v>
      </c>
      <c r="T24" s="238" t="s">
        <v>132</v>
      </c>
      <c r="U24" s="238" t="s">
        <v>132</v>
      </c>
      <c r="V24" s="238" t="s">
        <v>132</v>
      </c>
      <c r="W24" s="238" t="s">
        <v>147</v>
      </c>
      <c r="X24" s="238" t="s">
        <v>132</v>
      </c>
      <c r="Y24" s="238" t="s">
        <v>132</v>
      </c>
      <c r="Z24" s="238" t="s">
        <v>147</v>
      </c>
      <c r="AA24" s="238" t="s">
        <v>130</v>
      </c>
      <c r="AB24" s="238" t="s">
        <v>179</v>
      </c>
      <c r="AC24" s="238" t="s">
        <v>131</v>
      </c>
      <c r="AD24" s="238" t="s">
        <v>132</v>
      </c>
      <c r="AE24" s="238" t="s">
        <v>139</v>
      </c>
      <c r="AF24" s="238" t="s">
        <v>131</v>
      </c>
      <c r="AG24" s="238" t="s">
        <v>132</v>
      </c>
      <c r="AH24" s="238" t="s">
        <v>136</v>
      </c>
      <c r="AI24" s="238" t="s">
        <v>131</v>
      </c>
      <c r="AJ24" s="238" t="s">
        <v>132</v>
      </c>
      <c r="AK24" s="238" t="s">
        <v>139</v>
      </c>
      <c r="AL24" s="238" t="s">
        <v>129</v>
      </c>
      <c r="AM24" s="238" t="s">
        <v>139</v>
      </c>
      <c r="AN24" s="238" t="s">
        <v>162</v>
      </c>
      <c r="AO24" s="238" t="s">
        <v>130</v>
      </c>
      <c r="AP24" s="238" t="s">
        <v>129</v>
      </c>
      <c r="AQ24" s="238" t="s">
        <v>130</v>
      </c>
      <c r="AR24" s="238" t="s">
        <v>130</v>
      </c>
      <c r="AS24" s="238" t="s">
        <v>142</v>
      </c>
      <c r="AT24" s="238">
        <v>0</v>
      </c>
      <c r="AU24" s="238">
        <v>0</v>
      </c>
      <c r="AV24" s="238">
        <v>0</v>
      </c>
      <c r="AW24" s="238" t="s">
        <v>24</v>
      </c>
      <c r="AX24" s="238">
        <v>14</v>
      </c>
    </row>
    <row r="25" spans="1:50" x14ac:dyDescent="0.25">
      <c r="A25" s="237" t="s">
        <v>25</v>
      </c>
      <c r="B25" s="238" t="s">
        <v>130</v>
      </c>
      <c r="C25" s="238" t="s">
        <v>129</v>
      </c>
      <c r="D25" s="238" t="s">
        <v>130</v>
      </c>
      <c r="E25" s="238" t="s">
        <v>130</v>
      </c>
      <c r="F25" s="238" t="s">
        <v>130</v>
      </c>
      <c r="G25" s="238" t="s">
        <v>129</v>
      </c>
      <c r="H25" s="238" t="s">
        <v>131</v>
      </c>
      <c r="I25" s="238" t="s">
        <v>132</v>
      </c>
      <c r="J25" s="238" t="s">
        <v>131</v>
      </c>
      <c r="K25" s="238" t="s">
        <v>133</v>
      </c>
      <c r="L25" s="238" t="s">
        <v>131</v>
      </c>
      <c r="M25" s="238" t="s">
        <v>131</v>
      </c>
      <c r="N25" s="238" t="s">
        <v>132</v>
      </c>
      <c r="O25" s="238" t="s">
        <v>153</v>
      </c>
      <c r="P25" s="238" t="s">
        <v>135</v>
      </c>
      <c r="Q25" s="238" t="s">
        <v>136</v>
      </c>
      <c r="R25" s="238" t="s">
        <v>137</v>
      </c>
      <c r="S25" s="238" t="s">
        <v>131</v>
      </c>
      <c r="T25" s="238" t="s">
        <v>132</v>
      </c>
      <c r="U25" s="238" t="s">
        <v>132</v>
      </c>
      <c r="V25" s="238" t="s">
        <v>132</v>
      </c>
      <c r="W25" s="238" t="s">
        <v>132</v>
      </c>
      <c r="X25" s="238" t="s">
        <v>132</v>
      </c>
      <c r="Y25" s="238" t="s">
        <v>132</v>
      </c>
      <c r="Z25" s="238" t="s">
        <v>132</v>
      </c>
      <c r="AA25" s="238" t="s">
        <v>130</v>
      </c>
      <c r="AB25" s="238" t="s">
        <v>138</v>
      </c>
      <c r="AC25" s="238" t="s">
        <v>131</v>
      </c>
      <c r="AD25" s="238" t="s">
        <v>132</v>
      </c>
      <c r="AE25" s="238" t="s">
        <v>139</v>
      </c>
      <c r="AF25" s="238" t="s">
        <v>131</v>
      </c>
      <c r="AG25" s="238" t="s">
        <v>132</v>
      </c>
      <c r="AH25" s="238" t="s">
        <v>136</v>
      </c>
      <c r="AI25" s="238" t="s">
        <v>131</v>
      </c>
      <c r="AJ25" s="238" t="s">
        <v>132</v>
      </c>
      <c r="AK25" s="238" t="s">
        <v>139</v>
      </c>
      <c r="AL25" s="238" t="s">
        <v>130</v>
      </c>
      <c r="AM25" s="238" t="s">
        <v>139</v>
      </c>
      <c r="AN25" s="238" t="s">
        <v>137</v>
      </c>
      <c r="AO25" s="238" t="s">
        <v>130</v>
      </c>
      <c r="AP25" s="238" t="s">
        <v>130</v>
      </c>
      <c r="AQ25" s="238" t="s">
        <v>130</v>
      </c>
      <c r="AR25" s="238" t="s">
        <v>130</v>
      </c>
      <c r="AS25" s="238" t="s">
        <v>180</v>
      </c>
      <c r="AT25" s="238">
        <v>0</v>
      </c>
      <c r="AU25" s="238">
        <v>0</v>
      </c>
      <c r="AV25" s="238">
        <v>0</v>
      </c>
      <c r="AW25" s="238" t="s">
        <v>25</v>
      </c>
      <c r="AX25" s="238">
        <v>4</v>
      </c>
    </row>
    <row r="26" spans="1:50" x14ac:dyDescent="0.25">
      <c r="A26" s="237" t="s">
        <v>26</v>
      </c>
      <c r="B26" s="238" t="s">
        <v>130</v>
      </c>
      <c r="C26" s="238" t="s">
        <v>130</v>
      </c>
      <c r="D26" s="238" t="s">
        <v>130</v>
      </c>
      <c r="E26" s="238" t="s">
        <v>130</v>
      </c>
      <c r="F26" s="238" t="s">
        <v>130</v>
      </c>
      <c r="G26" s="238" t="s">
        <v>130</v>
      </c>
      <c r="H26" s="238" t="s">
        <v>131</v>
      </c>
      <c r="I26" s="238" t="s">
        <v>132</v>
      </c>
      <c r="J26" s="238" t="s">
        <v>131</v>
      </c>
      <c r="K26" s="238" t="s">
        <v>133</v>
      </c>
      <c r="L26" s="238" t="s">
        <v>131</v>
      </c>
      <c r="M26" s="238" t="s">
        <v>131</v>
      </c>
      <c r="N26" s="238" t="s">
        <v>132</v>
      </c>
      <c r="O26" s="238" t="s">
        <v>141</v>
      </c>
      <c r="P26" s="238" t="s">
        <v>135</v>
      </c>
      <c r="Q26" s="238" t="s">
        <v>136</v>
      </c>
      <c r="R26" s="238" t="s">
        <v>137</v>
      </c>
      <c r="S26" s="238" t="s">
        <v>131</v>
      </c>
      <c r="T26" s="238" t="s">
        <v>132</v>
      </c>
      <c r="U26" s="238" t="s">
        <v>132</v>
      </c>
      <c r="V26" s="238" t="s">
        <v>132</v>
      </c>
      <c r="W26" s="238" t="s">
        <v>132</v>
      </c>
      <c r="X26" s="238" t="s">
        <v>132</v>
      </c>
      <c r="Y26" s="238" t="s">
        <v>132</v>
      </c>
      <c r="Z26" s="238" t="s">
        <v>132</v>
      </c>
      <c r="AA26" s="238" t="s">
        <v>130</v>
      </c>
      <c r="AB26" s="238" t="s">
        <v>138</v>
      </c>
      <c r="AC26" s="238" t="s">
        <v>131</v>
      </c>
      <c r="AD26" s="238" t="s">
        <v>132</v>
      </c>
      <c r="AE26" s="238" t="s">
        <v>139</v>
      </c>
      <c r="AF26" s="238" t="s">
        <v>131</v>
      </c>
      <c r="AG26" s="238" t="s">
        <v>132</v>
      </c>
      <c r="AH26" s="238" t="s">
        <v>136</v>
      </c>
      <c r="AI26" s="238" t="s">
        <v>131</v>
      </c>
      <c r="AJ26" s="238" t="s">
        <v>132</v>
      </c>
      <c r="AK26" s="238" t="s">
        <v>139</v>
      </c>
      <c r="AL26" s="238" t="s">
        <v>130</v>
      </c>
      <c r="AM26" s="238" t="s">
        <v>139</v>
      </c>
      <c r="AN26" s="238" t="s">
        <v>137</v>
      </c>
      <c r="AO26" s="238" t="s">
        <v>129</v>
      </c>
      <c r="AP26" s="238" t="s">
        <v>129</v>
      </c>
      <c r="AQ26" s="238" t="s">
        <v>130</v>
      </c>
      <c r="AR26" s="238" t="s">
        <v>130</v>
      </c>
      <c r="AS26" s="238" t="s">
        <v>143</v>
      </c>
      <c r="AT26" s="238">
        <v>0</v>
      </c>
      <c r="AU26" s="238">
        <v>0</v>
      </c>
      <c r="AV26" s="238">
        <v>0</v>
      </c>
      <c r="AW26" s="238" t="s">
        <v>26</v>
      </c>
      <c r="AX26" s="238">
        <v>4</v>
      </c>
    </row>
    <row r="27" spans="1:50" x14ac:dyDescent="0.25">
      <c r="A27" s="237" t="s">
        <v>27</v>
      </c>
      <c r="B27" s="238" t="s">
        <v>130</v>
      </c>
      <c r="C27" s="238" t="s">
        <v>130</v>
      </c>
      <c r="D27" s="238" t="s">
        <v>130</v>
      </c>
      <c r="E27" s="238" t="s">
        <v>130</v>
      </c>
      <c r="F27" s="238" t="s">
        <v>130</v>
      </c>
      <c r="G27" s="238" t="s">
        <v>130</v>
      </c>
      <c r="H27" s="238" t="s">
        <v>131</v>
      </c>
      <c r="I27" s="238" t="s">
        <v>132</v>
      </c>
      <c r="J27" s="238" t="s">
        <v>131</v>
      </c>
      <c r="K27" s="238" t="s">
        <v>133</v>
      </c>
      <c r="L27" s="238" t="s">
        <v>131</v>
      </c>
      <c r="M27" s="238" t="s">
        <v>131</v>
      </c>
      <c r="N27" s="238" t="s">
        <v>132</v>
      </c>
      <c r="O27" s="238" t="s">
        <v>141</v>
      </c>
      <c r="P27" s="238" t="s">
        <v>135</v>
      </c>
      <c r="Q27" s="238" t="s">
        <v>136</v>
      </c>
      <c r="R27" s="238" t="s">
        <v>137</v>
      </c>
      <c r="S27" s="238" t="s">
        <v>131</v>
      </c>
      <c r="T27" s="238" t="s">
        <v>132</v>
      </c>
      <c r="U27" s="238" t="s">
        <v>132</v>
      </c>
      <c r="V27" s="238" t="s">
        <v>132</v>
      </c>
      <c r="W27" s="238" t="s">
        <v>132</v>
      </c>
      <c r="X27" s="238" t="s">
        <v>132</v>
      </c>
      <c r="Y27" s="238" t="s">
        <v>132</v>
      </c>
      <c r="Z27" s="238" t="s">
        <v>132</v>
      </c>
      <c r="AA27" s="238" t="s">
        <v>130</v>
      </c>
      <c r="AB27" s="238" t="s">
        <v>138</v>
      </c>
      <c r="AC27" s="238" t="s">
        <v>131</v>
      </c>
      <c r="AD27" s="238" t="s">
        <v>132</v>
      </c>
      <c r="AE27" s="238" t="s">
        <v>139</v>
      </c>
      <c r="AF27" s="238" t="s">
        <v>131</v>
      </c>
      <c r="AG27" s="238" t="s">
        <v>132</v>
      </c>
      <c r="AH27" s="238" t="s">
        <v>136</v>
      </c>
      <c r="AI27" s="238" t="s">
        <v>131</v>
      </c>
      <c r="AJ27" s="238" t="s">
        <v>132</v>
      </c>
      <c r="AK27" s="238" t="s">
        <v>139</v>
      </c>
      <c r="AL27" s="238" t="s">
        <v>130</v>
      </c>
      <c r="AM27" s="238" t="s">
        <v>139</v>
      </c>
      <c r="AN27" s="238" t="s">
        <v>137</v>
      </c>
      <c r="AO27" s="238" t="s">
        <v>130</v>
      </c>
      <c r="AP27" s="238" t="s">
        <v>129</v>
      </c>
      <c r="AQ27" s="238" t="s">
        <v>130</v>
      </c>
      <c r="AR27" s="238" t="s">
        <v>130</v>
      </c>
      <c r="AS27" s="238" t="s">
        <v>142</v>
      </c>
      <c r="AT27" s="238">
        <v>0</v>
      </c>
      <c r="AU27" s="238">
        <v>0</v>
      </c>
      <c r="AV27" s="238">
        <v>0</v>
      </c>
      <c r="AW27" s="238" t="s">
        <v>27</v>
      </c>
      <c r="AX27" s="238">
        <v>2</v>
      </c>
    </row>
    <row r="28" spans="1:50" x14ac:dyDescent="0.25">
      <c r="A28" s="237" t="s">
        <v>28</v>
      </c>
      <c r="B28" s="238" t="s">
        <v>130</v>
      </c>
      <c r="C28" s="238" t="s">
        <v>130</v>
      </c>
      <c r="D28" s="238" t="s">
        <v>130</v>
      </c>
      <c r="E28" s="238" t="s">
        <v>130</v>
      </c>
      <c r="F28" s="238" t="s">
        <v>130</v>
      </c>
      <c r="G28" s="238" t="s">
        <v>130</v>
      </c>
      <c r="H28" s="238" t="s">
        <v>131</v>
      </c>
      <c r="I28" s="238" t="s">
        <v>132</v>
      </c>
      <c r="J28" s="238" t="s">
        <v>131</v>
      </c>
      <c r="K28" s="238" t="s">
        <v>133</v>
      </c>
      <c r="L28" s="238" t="s">
        <v>131</v>
      </c>
      <c r="M28" s="238" t="s">
        <v>131</v>
      </c>
      <c r="N28" s="238" t="s">
        <v>132</v>
      </c>
      <c r="O28" s="238" t="s">
        <v>141</v>
      </c>
      <c r="P28" s="238" t="s">
        <v>135</v>
      </c>
      <c r="Q28" s="238" t="s">
        <v>136</v>
      </c>
      <c r="R28" s="238" t="s">
        <v>137</v>
      </c>
      <c r="S28" s="238" t="s">
        <v>131</v>
      </c>
      <c r="T28" s="238" t="s">
        <v>132</v>
      </c>
      <c r="U28" s="238" t="s">
        <v>132</v>
      </c>
      <c r="V28" s="238" t="s">
        <v>132</v>
      </c>
      <c r="W28" s="238" t="s">
        <v>132</v>
      </c>
      <c r="X28" s="238" t="s">
        <v>132</v>
      </c>
      <c r="Y28" s="238" t="s">
        <v>132</v>
      </c>
      <c r="Z28" s="238" t="s">
        <v>132</v>
      </c>
      <c r="AA28" s="238" t="s">
        <v>130</v>
      </c>
      <c r="AB28" s="238" t="s">
        <v>138</v>
      </c>
      <c r="AC28" s="238" t="s">
        <v>131</v>
      </c>
      <c r="AD28" s="238" t="s">
        <v>132</v>
      </c>
      <c r="AE28" s="238" t="s">
        <v>139</v>
      </c>
      <c r="AF28" s="238" t="s">
        <v>131</v>
      </c>
      <c r="AG28" s="238" t="s">
        <v>132</v>
      </c>
      <c r="AH28" s="238" t="s">
        <v>136</v>
      </c>
      <c r="AI28" s="238" t="s">
        <v>131</v>
      </c>
      <c r="AJ28" s="238" t="s">
        <v>132</v>
      </c>
      <c r="AK28" s="238" t="s">
        <v>139</v>
      </c>
      <c r="AL28" s="238" t="s">
        <v>130</v>
      </c>
      <c r="AM28" s="238" t="s">
        <v>139</v>
      </c>
      <c r="AN28" s="238" t="s">
        <v>137</v>
      </c>
      <c r="AO28" s="238" t="s">
        <v>129</v>
      </c>
      <c r="AP28" s="238" t="s">
        <v>129</v>
      </c>
      <c r="AQ28" s="238" t="s">
        <v>130</v>
      </c>
      <c r="AR28" s="238" t="s">
        <v>163</v>
      </c>
      <c r="AS28" s="238" t="s">
        <v>181</v>
      </c>
      <c r="AT28" s="238">
        <v>0</v>
      </c>
      <c r="AU28" s="238">
        <v>0</v>
      </c>
      <c r="AV28" s="238">
        <v>0</v>
      </c>
      <c r="AW28" s="238" t="s">
        <v>28</v>
      </c>
      <c r="AX28" s="238">
        <v>5</v>
      </c>
    </row>
    <row r="29" spans="1:50" x14ac:dyDescent="0.25">
      <c r="A29" s="237" t="s">
        <v>29</v>
      </c>
      <c r="B29" s="238" t="s">
        <v>130</v>
      </c>
      <c r="C29" s="238" t="s">
        <v>130</v>
      </c>
      <c r="D29" s="238" t="s">
        <v>130</v>
      </c>
      <c r="E29" s="238" t="s">
        <v>130</v>
      </c>
      <c r="F29" s="238" t="s">
        <v>130</v>
      </c>
      <c r="G29" s="238" t="s">
        <v>130</v>
      </c>
      <c r="H29" s="238" t="s">
        <v>131</v>
      </c>
      <c r="I29" s="238" t="s">
        <v>132</v>
      </c>
      <c r="J29" s="238" t="s">
        <v>131</v>
      </c>
      <c r="K29" s="238" t="s">
        <v>133</v>
      </c>
      <c r="L29" s="238" t="s">
        <v>131</v>
      </c>
      <c r="M29" s="238" t="s">
        <v>131</v>
      </c>
      <c r="N29" s="238" t="s">
        <v>132</v>
      </c>
      <c r="O29" s="238" t="s">
        <v>141</v>
      </c>
      <c r="P29" s="238" t="s">
        <v>135</v>
      </c>
      <c r="Q29" s="238" t="s">
        <v>136</v>
      </c>
      <c r="R29" s="238" t="s">
        <v>137</v>
      </c>
      <c r="S29" s="238" t="s">
        <v>131</v>
      </c>
      <c r="T29" s="238" t="s">
        <v>132</v>
      </c>
      <c r="U29" s="238" t="s">
        <v>132</v>
      </c>
      <c r="V29" s="238" t="s">
        <v>132</v>
      </c>
      <c r="W29" s="238" t="s">
        <v>132</v>
      </c>
      <c r="X29" s="238" t="s">
        <v>132</v>
      </c>
      <c r="Y29" s="238" t="s">
        <v>132</v>
      </c>
      <c r="Z29" s="238" t="s">
        <v>132</v>
      </c>
      <c r="AA29" s="238" t="s">
        <v>130</v>
      </c>
      <c r="AB29" s="238" t="s">
        <v>138</v>
      </c>
      <c r="AC29" s="238" t="s">
        <v>131</v>
      </c>
      <c r="AD29" s="238" t="s">
        <v>132</v>
      </c>
      <c r="AE29" s="238" t="s">
        <v>139</v>
      </c>
      <c r="AF29" s="238" t="s">
        <v>131</v>
      </c>
      <c r="AG29" s="238" t="s">
        <v>132</v>
      </c>
      <c r="AH29" s="238" t="s">
        <v>136</v>
      </c>
      <c r="AI29" s="238" t="s">
        <v>131</v>
      </c>
      <c r="AJ29" s="238" t="s">
        <v>132</v>
      </c>
      <c r="AK29" s="238" t="s">
        <v>139</v>
      </c>
      <c r="AL29" s="238" t="s">
        <v>130</v>
      </c>
      <c r="AM29" s="238" t="s">
        <v>150</v>
      </c>
      <c r="AN29" s="238" t="s">
        <v>161</v>
      </c>
      <c r="AO29" s="238" t="s">
        <v>129</v>
      </c>
      <c r="AP29" s="238" t="s">
        <v>129</v>
      </c>
      <c r="AQ29" s="238" t="s">
        <v>130</v>
      </c>
      <c r="AR29" s="238" t="s">
        <v>130</v>
      </c>
      <c r="AS29" s="238" t="s">
        <v>143</v>
      </c>
      <c r="AT29" s="238">
        <v>0</v>
      </c>
      <c r="AU29" s="238">
        <v>0</v>
      </c>
      <c r="AV29" s="238">
        <v>0</v>
      </c>
      <c r="AW29" s="238" t="s">
        <v>29</v>
      </c>
      <c r="AX29" s="238">
        <v>5</v>
      </c>
    </row>
    <row r="30" spans="1:50" x14ac:dyDescent="0.25">
      <c r="A30" s="237" t="s">
        <v>30</v>
      </c>
      <c r="B30" s="238" t="s">
        <v>129</v>
      </c>
      <c r="C30" s="238" t="s">
        <v>130</v>
      </c>
      <c r="D30" s="238" t="s">
        <v>130</v>
      </c>
      <c r="E30" s="238" t="s">
        <v>130</v>
      </c>
      <c r="F30" s="238" t="s">
        <v>130</v>
      </c>
      <c r="G30" s="238" t="s">
        <v>130</v>
      </c>
      <c r="H30" s="238" t="s">
        <v>131</v>
      </c>
      <c r="I30" s="238" t="s">
        <v>132</v>
      </c>
      <c r="J30" s="238" t="s">
        <v>131</v>
      </c>
      <c r="K30" s="238" t="s">
        <v>133</v>
      </c>
      <c r="L30" s="238" t="s">
        <v>131</v>
      </c>
      <c r="M30" s="238" t="s">
        <v>131</v>
      </c>
      <c r="N30" s="238" t="s">
        <v>132</v>
      </c>
      <c r="O30" s="238" t="s">
        <v>169</v>
      </c>
      <c r="P30" s="238" t="s">
        <v>135</v>
      </c>
      <c r="Q30" s="238" t="s">
        <v>136</v>
      </c>
      <c r="R30" s="238" t="s">
        <v>137</v>
      </c>
      <c r="S30" s="238" t="s">
        <v>131</v>
      </c>
      <c r="T30" s="238" t="s">
        <v>132</v>
      </c>
      <c r="U30" s="238" t="s">
        <v>132</v>
      </c>
      <c r="V30" s="238" t="s">
        <v>132</v>
      </c>
      <c r="W30" s="238" t="s">
        <v>132</v>
      </c>
      <c r="X30" s="238" t="s">
        <v>132</v>
      </c>
      <c r="Y30" s="238" t="s">
        <v>132</v>
      </c>
      <c r="Z30" s="238" t="s">
        <v>132</v>
      </c>
      <c r="AA30" s="238" t="s">
        <v>130</v>
      </c>
      <c r="AB30" s="238" t="s">
        <v>138</v>
      </c>
      <c r="AC30" s="238" t="s">
        <v>131</v>
      </c>
      <c r="AD30" s="238" t="s">
        <v>132</v>
      </c>
      <c r="AE30" s="238" t="s">
        <v>139</v>
      </c>
      <c r="AF30" s="238" t="s">
        <v>131</v>
      </c>
      <c r="AG30" s="238" t="s">
        <v>132</v>
      </c>
      <c r="AH30" s="238" t="s">
        <v>136</v>
      </c>
      <c r="AI30" s="238" t="s">
        <v>131</v>
      </c>
      <c r="AJ30" s="238" t="s">
        <v>132</v>
      </c>
      <c r="AK30" s="238" t="s">
        <v>139</v>
      </c>
      <c r="AL30" s="238" t="s">
        <v>130</v>
      </c>
      <c r="AM30" s="238" t="s">
        <v>139</v>
      </c>
      <c r="AN30" s="238" t="s">
        <v>137</v>
      </c>
      <c r="AO30" s="238" t="s">
        <v>129</v>
      </c>
      <c r="AP30" s="238" t="s">
        <v>129</v>
      </c>
      <c r="AQ30" s="238" t="s">
        <v>130</v>
      </c>
      <c r="AR30" s="238" t="s">
        <v>130</v>
      </c>
      <c r="AS30" s="238" t="s">
        <v>143</v>
      </c>
      <c r="AT30" s="238">
        <v>0</v>
      </c>
      <c r="AU30" s="238">
        <v>0</v>
      </c>
      <c r="AV30" s="238">
        <v>0</v>
      </c>
      <c r="AW30" s="238" t="s">
        <v>30</v>
      </c>
      <c r="AX30" s="238">
        <v>6</v>
      </c>
    </row>
    <row r="31" spans="1:50" x14ac:dyDescent="0.25">
      <c r="A31" s="237" t="s">
        <v>31</v>
      </c>
      <c r="B31" s="238" t="s">
        <v>129</v>
      </c>
      <c r="C31" s="238" t="s">
        <v>129</v>
      </c>
      <c r="D31" s="238" t="s">
        <v>129</v>
      </c>
      <c r="E31" s="238" t="s">
        <v>129</v>
      </c>
      <c r="F31" s="238" t="s">
        <v>129</v>
      </c>
      <c r="G31" s="238" t="s">
        <v>129</v>
      </c>
      <c r="H31" s="238" t="s">
        <v>144</v>
      </c>
      <c r="I31" s="238" t="s">
        <v>132</v>
      </c>
      <c r="J31" s="238" t="s">
        <v>131</v>
      </c>
      <c r="K31" s="238" t="s">
        <v>182</v>
      </c>
      <c r="L31" s="238" t="s">
        <v>131</v>
      </c>
      <c r="M31" s="238" t="s">
        <v>131</v>
      </c>
      <c r="N31" s="238" t="s">
        <v>147</v>
      </c>
      <c r="O31" s="238" t="s">
        <v>183</v>
      </c>
      <c r="P31" s="238" t="s">
        <v>135</v>
      </c>
      <c r="Q31" s="238" t="s">
        <v>149</v>
      </c>
      <c r="R31" s="238" t="s">
        <v>137</v>
      </c>
      <c r="S31" s="238" t="s">
        <v>131</v>
      </c>
      <c r="T31" s="238" t="s">
        <v>147</v>
      </c>
      <c r="U31" s="238" t="s">
        <v>132</v>
      </c>
      <c r="V31" s="238" t="s">
        <v>132</v>
      </c>
      <c r="W31" s="238" t="s">
        <v>147</v>
      </c>
      <c r="X31" s="238" t="s">
        <v>147</v>
      </c>
      <c r="Y31" s="238" t="s">
        <v>147</v>
      </c>
      <c r="Z31" s="238" t="s">
        <v>147</v>
      </c>
      <c r="AA31" s="238" t="s">
        <v>130</v>
      </c>
      <c r="AB31" s="238" t="s">
        <v>166</v>
      </c>
      <c r="AC31" s="238" t="s">
        <v>144</v>
      </c>
      <c r="AD31" s="238" t="s">
        <v>132</v>
      </c>
      <c r="AE31" s="238" t="s">
        <v>139</v>
      </c>
      <c r="AF31" s="238" t="s">
        <v>131</v>
      </c>
      <c r="AG31" s="238" t="s">
        <v>147</v>
      </c>
      <c r="AH31" s="238" t="s">
        <v>176</v>
      </c>
      <c r="AI31" s="238" t="s">
        <v>144</v>
      </c>
      <c r="AJ31" s="238" t="s">
        <v>132</v>
      </c>
      <c r="AK31" s="238" t="s">
        <v>139</v>
      </c>
      <c r="AL31" s="238" t="s">
        <v>129</v>
      </c>
      <c r="AM31" s="238" t="s">
        <v>139</v>
      </c>
      <c r="AN31" s="238" t="s">
        <v>154</v>
      </c>
      <c r="AO31" s="238" t="s">
        <v>129</v>
      </c>
      <c r="AP31" s="238" t="s">
        <v>129</v>
      </c>
      <c r="AQ31" s="238" t="s">
        <v>129</v>
      </c>
      <c r="AR31" s="238" t="s">
        <v>129</v>
      </c>
      <c r="AS31" s="238" t="s">
        <v>152</v>
      </c>
      <c r="AT31" s="238">
        <v>0</v>
      </c>
      <c r="AU31" s="238">
        <v>0</v>
      </c>
      <c r="AV31" s="238">
        <v>0</v>
      </c>
      <c r="AW31" s="238" t="s">
        <v>31</v>
      </c>
      <c r="AX31" s="238">
        <v>72</v>
      </c>
    </row>
    <row r="32" spans="1:50" x14ac:dyDescent="0.25">
      <c r="A32" s="237" t="s">
        <v>32</v>
      </c>
      <c r="B32" s="238" t="s">
        <v>130</v>
      </c>
      <c r="C32" s="238" t="s">
        <v>130</v>
      </c>
      <c r="D32" s="238" t="s">
        <v>130</v>
      </c>
      <c r="E32" s="238" t="s">
        <v>130</v>
      </c>
      <c r="F32" s="238" t="s">
        <v>130</v>
      </c>
      <c r="G32" s="238" t="s">
        <v>130</v>
      </c>
      <c r="H32" s="238" t="s">
        <v>131</v>
      </c>
      <c r="I32" s="238" t="s">
        <v>132</v>
      </c>
      <c r="J32" s="238" t="s">
        <v>131</v>
      </c>
      <c r="K32" s="238" t="s">
        <v>133</v>
      </c>
      <c r="L32" s="238" t="s">
        <v>131</v>
      </c>
      <c r="M32" s="238" t="s">
        <v>131</v>
      </c>
      <c r="N32" s="238" t="s">
        <v>132</v>
      </c>
      <c r="O32" s="238" t="s">
        <v>141</v>
      </c>
      <c r="P32" s="238" t="s">
        <v>135</v>
      </c>
      <c r="Q32" s="238" t="s">
        <v>136</v>
      </c>
      <c r="R32" s="238" t="s">
        <v>137</v>
      </c>
      <c r="S32" s="238" t="s">
        <v>131</v>
      </c>
      <c r="T32" s="238" t="s">
        <v>132</v>
      </c>
      <c r="U32" s="238" t="s">
        <v>132</v>
      </c>
      <c r="V32" s="238" t="s">
        <v>132</v>
      </c>
      <c r="W32" s="238" t="s">
        <v>132</v>
      </c>
      <c r="X32" s="238" t="s">
        <v>132</v>
      </c>
      <c r="Y32" s="238" t="s">
        <v>132</v>
      </c>
      <c r="Z32" s="238" t="s">
        <v>132</v>
      </c>
      <c r="AA32" s="238" t="s">
        <v>130</v>
      </c>
      <c r="AB32" s="238" t="s">
        <v>138</v>
      </c>
      <c r="AC32" s="238" t="s">
        <v>131</v>
      </c>
      <c r="AD32" s="238" t="s">
        <v>132</v>
      </c>
      <c r="AE32" s="238" t="s">
        <v>139</v>
      </c>
      <c r="AF32" s="238" t="s">
        <v>131</v>
      </c>
      <c r="AG32" s="238" t="s">
        <v>132</v>
      </c>
      <c r="AH32" s="238" t="s">
        <v>136</v>
      </c>
      <c r="AI32" s="238" t="s">
        <v>131</v>
      </c>
      <c r="AJ32" s="238" t="s">
        <v>132</v>
      </c>
      <c r="AK32" s="238" t="s">
        <v>139</v>
      </c>
      <c r="AL32" s="238" t="s">
        <v>130</v>
      </c>
      <c r="AM32" s="238" t="s">
        <v>139</v>
      </c>
      <c r="AN32" s="238" t="s">
        <v>137</v>
      </c>
      <c r="AO32" s="238" t="s">
        <v>129</v>
      </c>
      <c r="AP32" s="238" t="s">
        <v>129</v>
      </c>
      <c r="AQ32" s="238" t="s">
        <v>130</v>
      </c>
      <c r="AR32" s="238" t="s">
        <v>130</v>
      </c>
      <c r="AS32" s="238" t="s">
        <v>143</v>
      </c>
      <c r="AT32" s="238">
        <v>0</v>
      </c>
      <c r="AU32" s="238">
        <v>0</v>
      </c>
      <c r="AV32" s="238">
        <v>0</v>
      </c>
      <c r="AW32" s="238" t="s">
        <v>32</v>
      </c>
      <c r="AX32" s="238">
        <v>4</v>
      </c>
    </row>
    <row r="33" spans="1:50" x14ac:dyDescent="0.25">
      <c r="A33" s="237" t="s">
        <v>33</v>
      </c>
      <c r="B33" s="238" t="s">
        <v>129</v>
      </c>
      <c r="C33" s="238" t="s">
        <v>129</v>
      </c>
      <c r="D33" s="238" t="s">
        <v>129</v>
      </c>
      <c r="E33" s="238" t="s">
        <v>130</v>
      </c>
      <c r="F33" s="238" t="s">
        <v>130</v>
      </c>
      <c r="G33" s="238" t="s">
        <v>129</v>
      </c>
      <c r="H33" s="238" t="s">
        <v>131</v>
      </c>
      <c r="I33" s="238" t="s">
        <v>132</v>
      </c>
      <c r="J33" s="238" t="s">
        <v>131</v>
      </c>
      <c r="K33" s="238" t="s">
        <v>182</v>
      </c>
      <c r="L33" s="238" t="s">
        <v>144</v>
      </c>
      <c r="M33" s="238" t="s">
        <v>131</v>
      </c>
      <c r="N33" s="238" t="s">
        <v>147</v>
      </c>
      <c r="O33" s="238" t="s">
        <v>174</v>
      </c>
      <c r="P33" s="238" t="s">
        <v>135</v>
      </c>
      <c r="Q33" s="238" t="s">
        <v>136</v>
      </c>
      <c r="R33" s="238" t="s">
        <v>154</v>
      </c>
      <c r="S33" s="238" t="s">
        <v>131</v>
      </c>
      <c r="T33" s="238" t="s">
        <v>147</v>
      </c>
      <c r="U33" s="238" t="s">
        <v>132</v>
      </c>
      <c r="V33" s="238" t="s">
        <v>147</v>
      </c>
      <c r="W33" s="238" t="s">
        <v>147</v>
      </c>
      <c r="X33" s="238" t="s">
        <v>132</v>
      </c>
      <c r="Y33" s="238" t="s">
        <v>147</v>
      </c>
      <c r="Z33" s="238" t="s">
        <v>147</v>
      </c>
      <c r="AA33" s="238" t="s">
        <v>130</v>
      </c>
      <c r="AB33" s="238" t="s">
        <v>184</v>
      </c>
      <c r="AC33" s="238" t="s">
        <v>131</v>
      </c>
      <c r="AD33" s="238" t="s">
        <v>147</v>
      </c>
      <c r="AE33" s="238" t="s">
        <v>139</v>
      </c>
      <c r="AF33" s="238" t="s">
        <v>144</v>
      </c>
      <c r="AG33" s="238" t="s">
        <v>132</v>
      </c>
      <c r="AH33" s="238" t="s">
        <v>176</v>
      </c>
      <c r="AI33" s="238" t="s">
        <v>131</v>
      </c>
      <c r="AJ33" s="238" t="s">
        <v>147</v>
      </c>
      <c r="AK33" s="238" t="s">
        <v>150</v>
      </c>
      <c r="AL33" s="238" t="s">
        <v>130</v>
      </c>
      <c r="AM33" s="238" t="s">
        <v>139</v>
      </c>
      <c r="AN33" s="238" t="s">
        <v>159</v>
      </c>
      <c r="AO33" s="238" t="s">
        <v>129</v>
      </c>
      <c r="AP33" s="238" t="s">
        <v>129</v>
      </c>
      <c r="AQ33" s="238" t="s">
        <v>129</v>
      </c>
      <c r="AR33" s="238" t="s">
        <v>129</v>
      </c>
      <c r="AS33" s="238" t="s">
        <v>152</v>
      </c>
      <c r="AT33" s="238">
        <v>0</v>
      </c>
      <c r="AU33" s="238">
        <v>0</v>
      </c>
      <c r="AV33" s="238">
        <v>0</v>
      </c>
      <c r="AW33" s="238" t="s">
        <v>33</v>
      </c>
      <c r="AX33" s="238">
        <v>62</v>
      </c>
    </row>
    <row r="34" spans="1:50" x14ac:dyDescent="0.25">
      <c r="A34" s="237" t="s">
        <v>34</v>
      </c>
      <c r="B34" s="238" t="s">
        <v>130</v>
      </c>
      <c r="C34" s="238" t="s">
        <v>129</v>
      </c>
      <c r="D34" s="238" t="s">
        <v>130</v>
      </c>
      <c r="E34" s="238" t="s">
        <v>130</v>
      </c>
      <c r="F34" s="238" t="s">
        <v>130</v>
      </c>
      <c r="G34" s="238" t="s">
        <v>129</v>
      </c>
      <c r="H34" s="238" t="s">
        <v>131</v>
      </c>
      <c r="I34" s="238" t="s">
        <v>132</v>
      </c>
      <c r="J34" s="238" t="s">
        <v>131</v>
      </c>
      <c r="K34" s="238" t="s">
        <v>133</v>
      </c>
      <c r="L34" s="238" t="s">
        <v>131</v>
      </c>
      <c r="M34" s="238" t="s">
        <v>131</v>
      </c>
      <c r="N34" s="238" t="s">
        <v>132</v>
      </c>
      <c r="O34" s="238" t="s">
        <v>153</v>
      </c>
      <c r="P34" s="238" t="s">
        <v>135</v>
      </c>
      <c r="Q34" s="238" t="s">
        <v>136</v>
      </c>
      <c r="R34" s="238" t="s">
        <v>137</v>
      </c>
      <c r="S34" s="238" t="s">
        <v>131</v>
      </c>
      <c r="T34" s="238" t="s">
        <v>132</v>
      </c>
      <c r="U34" s="238" t="s">
        <v>132</v>
      </c>
      <c r="V34" s="238" t="s">
        <v>132</v>
      </c>
      <c r="W34" s="238" t="s">
        <v>147</v>
      </c>
      <c r="X34" s="238" t="s">
        <v>132</v>
      </c>
      <c r="Y34" s="238" t="s">
        <v>132</v>
      </c>
      <c r="Z34" s="238" t="s">
        <v>147</v>
      </c>
      <c r="AA34" s="238" t="s">
        <v>130</v>
      </c>
      <c r="AB34" s="238" t="s">
        <v>179</v>
      </c>
      <c r="AC34" s="238" t="s">
        <v>131</v>
      </c>
      <c r="AD34" s="238" t="s">
        <v>132</v>
      </c>
      <c r="AE34" s="238" t="s">
        <v>139</v>
      </c>
      <c r="AF34" s="238" t="s">
        <v>131</v>
      </c>
      <c r="AG34" s="238" t="s">
        <v>132</v>
      </c>
      <c r="AH34" s="238" t="s">
        <v>136</v>
      </c>
      <c r="AI34" s="238" t="s">
        <v>131</v>
      </c>
      <c r="AJ34" s="238" t="s">
        <v>132</v>
      </c>
      <c r="AK34" s="238" t="s">
        <v>139</v>
      </c>
      <c r="AL34" s="238" t="s">
        <v>129</v>
      </c>
      <c r="AM34" s="238" t="s">
        <v>139</v>
      </c>
      <c r="AN34" s="238" t="s">
        <v>162</v>
      </c>
      <c r="AO34" s="238" t="s">
        <v>129</v>
      </c>
      <c r="AP34" s="238" t="s">
        <v>129</v>
      </c>
      <c r="AQ34" s="238" t="s">
        <v>130</v>
      </c>
      <c r="AR34" s="238" t="s">
        <v>130</v>
      </c>
      <c r="AS34" s="238" t="s">
        <v>143</v>
      </c>
      <c r="AT34" s="238">
        <v>0</v>
      </c>
      <c r="AU34" s="238">
        <v>0</v>
      </c>
      <c r="AV34" s="238">
        <v>0</v>
      </c>
      <c r="AW34" s="238" t="s">
        <v>34</v>
      </c>
      <c r="AX34" s="238">
        <v>16</v>
      </c>
    </row>
    <row r="35" spans="1:50" x14ac:dyDescent="0.25">
      <c r="A35" s="237" t="s">
        <v>35</v>
      </c>
      <c r="B35" s="238" t="s">
        <v>130</v>
      </c>
      <c r="C35" s="238" t="s">
        <v>130</v>
      </c>
      <c r="D35" s="238" t="s">
        <v>130</v>
      </c>
      <c r="E35" s="238" t="s">
        <v>130</v>
      </c>
      <c r="F35" s="238" t="s">
        <v>130</v>
      </c>
      <c r="G35" s="238" t="s">
        <v>130</v>
      </c>
      <c r="H35" s="238" t="s">
        <v>131</v>
      </c>
      <c r="I35" s="238" t="s">
        <v>132</v>
      </c>
      <c r="J35" s="238" t="s">
        <v>131</v>
      </c>
      <c r="K35" s="238" t="s">
        <v>133</v>
      </c>
      <c r="L35" s="238" t="s">
        <v>131</v>
      </c>
      <c r="M35" s="238" t="s">
        <v>131</v>
      </c>
      <c r="N35" s="238" t="s">
        <v>132</v>
      </c>
      <c r="O35" s="238" t="s">
        <v>141</v>
      </c>
      <c r="P35" s="238" t="s">
        <v>135</v>
      </c>
      <c r="Q35" s="238" t="s">
        <v>136</v>
      </c>
      <c r="R35" s="238" t="s">
        <v>137</v>
      </c>
      <c r="S35" s="238" t="s">
        <v>131</v>
      </c>
      <c r="T35" s="238" t="s">
        <v>132</v>
      </c>
      <c r="U35" s="238" t="s">
        <v>132</v>
      </c>
      <c r="V35" s="238" t="s">
        <v>132</v>
      </c>
      <c r="W35" s="238" t="s">
        <v>132</v>
      </c>
      <c r="X35" s="238" t="s">
        <v>132</v>
      </c>
      <c r="Y35" s="238" t="s">
        <v>132</v>
      </c>
      <c r="Z35" s="238" t="s">
        <v>132</v>
      </c>
      <c r="AA35" s="238" t="s">
        <v>130</v>
      </c>
      <c r="AB35" s="238" t="s">
        <v>138</v>
      </c>
      <c r="AC35" s="238" t="s">
        <v>131</v>
      </c>
      <c r="AD35" s="238" t="s">
        <v>132</v>
      </c>
      <c r="AE35" s="238" t="s">
        <v>139</v>
      </c>
      <c r="AF35" s="238" t="s">
        <v>131</v>
      </c>
      <c r="AG35" s="238" t="s">
        <v>132</v>
      </c>
      <c r="AH35" s="238" t="s">
        <v>136</v>
      </c>
      <c r="AI35" s="238" t="s">
        <v>131</v>
      </c>
      <c r="AJ35" s="238" t="s">
        <v>132</v>
      </c>
      <c r="AK35" s="238" t="s">
        <v>139</v>
      </c>
      <c r="AL35" s="238" t="s">
        <v>130</v>
      </c>
      <c r="AM35" s="238" t="s">
        <v>139</v>
      </c>
      <c r="AN35" s="238" t="s">
        <v>137</v>
      </c>
      <c r="AO35" s="238" t="s">
        <v>130</v>
      </c>
      <c r="AP35" s="238" t="s">
        <v>129</v>
      </c>
      <c r="AQ35" s="238" t="s">
        <v>130</v>
      </c>
      <c r="AR35" s="238" t="s">
        <v>130</v>
      </c>
      <c r="AS35" s="238" t="s">
        <v>142</v>
      </c>
      <c r="AT35" s="238">
        <v>0</v>
      </c>
      <c r="AU35" s="238">
        <v>0</v>
      </c>
      <c r="AV35" s="238">
        <v>0</v>
      </c>
      <c r="AW35" s="238" t="s">
        <v>35</v>
      </c>
      <c r="AX35" s="238">
        <v>2</v>
      </c>
    </row>
    <row r="36" spans="1:50" x14ac:dyDescent="0.25">
      <c r="A36" s="237" t="s">
        <v>36</v>
      </c>
      <c r="B36" s="238" t="s">
        <v>130</v>
      </c>
      <c r="C36" s="238" t="s">
        <v>130</v>
      </c>
      <c r="D36" s="238" t="s">
        <v>130</v>
      </c>
      <c r="E36" s="238" t="s">
        <v>130</v>
      </c>
      <c r="F36" s="238" t="s">
        <v>130</v>
      </c>
      <c r="G36" s="238" t="s">
        <v>130</v>
      </c>
      <c r="H36" s="238" t="s">
        <v>131</v>
      </c>
      <c r="I36" s="238" t="s">
        <v>132</v>
      </c>
      <c r="J36" s="238" t="s">
        <v>131</v>
      </c>
      <c r="K36" s="238" t="s">
        <v>133</v>
      </c>
      <c r="L36" s="238" t="s">
        <v>131</v>
      </c>
      <c r="M36" s="238" t="s">
        <v>131</v>
      </c>
      <c r="N36" s="238" t="s">
        <v>147</v>
      </c>
      <c r="O36" s="238" t="s">
        <v>185</v>
      </c>
      <c r="P36" s="238" t="s">
        <v>135</v>
      </c>
      <c r="Q36" s="238" t="s">
        <v>136</v>
      </c>
      <c r="R36" s="238" t="s">
        <v>137</v>
      </c>
      <c r="S36" s="238" t="s">
        <v>131</v>
      </c>
      <c r="T36" s="238" t="s">
        <v>132</v>
      </c>
      <c r="U36" s="238" t="s">
        <v>132</v>
      </c>
      <c r="V36" s="238" t="s">
        <v>132</v>
      </c>
      <c r="W36" s="238" t="s">
        <v>132</v>
      </c>
      <c r="X36" s="238" t="s">
        <v>132</v>
      </c>
      <c r="Y36" s="238" t="s">
        <v>132</v>
      </c>
      <c r="Z36" s="238" t="s">
        <v>132</v>
      </c>
      <c r="AA36" s="238" t="s">
        <v>130</v>
      </c>
      <c r="AB36" s="238" t="s">
        <v>138</v>
      </c>
      <c r="AC36" s="238" t="s">
        <v>131</v>
      </c>
      <c r="AD36" s="238" t="s">
        <v>132</v>
      </c>
      <c r="AE36" s="238" t="s">
        <v>139</v>
      </c>
      <c r="AF36" s="238" t="s">
        <v>131</v>
      </c>
      <c r="AG36" s="238" t="s">
        <v>132</v>
      </c>
      <c r="AH36" s="238" t="s">
        <v>136</v>
      </c>
      <c r="AI36" s="238" t="s">
        <v>131</v>
      </c>
      <c r="AJ36" s="238" t="s">
        <v>132</v>
      </c>
      <c r="AK36" s="238" t="s">
        <v>139</v>
      </c>
      <c r="AL36" s="238" t="s">
        <v>130</v>
      </c>
      <c r="AM36" s="238" t="s">
        <v>139</v>
      </c>
      <c r="AN36" s="238" t="s">
        <v>137</v>
      </c>
      <c r="AO36" s="238" t="s">
        <v>129</v>
      </c>
      <c r="AP36" s="238" t="s">
        <v>129</v>
      </c>
      <c r="AQ36" s="238" t="s">
        <v>130</v>
      </c>
      <c r="AR36" s="238" t="s">
        <v>130</v>
      </c>
      <c r="AS36" s="238" t="s">
        <v>143</v>
      </c>
      <c r="AT36" s="238">
        <v>0</v>
      </c>
      <c r="AU36" s="238">
        <v>0</v>
      </c>
      <c r="AV36" s="238">
        <v>0</v>
      </c>
      <c r="AW36" s="238" t="s">
        <v>36</v>
      </c>
      <c r="AX36" s="238">
        <v>7</v>
      </c>
    </row>
    <row r="37" spans="1:50" x14ac:dyDescent="0.25">
      <c r="A37" s="237" t="s">
        <v>37</v>
      </c>
      <c r="B37" s="238" t="s">
        <v>130</v>
      </c>
      <c r="C37" s="238" t="s">
        <v>130</v>
      </c>
      <c r="D37" s="238" t="s">
        <v>130</v>
      </c>
      <c r="E37" s="238" t="s">
        <v>130</v>
      </c>
      <c r="F37" s="238" t="s">
        <v>130</v>
      </c>
      <c r="G37" s="238" t="s">
        <v>130</v>
      </c>
      <c r="H37" s="238" t="s">
        <v>131</v>
      </c>
      <c r="I37" s="238" t="s">
        <v>132</v>
      </c>
      <c r="J37" s="238" t="s">
        <v>131</v>
      </c>
      <c r="K37" s="238" t="s">
        <v>133</v>
      </c>
      <c r="L37" s="238" t="s">
        <v>131</v>
      </c>
      <c r="M37" s="238" t="s">
        <v>131</v>
      </c>
      <c r="N37" s="238" t="s">
        <v>132</v>
      </c>
      <c r="O37" s="238" t="s">
        <v>141</v>
      </c>
      <c r="P37" s="238" t="s">
        <v>135</v>
      </c>
      <c r="Q37" s="238" t="s">
        <v>136</v>
      </c>
      <c r="R37" s="238" t="s">
        <v>137</v>
      </c>
      <c r="S37" s="238" t="s">
        <v>131</v>
      </c>
      <c r="T37" s="238" t="s">
        <v>132</v>
      </c>
      <c r="U37" s="238" t="s">
        <v>132</v>
      </c>
      <c r="V37" s="238" t="s">
        <v>132</v>
      </c>
      <c r="W37" s="238" t="s">
        <v>132</v>
      </c>
      <c r="X37" s="238" t="s">
        <v>132</v>
      </c>
      <c r="Y37" s="238" t="s">
        <v>132</v>
      </c>
      <c r="Z37" s="238" t="s">
        <v>132</v>
      </c>
      <c r="AA37" s="238" t="s">
        <v>130</v>
      </c>
      <c r="AB37" s="238" t="s">
        <v>138</v>
      </c>
      <c r="AC37" s="238" t="s">
        <v>131</v>
      </c>
      <c r="AD37" s="238" t="s">
        <v>132</v>
      </c>
      <c r="AE37" s="238" t="s">
        <v>139</v>
      </c>
      <c r="AF37" s="238" t="s">
        <v>131</v>
      </c>
      <c r="AG37" s="238" t="s">
        <v>132</v>
      </c>
      <c r="AH37" s="238" t="s">
        <v>136</v>
      </c>
      <c r="AI37" s="238" t="s">
        <v>131</v>
      </c>
      <c r="AJ37" s="238" t="s">
        <v>132</v>
      </c>
      <c r="AK37" s="238" t="s">
        <v>139</v>
      </c>
      <c r="AL37" s="238" t="s">
        <v>130</v>
      </c>
      <c r="AM37" s="238" t="s">
        <v>139</v>
      </c>
      <c r="AN37" s="238" t="s">
        <v>137</v>
      </c>
      <c r="AO37" s="238" t="s">
        <v>130</v>
      </c>
      <c r="AP37" s="238" t="s">
        <v>129</v>
      </c>
      <c r="AQ37" s="238" t="s">
        <v>130</v>
      </c>
      <c r="AR37" s="238" t="s">
        <v>130</v>
      </c>
      <c r="AS37" s="238" t="s">
        <v>142</v>
      </c>
      <c r="AT37" s="238">
        <v>0</v>
      </c>
      <c r="AU37" s="238">
        <v>0</v>
      </c>
      <c r="AV37" s="238">
        <v>0</v>
      </c>
      <c r="AW37" s="238" t="s">
        <v>37</v>
      </c>
      <c r="AX37" s="238">
        <v>2</v>
      </c>
    </row>
    <row r="38" spans="1:50" x14ac:dyDescent="0.25">
      <c r="A38" s="237" t="s">
        <v>38</v>
      </c>
      <c r="B38" s="238" t="s">
        <v>130</v>
      </c>
      <c r="C38" s="238" t="s">
        <v>129</v>
      </c>
      <c r="D38" s="238" t="s">
        <v>129</v>
      </c>
      <c r="E38" s="238" t="s">
        <v>130</v>
      </c>
      <c r="F38" s="238" t="s">
        <v>130</v>
      </c>
      <c r="G38" s="238" t="s">
        <v>129</v>
      </c>
      <c r="H38" s="238" t="s">
        <v>131</v>
      </c>
      <c r="I38" s="238" t="s">
        <v>132</v>
      </c>
      <c r="J38" s="238" t="s">
        <v>131</v>
      </c>
      <c r="K38" s="238" t="s">
        <v>133</v>
      </c>
      <c r="L38" s="238" t="s">
        <v>131</v>
      </c>
      <c r="M38" s="238" t="s">
        <v>131</v>
      </c>
      <c r="N38" s="238" t="s">
        <v>132</v>
      </c>
      <c r="O38" s="238" t="s">
        <v>160</v>
      </c>
      <c r="P38" s="238" t="s">
        <v>135</v>
      </c>
      <c r="Q38" s="238" t="s">
        <v>136</v>
      </c>
      <c r="R38" s="238" t="s">
        <v>154</v>
      </c>
      <c r="S38" s="238" t="s">
        <v>131</v>
      </c>
      <c r="T38" s="238" t="s">
        <v>132</v>
      </c>
      <c r="U38" s="238" t="s">
        <v>132</v>
      </c>
      <c r="V38" s="238" t="s">
        <v>132</v>
      </c>
      <c r="W38" s="238" t="s">
        <v>132</v>
      </c>
      <c r="X38" s="238" t="s">
        <v>132</v>
      </c>
      <c r="Y38" s="238" t="s">
        <v>132</v>
      </c>
      <c r="Z38" s="238" t="s">
        <v>132</v>
      </c>
      <c r="AA38" s="238" t="s">
        <v>130</v>
      </c>
      <c r="AB38" s="238" t="s">
        <v>155</v>
      </c>
      <c r="AC38" s="238" t="s">
        <v>131</v>
      </c>
      <c r="AD38" s="238" t="s">
        <v>132</v>
      </c>
      <c r="AE38" s="238" t="s">
        <v>139</v>
      </c>
      <c r="AF38" s="238" t="s">
        <v>131</v>
      </c>
      <c r="AG38" s="238" t="s">
        <v>132</v>
      </c>
      <c r="AH38" s="238" t="s">
        <v>136</v>
      </c>
      <c r="AI38" s="238" t="s">
        <v>131</v>
      </c>
      <c r="AJ38" s="238" t="s">
        <v>132</v>
      </c>
      <c r="AK38" s="238" t="s">
        <v>139</v>
      </c>
      <c r="AL38" s="238" t="s">
        <v>130</v>
      </c>
      <c r="AM38" s="238" t="s">
        <v>139</v>
      </c>
      <c r="AN38" s="238" t="s">
        <v>137</v>
      </c>
      <c r="AO38" s="238" t="s">
        <v>129</v>
      </c>
      <c r="AP38" s="238" t="s">
        <v>130</v>
      </c>
      <c r="AQ38" s="238" t="s">
        <v>130</v>
      </c>
      <c r="AR38" s="238" t="s">
        <v>130</v>
      </c>
      <c r="AS38" s="238" t="s">
        <v>142</v>
      </c>
      <c r="AT38" s="238">
        <v>0</v>
      </c>
      <c r="AU38" s="238">
        <v>0</v>
      </c>
      <c r="AV38" s="238">
        <v>0</v>
      </c>
      <c r="AW38" s="238" t="s">
        <v>38</v>
      </c>
      <c r="AX38" s="238">
        <v>15</v>
      </c>
    </row>
    <row r="39" spans="1:50" x14ac:dyDescent="0.25">
      <c r="A39" s="237" t="s">
        <v>39</v>
      </c>
      <c r="B39" s="238" t="s">
        <v>129</v>
      </c>
      <c r="C39" s="238" t="s">
        <v>129</v>
      </c>
      <c r="D39" s="238" t="s">
        <v>129</v>
      </c>
      <c r="E39" s="238" t="s">
        <v>130</v>
      </c>
      <c r="F39" s="238" t="s">
        <v>129</v>
      </c>
      <c r="G39" s="238" t="s">
        <v>130</v>
      </c>
      <c r="H39" s="238" t="s">
        <v>131</v>
      </c>
      <c r="I39" s="238" t="s">
        <v>132</v>
      </c>
      <c r="J39" s="238" t="s">
        <v>131</v>
      </c>
      <c r="K39" s="238" t="s">
        <v>133</v>
      </c>
      <c r="L39" s="238" t="s">
        <v>131</v>
      </c>
      <c r="M39" s="238" t="s">
        <v>131</v>
      </c>
      <c r="N39" s="238" t="s">
        <v>132</v>
      </c>
      <c r="O39" s="238" t="s">
        <v>134</v>
      </c>
      <c r="P39" s="238" t="s">
        <v>135</v>
      </c>
      <c r="Q39" s="238" t="s">
        <v>149</v>
      </c>
      <c r="R39" s="238" t="s">
        <v>137</v>
      </c>
      <c r="S39" s="238" t="s">
        <v>131</v>
      </c>
      <c r="T39" s="238" t="s">
        <v>132</v>
      </c>
      <c r="U39" s="238" t="s">
        <v>132</v>
      </c>
      <c r="V39" s="238" t="s">
        <v>132</v>
      </c>
      <c r="W39" s="238" t="s">
        <v>132</v>
      </c>
      <c r="X39" s="238" t="s">
        <v>132</v>
      </c>
      <c r="Y39" s="238" t="s">
        <v>132</v>
      </c>
      <c r="Z39" s="238" t="s">
        <v>132</v>
      </c>
      <c r="AA39" s="238" t="s">
        <v>130</v>
      </c>
      <c r="AB39" s="238" t="s">
        <v>186</v>
      </c>
      <c r="AC39" s="238" t="s">
        <v>131</v>
      </c>
      <c r="AD39" s="238" t="s">
        <v>132</v>
      </c>
      <c r="AE39" s="238" t="s">
        <v>139</v>
      </c>
      <c r="AF39" s="238" t="s">
        <v>131</v>
      </c>
      <c r="AG39" s="238" t="s">
        <v>132</v>
      </c>
      <c r="AH39" s="238" t="s">
        <v>136</v>
      </c>
      <c r="AI39" s="238" t="s">
        <v>131</v>
      </c>
      <c r="AJ39" s="238" t="s">
        <v>147</v>
      </c>
      <c r="AK39" s="238" t="s">
        <v>139</v>
      </c>
      <c r="AL39" s="238" t="s">
        <v>130</v>
      </c>
      <c r="AM39" s="238" t="s">
        <v>139</v>
      </c>
      <c r="AN39" s="238" t="s">
        <v>178</v>
      </c>
      <c r="AO39" s="238" t="s">
        <v>129</v>
      </c>
      <c r="AP39" s="238" t="s">
        <v>129</v>
      </c>
      <c r="AQ39" s="238" t="s">
        <v>130</v>
      </c>
      <c r="AR39" s="238" t="s">
        <v>163</v>
      </c>
      <c r="AS39" s="238" t="s">
        <v>181</v>
      </c>
      <c r="AT39" s="238">
        <v>0</v>
      </c>
      <c r="AU39" s="238">
        <v>0</v>
      </c>
      <c r="AV39" s="238">
        <v>0</v>
      </c>
      <c r="AW39" s="238" t="s">
        <v>39</v>
      </c>
      <c r="AX39" s="238">
        <v>26</v>
      </c>
    </row>
    <row r="40" spans="1:50" x14ac:dyDescent="0.25">
      <c r="A40" s="237" t="s">
        <v>40</v>
      </c>
      <c r="B40" s="238" t="s">
        <v>129</v>
      </c>
      <c r="C40" s="238" t="s">
        <v>129</v>
      </c>
      <c r="D40" s="238" t="s">
        <v>130</v>
      </c>
      <c r="E40" s="238" t="s">
        <v>130</v>
      </c>
      <c r="F40" s="238" t="s">
        <v>129</v>
      </c>
      <c r="G40" s="238" t="s">
        <v>129</v>
      </c>
      <c r="H40" s="238" t="s">
        <v>131</v>
      </c>
      <c r="I40" s="238" t="s">
        <v>132</v>
      </c>
      <c r="J40" s="238" t="s">
        <v>131</v>
      </c>
      <c r="K40" s="238" t="s">
        <v>133</v>
      </c>
      <c r="L40" s="238" t="s">
        <v>131</v>
      </c>
      <c r="M40" s="238" t="s">
        <v>131</v>
      </c>
      <c r="N40" s="238" t="s">
        <v>147</v>
      </c>
      <c r="O40" s="238" t="s">
        <v>187</v>
      </c>
      <c r="P40" s="238" t="s">
        <v>146</v>
      </c>
      <c r="Q40" s="238" t="s">
        <v>136</v>
      </c>
      <c r="R40" s="238" t="s">
        <v>137</v>
      </c>
      <c r="S40" s="238" t="s">
        <v>131</v>
      </c>
      <c r="T40" s="238" t="s">
        <v>132</v>
      </c>
      <c r="U40" s="238" t="s">
        <v>147</v>
      </c>
      <c r="V40" s="238" t="s">
        <v>132</v>
      </c>
      <c r="W40" s="238" t="s">
        <v>147</v>
      </c>
      <c r="X40" s="238" t="s">
        <v>132</v>
      </c>
      <c r="Y40" s="238" t="s">
        <v>132</v>
      </c>
      <c r="Z40" s="238" t="s">
        <v>132</v>
      </c>
      <c r="AA40" s="238" t="s">
        <v>130</v>
      </c>
      <c r="AB40" s="238" t="s">
        <v>175</v>
      </c>
      <c r="AC40" s="238" t="s">
        <v>131</v>
      </c>
      <c r="AD40" s="238" t="s">
        <v>132</v>
      </c>
      <c r="AE40" s="238" t="s">
        <v>139</v>
      </c>
      <c r="AF40" s="238" t="s">
        <v>131</v>
      </c>
      <c r="AG40" s="238" t="s">
        <v>132</v>
      </c>
      <c r="AH40" s="238" t="s">
        <v>136</v>
      </c>
      <c r="AI40" s="238" t="s">
        <v>131</v>
      </c>
      <c r="AJ40" s="238" t="s">
        <v>147</v>
      </c>
      <c r="AK40" s="238" t="s">
        <v>139</v>
      </c>
      <c r="AL40" s="238" t="s">
        <v>130</v>
      </c>
      <c r="AM40" s="238" t="s">
        <v>150</v>
      </c>
      <c r="AN40" s="238" t="s">
        <v>159</v>
      </c>
      <c r="AO40" s="238" t="s">
        <v>129</v>
      </c>
      <c r="AP40" s="238" t="s">
        <v>129</v>
      </c>
      <c r="AQ40" s="238" t="s">
        <v>129</v>
      </c>
      <c r="AR40" s="238" t="s">
        <v>130</v>
      </c>
      <c r="AS40" s="238" t="s">
        <v>140</v>
      </c>
      <c r="AT40" s="238">
        <v>0</v>
      </c>
      <c r="AU40" s="238">
        <v>0</v>
      </c>
      <c r="AV40" s="238">
        <v>0</v>
      </c>
      <c r="AW40" s="238" t="s">
        <v>40</v>
      </c>
      <c r="AX40" s="238">
        <v>44</v>
      </c>
    </row>
    <row r="41" spans="1:50" x14ac:dyDescent="0.25">
      <c r="A41" s="237" t="s">
        <v>41</v>
      </c>
      <c r="B41" s="238" t="s">
        <v>129</v>
      </c>
      <c r="C41" s="238" t="s">
        <v>130</v>
      </c>
      <c r="D41" s="238" t="s">
        <v>130</v>
      </c>
      <c r="E41" s="238" t="s">
        <v>130</v>
      </c>
      <c r="F41" s="238" t="s">
        <v>130</v>
      </c>
      <c r="G41" s="238" t="s">
        <v>129</v>
      </c>
      <c r="H41" s="238" t="s">
        <v>131</v>
      </c>
      <c r="I41" s="238" t="s">
        <v>132</v>
      </c>
      <c r="J41" s="238" t="s">
        <v>131</v>
      </c>
      <c r="K41" s="238" t="s">
        <v>133</v>
      </c>
      <c r="L41" s="238" t="s">
        <v>131</v>
      </c>
      <c r="M41" s="238" t="s">
        <v>131</v>
      </c>
      <c r="N41" s="238" t="s">
        <v>132</v>
      </c>
      <c r="O41" s="238" t="s">
        <v>153</v>
      </c>
      <c r="P41" s="238" t="s">
        <v>135</v>
      </c>
      <c r="Q41" s="238" t="s">
        <v>136</v>
      </c>
      <c r="R41" s="238" t="s">
        <v>137</v>
      </c>
      <c r="S41" s="238" t="s">
        <v>131</v>
      </c>
      <c r="T41" s="238" t="s">
        <v>132</v>
      </c>
      <c r="U41" s="238" t="s">
        <v>132</v>
      </c>
      <c r="V41" s="238" t="s">
        <v>132</v>
      </c>
      <c r="W41" s="238" t="s">
        <v>132</v>
      </c>
      <c r="X41" s="238" t="s">
        <v>132</v>
      </c>
      <c r="Y41" s="238" t="s">
        <v>132</v>
      </c>
      <c r="Z41" s="238" t="s">
        <v>132</v>
      </c>
      <c r="AA41" s="238" t="s">
        <v>130</v>
      </c>
      <c r="AB41" s="238" t="s">
        <v>138</v>
      </c>
      <c r="AC41" s="238" t="s">
        <v>131</v>
      </c>
      <c r="AD41" s="238" t="s">
        <v>132</v>
      </c>
      <c r="AE41" s="238" t="s">
        <v>139</v>
      </c>
      <c r="AF41" s="238" t="s">
        <v>131</v>
      </c>
      <c r="AG41" s="238" t="s">
        <v>132</v>
      </c>
      <c r="AH41" s="238" t="s">
        <v>136</v>
      </c>
      <c r="AI41" s="238" t="s">
        <v>131</v>
      </c>
      <c r="AJ41" s="238" t="s">
        <v>132</v>
      </c>
      <c r="AK41" s="238" t="s">
        <v>139</v>
      </c>
      <c r="AL41" s="238" t="s">
        <v>130</v>
      </c>
      <c r="AM41" s="238" t="s">
        <v>139</v>
      </c>
      <c r="AN41" s="238" t="s">
        <v>137</v>
      </c>
      <c r="AO41" s="238" t="s">
        <v>129</v>
      </c>
      <c r="AP41" s="238" t="s">
        <v>129</v>
      </c>
      <c r="AQ41" s="238" t="s">
        <v>130</v>
      </c>
      <c r="AR41" s="238" t="s">
        <v>130</v>
      </c>
      <c r="AS41" s="238" t="s">
        <v>143</v>
      </c>
      <c r="AT41" s="238">
        <v>0</v>
      </c>
      <c r="AU41" s="238">
        <v>0</v>
      </c>
      <c r="AV41" s="238">
        <v>0</v>
      </c>
      <c r="AW41" s="238" t="s">
        <v>41</v>
      </c>
      <c r="AX41" s="238">
        <v>8</v>
      </c>
    </row>
    <row r="42" spans="1:50" x14ac:dyDescent="0.25">
      <c r="A42" s="237" t="s">
        <v>42</v>
      </c>
      <c r="B42" s="238" t="s">
        <v>130</v>
      </c>
      <c r="C42" s="238" t="s">
        <v>130</v>
      </c>
      <c r="D42" s="238" t="s">
        <v>130</v>
      </c>
      <c r="E42" s="238" t="s">
        <v>130</v>
      </c>
      <c r="F42" s="238" t="s">
        <v>130</v>
      </c>
      <c r="G42" s="238" t="s">
        <v>130</v>
      </c>
      <c r="H42" s="238" t="s">
        <v>131</v>
      </c>
      <c r="I42" s="238" t="s">
        <v>132</v>
      </c>
      <c r="J42" s="238" t="s">
        <v>131</v>
      </c>
      <c r="K42" s="238" t="s">
        <v>133</v>
      </c>
      <c r="L42" s="238" t="s">
        <v>131</v>
      </c>
      <c r="M42" s="238" t="s">
        <v>131</v>
      </c>
      <c r="N42" s="238" t="s">
        <v>132</v>
      </c>
      <c r="O42" s="238" t="s">
        <v>141</v>
      </c>
      <c r="P42" s="238" t="s">
        <v>135</v>
      </c>
      <c r="Q42" s="238" t="s">
        <v>136</v>
      </c>
      <c r="R42" s="238" t="s">
        <v>137</v>
      </c>
      <c r="S42" s="238" t="s">
        <v>131</v>
      </c>
      <c r="T42" s="238" t="s">
        <v>132</v>
      </c>
      <c r="U42" s="238" t="s">
        <v>132</v>
      </c>
      <c r="V42" s="238" t="s">
        <v>132</v>
      </c>
      <c r="W42" s="238" t="s">
        <v>132</v>
      </c>
      <c r="X42" s="238" t="s">
        <v>132</v>
      </c>
      <c r="Y42" s="238" t="s">
        <v>132</v>
      </c>
      <c r="Z42" s="238" t="s">
        <v>132</v>
      </c>
      <c r="AA42" s="238" t="s">
        <v>130</v>
      </c>
      <c r="AB42" s="238" t="s">
        <v>138</v>
      </c>
      <c r="AC42" s="238" t="s">
        <v>131</v>
      </c>
      <c r="AD42" s="238" t="s">
        <v>132</v>
      </c>
      <c r="AE42" s="238" t="s">
        <v>139</v>
      </c>
      <c r="AF42" s="238" t="s">
        <v>131</v>
      </c>
      <c r="AG42" s="238" t="s">
        <v>132</v>
      </c>
      <c r="AH42" s="238" t="s">
        <v>136</v>
      </c>
      <c r="AI42" s="238" t="s">
        <v>131</v>
      </c>
      <c r="AJ42" s="238" t="s">
        <v>132</v>
      </c>
      <c r="AK42" s="238" t="s">
        <v>139</v>
      </c>
      <c r="AL42" s="238" t="s">
        <v>130</v>
      </c>
      <c r="AM42" s="238" t="s">
        <v>139</v>
      </c>
      <c r="AN42" s="238" t="s">
        <v>137</v>
      </c>
      <c r="AO42" s="238" t="s">
        <v>129</v>
      </c>
      <c r="AP42" s="238" t="s">
        <v>129</v>
      </c>
      <c r="AQ42" s="238" t="s">
        <v>130</v>
      </c>
      <c r="AR42" s="238" t="s">
        <v>130</v>
      </c>
      <c r="AS42" s="238" t="s">
        <v>143</v>
      </c>
      <c r="AT42" s="238">
        <v>0</v>
      </c>
      <c r="AU42" s="238">
        <v>0</v>
      </c>
      <c r="AV42" s="238">
        <v>0</v>
      </c>
      <c r="AW42" s="238" t="s">
        <v>42</v>
      </c>
      <c r="AX42" s="238">
        <v>4</v>
      </c>
    </row>
    <row r="43" spans="1:50" x14ac:dyDescent="0.25">
      <c r="A43" s="237" t="s">
        <v>43</v>
      </c>
      <c r="B43" s="238" t="s">
        <v>130</v>
      </c>
      <c r="C43" s="238" t="s">
        <v>129</v>
      </c>
      <c r="D43" s="238" t="s">
        <v>130</v>
      </c>
      <c r="E43" s="238" t="s">
        <v>130</v>
      </c>
      <c r="F43" s="238" t="s">
        <v>130</v>
      </c>
      <c r="G43" s="238" t="s">
        <v>129</v>
      </c>
      <c r="H43" s="238" t="s">
        <v>131</v>
      </c>
      <c r="I43" s="238" t="s">
        <v>132</v>
      </c>
      <c r="J43" s="238" t="s">
        <v>131</v>
      </c>
      <c r="K43" s="238" t="s">
        <v>133</v>
      </c>
      <c r="L43" s="238" t="s">
        <v>131</v>
      </c>
      <c r="M43" s="238" t="s">
        <v>131</v>
      </c>
      <c r="N43" s="238" t="s">
        <v>132</v>
      </c>
      <c r="O43" s="238" t="s">
        <v>153</v>
      </c>
      <c r="P43" s="238" t="s">
        <v>135</v>
      </c>
      <c r="Q43" s="238" t="s">
        <v>136</v>
      </c>
      <c r="R43" s="238" t="s">
        <v>137</v>
      </c>
      <c r="S43" s="238" t="s">
        <v>131</v>
      </c>
      <c r="T43" s="238" t="s">
        <v>132</v>
      </c>
      <c r="U43" s="238" t="s">
        <v>132</v>
      </c>
      <c r="V43" s="238" t="s">
        <v>132</v>
      </c>
      <c r="W43" s="238" t="s">
        <v>132</v>
      </c>
      <c r="X43" s="238" t="s">
        <v>132</v>
      </c>
      <c r="Y43" s="238" t="s">
        <v>132</v>
      </c>
      <c r="Z43" s="238" t="s">
        <v>132</v>
      </c>
      <c r="AA43" s="238" t="s">
        <v>130</v>
      </c>
      <c r="AB43" s="238" t="s">
        <v>138</v>
      </c>
      <c r="AC43" s="238" t="s">
        <v>131</v>
      </c>
      <c r="AD43" s="238" t="s">
        <v>132</v>
      </c>
      <c r="AE43" s="238" t="s">
        <v>139</v>
      </c>
      <c r="AF43" s="238" t="s">
        <v>131</v>
      </c>
      <c r="AG43" s="238" t="s">
        <v>132</v>
      </c>
      <c r="AH43" s="238" t="s">
        <v>136</v>
      </c>
      <c r="AI43" s="238" t="s">
        <v>131</v>
      </c>
      <c r="AJ43" s="238" t="s">
        <v>132</v>
      </c>
      <c r="AK43" s="238" t="s">
        <v>139</v>
      </c>
      <c r="AL43" s="238" t="s">
        <v>130</v>
      </c>
      <c r="AM43" s="238" t="s">
        <v>139</v>
      </c>
      <c r="AN43" s="238" t="s">
        <v>137</v>
      </c>
      <c r="AO43" s="238" t="s">
        <v>129</v>
      </c>
      <c r="AP43" s="238" t="s">
        <v>129</v>
      </c>
      <c r="AQ43" s="238" t="s">
        <v>130</v>
      </c>
      <c r="AR43" s="238" t="s">
        <v>130</v>
      </c>
      <c r="AS43" s="238" t="s">
        <v>143</v>
      </c>
      <c r="AT43" s="238">
        <v>0</v>
      </c>
      <c r="AU43" s="238">
        <v>0</v>
      </c>
      <c r="AV43" s="238">
        <v>0</v>
      </c>
      <c r="AW43" s="238" t="s">
        <v>43</v>
      </c>
      <c r="AX43" s="238">
        <v>8</v>
      </c>
    </row>
    <row r="44" spans="1:50" x14ac:dyDescent="0.25">
      <c r="A44" s="237" t="s">
        <v>44</v>
      </c>
      <c r="B44" s="238" t="s">
        <v>130</v>
      </c>
      <c r="C44" s="238" t="s">
        <v>130</v>
      </c>
      <c r="D44" s="238" t="s">
        <v>130</v>
      </c>
      <c r="E44" s="238" t="s">
        <v>130</v>
      </c>
      <c r="F44" s="238" t="s">
        <v>130</v>
      </c>
      <c r="G44" s="238" t="s">
        <v>130</v>
      </c>
      <c r="H44" s="238" t="s">
        <v>131</v>
      </c>
      <c r="I44" s="238" t="s">
        <v>132</v>
      </c>
      <c r="J44" s="238" t="s">
        <v>131</v>
      </c>
      <c r="K44" s="238" t="s">
        <v>133</v>
      </c>
      <c r="L44" s="238" t="s">
        <v>131</v>
      </c>
      <c r="M44" s="238" t="s">
        <v>131</v>
      </c>
      <c r="N44" s="238" t="s">
        <v>132</v>
      </c>
      <c r="O44" s="238" t="s">
        <v>141</v>
      </c>
      <c r="P44" s="238" t="s">
        <v>135</v>
      </c>
      <c r="Q44" s="238" t="s">
        <v>136</v>
      </c>
      <c r="R44" s="238" t="s">
        <v>137</v>
      </c>
      <c r="S44" s="238" t="s">
        <v>131</v>
      </c>
      <c r="T44" s="238" t="s">
        <v>132</v>
      </c>
      <c r="U44" s="238" t="s">
        <v>132</v>
      </c>
      <c r="V44" s="238" t="s">
        <v>132</v>
      </c>
      <c r="W44" s="238" t="s">
        <v>132</v>
      </c>
      <c r="X44" s="238" t="s">
        <v>132</v>
      </c>
      <c r="Y44" s="238" t="s">
        <v>132</v>
      </c>
      <c r="Z44" s="238" t="s">
        <v>132</v>
      </c>
      <c r="AA44" s="238" t="s">
        <v>130</v>
      </c>
      <c r="AB44" s="238" t="s">
        <v>138</v>
      </c>
      <c r="AC44" s="238" t="s">
        <v>131</v>
      </c>
      <c r="AD44" s="238" t="s">
        <v>132</v>
      </c>
      <c r="AE44" s="238" t="s">
        <v>139</v>
      </c>
      <c r="AF44" s="238" t="s">
        <v>131</v>
      </c>
      <c r="AG44" s="238" t="s">
        <v>132</v>
      </c>
      <c r="AH44" s="238" t="s">
        <v>136</v>
      </c>
      <c r="AI44" s="238" t="s">
        <v>131</v>
      </c>
      <c r="AJ44" s="238" t="s">
        <v>132</v>
      </c>
      <c r="AK44" s="238" t="s">
        <v>139</v>
      </c>
      <c r="AL44" s="238" t="s">
        <v>129</v>
      </c>
      <c r="AM44" s="238" t="s">
        <v>139</v>
      </c>
      <c r="AN44" s="238" t="s">
        <v>162</v>
      </c>
      <c r="AO44" s="238" t="s">
        <v>130</v>
      </c>
      <c r="AP44" s="238" t="s">
        <v>129</v>
      </c>
      <c r="AQ44" s="238" t="s">
        <v>130</v>
      </c>
      <c r="AR44" s="238" t="s">
        <v>130</v>
      </c>
      <c r="AS44" s="238" t="s">
        <v>142</v>
      </c>
      <c r="AT44" s="238">
        <v>0</v>
      </c>
      <c r="AU44" s="238">
        <v>0</v>
      </c>
      <c r="AV44" s="238">
        <v>0</v>
      </c>
      <c r="AW44" s="238" t="s">
        <v>44</v>
      </c>
      <c r="AX44" s="238">
        <v>4</v>
      </c>
    </row>
    <row r="45" spans="1:50" x14ac:dyDescent="0.25">
      <c r="A45" s="237" t="s">
        <v>45</v>
      </c>
      <c r="B45" s="238" t="s">
        <v>130</v>
      </c>
      <c r="C45" s="238" t="s">
        <v>130</v>
      </c>
      <c r="D45" s="238" t="s">
        <v>130</v>
      </c>
      <c r="E45" s="238" t="s">
        <v>130</v>
      </c>
      <c r="F45" s="238" t="s">
        <v>130</v>
      </c>
      <c r="G45" s="238" t="s">
        <v>130</v>
      </c>
      <c r="H45" s="238" t="s">
        <v>131</v>
      </c>
      <c r="I45" s="238" t="s">
        <v>132</v>
      </c>
      <c r="J45" s="238" t="s">
        <v>131</v>
      </c>
      <c r="K45" s="238" t="s">
        <v>133</v>
      </c>
      <c r="L45" s="238" t="s">
        <v>131</v>
      </c>
      <c r="M45" s="238" t="s">
        <v>131</v>
      </c>
      <c r="N45" s="238" t="s">
        <v>132</v>
      </c>
      <c r="O45" s="238" t="s">
        <v>141</v>
      </c>
      <c r="P45" s="238" t="s">
        <v>135</v>
      </c>
      <c r="Q45" s="238" t="s">
        <v>136</v>
      </c>
      <c r="R45" s="238" t="s">
        <v>137</v>
      </c>
      <c r="S45" s="238" t="s">
        <v>131</v>
      </c>
      <c r="T45" s="238" t="s">
        <v>132</v>
      </c>
      <c r="U45" s="238" t="s">
        <v>132</v>
      </c>
      <c r="V45" s="238" t="s">
        <v>132</v>
      </c>
      <c r="W45" s="238" t="s">
        <v>132</v>
      </c>
      <c r="X45" s="238" t="s">
        <v>132</v>
      </c>
      <c r="Y45" s="238" t="s">
        <v>132</v>
      </c>
      <c r="Z45" s="238" t="s">
        <v>132</v>
      </c>
      <c r="AA45" s="238" t="s">
        <v>130</v>
      </c>
      <c r="AB45" s="238" t="s">
        <v>138</v>
      </c>
      <c r="AC45" s="238" t="s">
        <v>131</v>
      </c>
      <c r="AD45" s="238" t="s">
        <v>132</v>
      </c>
      <c r="AE45" s="238" t="s">
        <v>139</v>
      </c>
      <c r="AF45" s="238" t="s">
        <v>131</v>
      </c>
      <c r="AG45" s="238" t="s">
        <v>132</v>
      </c>
      <c r="AH45" s="238" t="s">
        <v>136</v>
      </c>
      <c r="AI45" s="238" t="s">
        <v>131</v>
      </c>
      <c r="AJ45" s="238" t="s">
        <v>132</v>
      </c>
      <c r="AK45" s="238" t="s">
        <v>139</v>
      </c>
      <c r="AL45" s="238" t="s">
        <v>130</v>
      </c>
      <c r="AM45" s="238" t="s">
        <v>139</v>
      </c>
      <c r="AN45" s="238" t="s">
        <v>137</v>
      </c>
      <c r="AO45" s="238" t="s">
        <v>130</v>
      </c>
      <c r="AP45" s="238" t="s">
        <v>130</v>
      </c>
      <c r="AQ45" s="238" t="s">
        <v>130</v>
      </c>
      <c r="AR45" s="238" t="s">
        <v>130</v>
      </c>
      <c r="AS45" s="238" t="s">
        <v>180</v>
      </c>
      <c r="AT45" s="238">
        <v>0</v>
      </c>
      <c r="AU45" s="238">
        <v>0</v>
      </c>
      <c r="AV45" s="238">
        <v>0</v>
      </c>
      <c r="AW45" s="238" t="s">
        <v>45</v>
      </c>
      <c r="AX45" s="238">
        <v>0</v>
      </c>
    </row>
    <row r="46" spans="1:50" x14ac:dyDescent="0.25">
      <c r="A46" s="237" t="s">
        <v>46</v>
      </c>
      <c r="B46" s="238" t="s">
        <v>130</v>
      </c>
      <c r="C46" s="238" t="s">
        <v>129</v>
      </c>
      <c r="D46" s="238" t="s">
        <v>130</v>
      </c>
      <c r="E46" s="238" t="s">
        <v>130</v>
      </c>
      <c r="F46" s="238" t="s">
        <v>130</v>
      </c>
      <c r="G46" s="238" t="s">
        <v>129</v>
      </c>
      <c r="H46" s="238" t="s">
        <v>131</v>
      </c>
      <c r="I46" s="238" t="s">
        <v>132</v>
      </c>
      <c r="J46" s="238" t="s">
        <v>131</v>
      </c>
      <c r="K46" s="238" t="s">
        <v>133</v>
      </c>
      <c r="L46" s="238" t="s">
        <v>131</v>
      </c>
      <c r="M46" s="238" t="s">
        <v>131</v>
      </c>
      <c r="N46" s="238" t="s">
        <v>132</v>
      </c>
      <c r="O46" s="238" t="s">
        <v>153</v>
      </c>
      <c r="P46" s="238" t="s">
        <v>135</v>
      </c>
      <c r="Q46" s="238" t="s">
        <v>136</v>
      </c>
      <c r="R46" s="238" t="s">
        <v>137</v>
      </c>
      <c r="S46" s="238" t="s">
        <v>131</v>
      </c>
      <c r="T46" s="238" t="s">
        <v>132</v>
      </c>
      <c r="U46" s="238" t="s">
        <v>132</v>
      </c>
      <c r="V46" s="238" t="s">
        <v>132</v>
      </c>
      <c r="W46" s="238" t="s">
        <v>132</v>
      </c>
      <c r="X46" s="238" t="s">
        <v>132</v>
      </c>
      <c r="Y46" s="238" t="s">
        <v>132</v>
      </c>
      <c r="Z46" s="238" t="s">
        <v>132</v>
      </c>
      <c r="AA46" s="238" t="s">
        <v>130</v>
      </c>
      <c r="AB46" s="238" t="s">
        <v>138</v>
      </c>
      <c r="AC46" s="238" t="s">
        <v>131</v>
      </c>
      <c r="AD46" s="238" t="s">
        <v>132</v>
      </c>
      <c r="AE46" s="238" t="s">
        <v>139</v>
      </c>
      <c r="AF46" s="238" t="s">
        <v>131</v>
      </c>
      <c r="AG46" s="238" t="s">
        <v>132</v>
      </c>
      <c r="AH46" s="238" t="s">
        <v>136</v>
      </c>
      <c r="AI46" s="238" t="s">
        <v>131</v>
      </c>
      <c r="AJ46" s="238" t="s">
        <v>132</v>
      </c>
      <c r="AK46" s="238" t="s">
        <v>139</v>
      </c>
      <c r="AL46" s="238" t="s">
        <v>130</v>
      </c>
      <c r="AM46" s="238" t="s">
        <v>139</v>
      </c>
      <c r="AN46" s="238" t="s">
        <v>137</v>
      </c>
      <c r="AO46" s="238" t="s">
        <v>129</v>
      </c>
      <c r="AP46" s="238" t="s">
        <v>129</v>
      </c>
      <c r="AQ46" s="238" t="s">
        <v>130</v>
      </c>
      <c r="AR46" s="238" t="s">
        <v>130</v>
      </c>
      <c r="AS46" s="238" t="s">
        <v>143</v>
      </c>
      <c r="AT46" s="238">
        <v>0</v>
      </c>
      <c r="AU46" s="238">
        <v>0</v>
      </c>
      <c r="AV46" s="238">
        <v>-2</v>
      </c>
      <c r="AW46" s="238" t="s">
        <v>46</v>
      </c>
      <c r="AX46" s="238">
        <v>6</v>
      </c>
    </row>
    <row r="47" spans="1:50" x14ac:dyDescent="0.25">
      <c r="A47" s="237" t="s">
        <v>47</v>
      </c>
      <c r="B47" s="238" t="s">
        <v>130</v>
      </c>
      <c r="C47" s="238" t="s">
        <v>129</v>
      </c>
      <c r="D47" s="238" t="s">
        <v>130</v>
      </c>
      <c r="E47" s="238" t="s">
        <v>130</v>
      </c>
      <c r="F47" s="238" t="s">
        <v>130</v>
      </c>
      <c r="G47" s="238" t="s">
        <v>129</v>
      </c>
      <c r="H47" s="238" t="s">
        <v>131</v>
      </c>
      <c r="I47" s="238" t="s">
        <v>147</v>
      </c>
      <c r="J47" s="238" t="s">
        <v>131</v>
      </c>
      <c r="K47" s="238" t="s">
        <v>133</v>
      </c>
      <c r="L47" s="238" t="s">
        <v>131</v>
      </c>
      <c r="M47" s="238" t="s">
        <v>131</v>
      </c>
      <c r="N47" s="238" t="s">
        <v>132</v>
      </c>
      <c r="O47" s="238" t="s">
        <v>188</v>
      </c>
      <c r="P47" s="238" t="s">
        <v>135</v>
      </c>
      <c r="Q47" s="238" t="s">
        <v>136</v>
      </c>
      <c r="R47" s="238" t="s">
        <v>137</v>
      </c>
      <c r="S47" s="238" t="s">
        <v>131</v>
      </c>
      <c r="T47" s="238" t="s">
        <v>132</v>
      </c>
      <c r="U47" s="238" t="s">
        <v>132</v>
      </c>
      <c r="V47" s="238" t="s">
        <v>132</v>
      </c>
      <c r="W47" s="238" t="s">
        <v>132</v>
      </c>
      <c r="X47" s="238" t="s">
        <v>132</v>
      </c>
      <c r="Y47" s="238" t="s">
        <v>132</v>
      </c>
      <c r="Z47" s="238" t="s">
        <v>132</v>
      </c>
      <c r="AA47" s="238" t="s">
        <v>130</v>
      </c>
      <c r="AB47" s="238" t="s">
        <v>138</v>
      </c>
      <c r="AC47" s="238" t="s">
        <v>131</v>
      </c>
      <c r="AD47" s="238" t="s">
        <v>132</v>
      </c>
      <c r="AE47" s="238" t="s">
        <v>139</v>
      </c>
      <c r="AF47" s="238" t="s">
        <v>131</v>
      </c>
      <c r="AG47" s="238" t="s">
        <v>132</v>
      </c>
      <c r="AH47" s="238" t="s">
        <v>136</v>
      </c>
      <c r="AI47" s="238" t="s">
        <v>131</v>
      </c>
      <c r="AJ47" s="238" t="s">
        <v>132</v>
      </c>
      <c r="AK47" s="238" t="s">
        <v>139</v>
      </c>
      <c r="AL47" s="238" t="s">
        <v>130</v>
      </c>
      <c r="AM47" s="238" t="s">
        <v>150</v>
      </c>
      <c r="AN47" s="238" t="s">
        <v>161</v>
      </c>
      <c r="AO47" s="238" t="s">
        <v>129</v>
      </c>
      <c r="AP47" s="238" t="s">
        <v>129</v>
      </c>
      <c r="AQ47" s="238" t="s">
        <v>130</v>
      </c>
      <c r="AR47" s="238" t="s">
        <v>130</v>
      </c>
      <c r="AS47" s="238" t="s">
        <v>143</v>
      </c>
      <c r="AT47" s="238">
        <v>0</v>
      </c>
      <c r="AU47" s="238">
        <v>0</v>
      </c>
      <c r="AV47" s="238">
        <v>0</v>
      </c>
      <c r="AW47" s="238" t="s">
        <v>47</v>
      </c>
      <c r="AX47" s="238">
        <v>12</v>
      </c>
    </row>
    <row r="48" spans="1:50" x14ac:dyDescent="0.25">
      <c r="A48" s="237" t="s">
        <v>48</v>
      </c>
      <c r="B48" s="238" t="s">
        <v>129</v>
      </c>
      <c r="C48" s="238" t="s">
        <v>129</v>
      </c>
      <c r="D48" s="238" t="s">
        <v>129</v>
      </c>
      <c r="E48" s="238" t="s">
        <v>130</v>
      </c>
      <c r="F48" s="238" t="s">
        <v>130</v>
      </c>
      <c r="G48" s="238" t="s">
        <v>130</v>
      </c>
      <c r="H48" s="238" t="s">
        <v>131</v>
      </c>
      <c r="I48" s="238" t="s">
        <v>132</v>
      </c>
      <c r="J48" s="238" t="s">
        <v>131</v>
      </c>
      <c r="K48" s="238" t="s">
        <v>133</v>
      </c>
      <c r="L48" s="238" t="s">
        <v>131</v>
      </c>
      <c r="M48" s="238" t="s">
        <v>131</v>
      </c>
      <c r="N48" s="238" t="s">
        <v>132</v>
      </c>
      <c r="O48" s="238" t="s">
        <v>160</v>
      </c>
      <c r="P48" s="238" t="s">
        <v>135</v>
      </c>
      <c r="Q48" s="238" t="s">
        <v>136</v>
      </c>
      <c r="R48" s="238" t="s">
        <v>137</v>
      </c>
      <c r="S48" s="238" t="s">
        <v>131</v>
      </c>
      <c r="T48" s="238" t="s">
        <v>132</v>
      </c>
      <c r="U48" s="238" t="s">
        <v>132</v>
      </c>
      <c r="V48" s="238" t="s">
        <v>132</v>
      </c>
      <c r="W48" s="238" t="s">
        <v>147</v>
      </c>
      <c r="X48" s="238" t="s">
        <v>132</v>
      </c>
      <c r="Y48" s="238" t="s">
        <v>132</v>
      </c>
      <c r="Z48" s="238" t="s">
        <v>132</v>
      </c>
      <c r="AA48" s="238" t="s">
        <v>129</v>
      </c>
      <c r="AB48" s="238" t="s">
        <v>189</v>
      </c>
      <c r="AC48" s="238" t="s">
        <v>131</v>
      </c>
      <c r="AD48" s="238" t="s">
        <v>132</v>
      </c>
      <c r="AE48" s="238" t="s">
        <v>139</v>
      </c>
      <c r="AF48" s="238" t="s">
        <v>131</v>
      </c>
      <c r="AG48" s="238" t="s">
        <v>132</v>
      </c>
      <c r="AH48" s="238" t="s">
        <v>136</v>
      </c>
      <c r="AI48" s="238" t="s">
        <v>131</v>
      </c>
      <c r="AJ48" s="238" t="s">
        <v>132</v>
      </c>
      <c r="AK48" s="238" t="s">
        <v>139</v>
      </c>
      <c r="AL48" s="238" t="s">
        <v>130</v>
      </c>
      <c r="AM48" s="238" t="s">
        <v>139</v>
      </c>
      <c r="AN48" s="238" t="s">
        <v>137</v>
      </c>
      <c r="AO48" s="238" t="s">
        <v>129</v>
      </c>
      <c r="AP48" s="238" t="s">
        <v>129</v>
      </c>
      <c r="AQ48" s="238" t="s">
        <v>130</v>
      </c>
      <c r="AR48" s="238" t="s">
        <v>130</v>
      </c>
      <c r="AS48" s="238" t="s">
        <v>143</v>
      </c>
      <c r="AT48" s="238">
        <v>0</v>
      </c>
      <c r="AU48" s="238">
        <v>0</v>
      </c>
      <c r="AV48" s="238">
        <v>0</v>
      </c>
      <c r="AW48" s="238" t="s">
        <v>48</v>
      </c>
      <c r="AX48" s="238">
        <v>15</v>
      </c>
    </row>
    <row r="49" spans="1:50" x14ac:dyDescent="0.25">
      <c r="A49" s="237" t="s">
        <v>49</v>
      </c>
      <c r="B49" s="238" t="s">
        <v>130</v>
      </c>
      <c r="C49" s="238" t="s">
        <v>130</v>
      </c>
      <c r="D49" s="238" t="s">
        <v>130</v>
      </c>
      <c r="E49" s="238" t="s">
        <v>130</v>
      </c>
      <c r="F49" s="238" t="s">
        <v>130</v>
      </c>
      <c r="G49" s="238" t="s">
        <v>130</v>
      </c>
      <c r="H49" s="238" t="s">
        <v>131</v>
      </c>
      <c r="I49" s="238" t="s">
        <v>132</v>
      </c>
      <c r="J49" s="238" t="s">
        <v>131</v>
      </c>
      <c r="K49" s="238" t="s">
        <v>133</v>
      </c>
      <c r="L49" s="238" t="s">
        <v>131</v>
      </c>
      <c r="M49" s="238" t="s">
        <v>131</v>
      </c>
      <c r="N49" s="238" t="s">
        <v>132</v>
      </c>
      <c r="O49" s="238" t="s">
        <v>141</v>
      </c>
      <c r="P49" s="238" t="s">
        <v>135</v>
      </c>
      <c r="Q49" s="238" t="s">
        <v>136</v>
      </c>
      <c r="R49" s="238" t="s">
        <v>137</v>
      </c>
      <c r="S49" s="238" t="s">
        <v>131</v>
      </c>
      <c r="T49" s="238" t="s">
        <v>132</v>
      </c>
      <c r="U49" s="238" t="s">
        <v>132</v>
      </c>
      <c r="V49" s="238" t="s">
        <v>132</v>
      </c>
      <c r="W49" s="238" t="s">
        <v>132</v>
      </c>
      <c r="X49" s="238" t="s">
        <v>132</v>
      </c>
      <c r="Y49" s="238" t="s">
        <v>132</v>
      </c>
      <c r="Z49" s="238" t="s">
        <v>132</v>
      </c>
      <c r="AA49" s="238" t="s">
        <v>130</v>
      </c>
      <c r="AB49" s="238" t="s">
        <v>138</v>
      </c>
      <c r="AC49" s="238" t="s">
        <v>131</v>
      </c>
      <c r="AD49" s="238" t="s">
        <v>132</v>
      </c>
      <c r="AE49" s="238" t="s">
        <v>139</v>
      </c>
      <c r="AF49" s="238" t="s">
        <v>131</v>
      </c>
      <c r="AG49" s="238" t="s">
        <v>132</v>
      </c>
      <c r="AH49" s="238" t="s">
        <v>136</v>
      </c>
      <c r="AI49" s="238" t="s">
        <v>131</v>
      </c>
      <c r="AJ49" s="238" t="s">
        <v>132</v>
      </c>
      <c r="AK49" s="238" t="s">
        <v>139</v>
      </c>
      <c r="AL49" s="238" t="s">
        <v>130</v>
      </c>
      <c r="AM49" s="238" t="s">
        <v>139</v>
      </c>
      <c r="AN49" s="238" t="s">
        <v>137</v>
      </c>
      <c r="AO49" s="238" t="s">
        <v>129</v>
      </c>
      <c r="AP49" s="238" t="s">
        <v>129</v>
      </c>
      <c r="AQ49" s="238" t="s">
        <v>130</v>
      </c>
      <c r="AR49" s="238" t="s">
        <v>130</v>
      </c>
      <c r="AS49" s="238" t="s">
        <v>143</v>
      </c>
      <c r="AT49" s="238">
        <v>0</v>
      </c>
      <c r="AU49" s="238">
        <v>0</v>
      </c>
      <c r="AV49" s="238">
        <v>0</v>
      </c>
      <c r="AW49" s="238" t="s">
        <v>49</v>
      </c>
      <c r="AX49" s="238">
        <v>4</v>
      </c>
    </row>
    <row r="50" spans="1:50" x14ac:dyDescent="0.25">
      <c r="A50" s="237" t="s">
        <v>50</v>
      </c>
      <c r="B50" s="238" t="s">
        <v>130</v>
      </c>
      <c r="C50" s="238" t="s">
        <v>129</v>
      </c>
      <c r="D50" s="238" t="s">
        <v>130</v>
      </c>
      <c r="E50" s="238" t="s">
        <v>130</v>
      </c>
      <c r="F50" s="238" t="s">
        <v>130</v>
      </c>
      <c r="G50" s="238" t="s">
        <v>130</v>
      </c>
      <c r="H50" s="238" t="s">
        <v>131</v>
      </c>
      <c r="I50" s="238" t="s">
        <v>132</v>
      </c>
      <c r="J50" s="238" t="s">
        <v>131</v>
      </c>
      <c r="K50" s="238" t="s">
        <v>133</v>
      </c>
      <c r="L50" s="238" t="s">
        <v>131</v>
      </c>
      <c r="M50" s="238" t="s">
        <v>131</v>
      </c>
      <c r="N50" s="238" t="s">
        <v>132</v>
      </c>
      <c r="O50" s="238" t="s">
        <v>169</v>
      </c>
      <c r="P50" s="238" t="s">
        <v>135</v>
      </c>
      <c r="Q50" s="238" t="s">
        <v>136</v>
      </c>
      <c r="R50" s="238" t="s">
        <v>137</v>
      </c>
      <c r="S50" s="238" t="s">
        <v>131</v>
      </c>
      <c r="T50" s="238" t="s">
        <v>132</v>
      </c>
      <c r="U50" s="238" t="s">
        <v>132</v>
      </c>
      <c r="V50" s="238" t="s">
        <v>132</v>
      </c>
      <c r="W50" s="238" t="s">
        <v>132</v>
      </c>
      <c r="X50" s="238" t="s">
        <v>132</v>
      </c>
      <c r="Y50" s="238" t="s">
        <v>132</v>
      </c>
      <c r="Z50" s="238" t="s">
        <v>132</v>
      </c>
      <c r="AA50" s="238" t="s">
        <v>130</v>
      </c>
      <c r="AB50" s="238" t="s">
        <v>138</v>
      </c>
      <c r="AC50" s="238" t="s">
        <v>131</v>
      </c>
      <c r="AD50" s="238" t="s">
        <v>132</v>
      </c>
      <c r="AE50" s="238" t="s">
        <v>139</v>
      </c>
      <c r="AF50" s="238" t="s">
        <v>131</v>
      </c>
      <c r="AG50" s="238" t="s">
        <v>132</v>
      </c>
      <c r="AH50" s="238" t="s">
        <v>136</v>
      </c>
      <c r="AI50" s="238" t="s">
        <v>131</v>
      </c>
      <c r="AJ50" s="238" t="s">
        <v>132</v>
      </c>
      <c r="AK50" s="238" t="s">
        <v>139</v>
      </c>
      <c r="AL50" s="238" t="s">
        <v>130</v>
      </c>
      <c r="AM50" s="238" t="s">
        <v>139</v>
      </c>
      <c r="AN50" s="238" t="s">
        <v>137</v>
      </c>
      <c r="AO50" s="238" t="s">
        <v>130</v>
      </c>
      <c r="AP50" s="238" t="s">
        <v>163</v>
      </c>
      <c r="AQ50" s="238" t="s">
        <v>130</v>
      </c>
      <c r="AR50" s="238" t="s">
        <v>130</v>
      </c>
      <c r="AS50" s="238" t="s">
        <v>190</v>
      </c>
      <c r="AT50" s="238">
        <v>0</v>
      </c>
      <c r="AU50" s="238">
        <v>0</v>
      </c>
      <c r="AV50" s="238">
        <v>0</v>
      </c>
      <c r="AW50" s="238" t="s">
        <v>50</v>
      </c>
      <c r="AX50" s="238">
        <v>3</v>
      </c>
    </row>
    <row r="51" spans="1:50" x14ac:dyDescent="0.25">
      <c r="A51" s="237" t="s">
        <v>51</v>
      </c>
      <c r="B51" s="238" t="s">
        <v>130</v>
      </c>
      <c r="C51" s="238" t="s">
        <v>129</v>
      </c>
      <c r="D51" s="238" t="s">
        <v>130</v>
      </c>
      <c r="E51" s="238" t="s">
        <v>130</v>
      </c>
      <c r="F51" s="238" t="s">
        <v>130</v>
      </c>
      <c r="G51" s="238" t="s">
        <v>129</v>
      </c>
      <c r="H51" s="238" t="s">
        <v>131</v>
      </c>
      <c r="I51" s="238" t="s">
        <v>132</v>
      </c>
      <c r="J51" s="238" t="s">
        <v>131</v>
      </c>
      <c r="K51" s="238" t="s">
        <v>133</v>
      </c>
      <c r="L51" s="238" t="s">
        <v>131</v>
      </c>
      <c r="M51" s="238" t="s">
        <v>131</v>
      </c>
      <c r="N51" s="238" t="s">
        <v>132</v>
      </c>
      <c r="O51" s="238" t="s">
        <v>153</v>
      </c>
      <c r="P51" s="238" t="s">
        <v>135</v>
      </c>
      <c r="Q51" s="238" t="s">
        <v>136</v>
      </c>
      <c r="R51" s="238" t="s">
        <v>137</v>
      </c>
      <c r="S51" s="238" t="s">
        <v>131</v>
      </c>
      <c r="T51" s="238" t="s">
        <v>132</v>
      </c>
      <c r="U51" s="238" t="s">
        <v>132</v>
      </c>
      <c r="V51" s="238" t="s">
        <v>132</v>
      </c>
      <c r="W51" s="238" t="s">
        <v>132</v>
      </c>
      <c r="X51" s="238" t="s">
        <v>132</v>
      </c>
      <c r="Y51" s="238" t="s">
        <v>132</v>
      </c>
      <c r="Z51" s="238" t="s">
        <v>132</v>
      </c>
      <c r="AA51" s="238" t="s">
        <v>130</v>
      </c>
      <c r="AB51" s="238" t="s">
        <v>138</v>
      </c>
      <c r="AC51" s="238" t="s">
        <v>131</v>
      </c>
      <c r="AD51" s="238" t="s">
        <v>132</v>
      </c>
      <c r="AE51" s="238" t="s">
        <v>139</v>
      </c>
      <c r="AF51" s="238" t="s">
        <v>131</v>
      </c>
      <c r="AG51" s="238" t="s">
        <v>132</v>
      </c>
      <c r="AH51" s="238" t="s">
        <v>136</v>
      </c>
      <c r="AI51" s="238" t="s">
        <v>131</v>
      </c>
      <c r="AJ51" s="238" t="s">
        <v>132</v>
      </c>
      <c r="AK51" s="238" t="s">
        <v>139</v>
      </c>
      <c r="AL51" s="238" t="s">
        <v>130</v>
      </c>
      <c r="AM51" s="238" t="s">
        <v>139</v>
      </c>
      <c r="AN51" s="238" t="s">
        <v>137</v>
      </c>
      <c r="AO51" s="238" t="s">
        <v>130</v>
      </c>
      <c r="AP51" s="238" t="s">
        <v>129</v>
      </c>
      <c r="AQ51" s="238" t="s">
        <v>130</v>
      </c>
      <c r="AR51" s="238" t="s">
        <v>130</v>
      </c>
      <c r="AS51" s="238" t="s">
        <v>142</v>
      </c>
      <c r="AT51" s="238">
        <v>0</v>
      </c>
      <c r="AU51" s="238">
        <v>0</v>
      </c>
      <c r="AV51" s="238">
        <v>-2</v>
      </c>
      <c r="AW51" s="238" t="s">
        <v>51</v>
      </c>
      <c r="AX51" s="238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sqref="A1:XFD1"/>
    </sheetView>
  </sheetViews>
  <sheetFormatPr defaultRowHeight="15" x14ac:dyDescent="0.25"/>
  <sheetData>
    <row r="1" spans="1:50" ht="120" x14ac:dyDescent="0.25">
      <c r="A1" s="234" t="s">
        <v>193</v>
      </c>
      <c r="B1" s="235" t="s">
        <v>194</v>
      </c>
      <c r="C1" s="235" t="s">
        <v>195</v>
      </c>
      <c r="D1" s="235" t="s">
        <v>196</v>
      </c>
      <c r="E1" s="235" t="s">
        <v>197</v>
      </c>
      <c r="F1" s="235" t="s">
        <v>198</v>
      </c>
      <c r="G1" s="235" t="s">
        <v>199</v>
      </c>
      <c r="H1" s="235" t="s">
        <v>200</v>
      </c>
      <c r="I1" s="235" t="s">
        <v>201</v>
      </c>
      <c r="J1" s="235" t="s">
        <v>202</v>
      </c>
      <c r="K1" s="235" t="s">
        <v>203</v>
      </c>
      <c r="L1" s="235" t="s">
        <v>204</v>
      </c>
      <c r="M1" s="235" t="s">
        <v>223</v>
      </c>
      <c r="N1" s="235" t="s">
        <v>205</v>
      </c>
      <c r="O1" s="236" t="s">
        <v>239</v>
      </c>
      <c r="P1" s="235" t="s">
        <v>206</v>
      </c>
      <c r="Q1" s="235" t="s">
        <v>207</v>
      </c>
      <c r="R1" s="235" t="s">
        <v>229</v>
      </c>
      <c r="S1" s="235" t="s">
        <v>208</v>
      </c>
      <c r="T1" s="235" t="s">
        <v>206</v>
      </c>
      <c r="U1" s="235" t="s">
        <v>225</v>
      </c>
      <c r="V1" s="235" t="s">
        <v>209</v>
      </c>
      <c r="W1" s="235" t="s">
        <v>224</v>
      </c>
      <c r="X1" s="235" t="s">
        <v>210</v>
      </c>
      <c r="Y1" s="235" t="s">
        <v>211</v>
      </c>
      <c r="Z1" s="235" t="s">
        <v>212</v>
      </c>
      <c r="AA1" s="235" t="s">
        <v>226</v>
      </c>
      <c r="AB1" s="236" t="s">
        <v>238</v>
      </c>
      <c r="AC1" s="235" t="s">
        <v>213</v>
      </c>
      <c r="AD1" s="235" t="s">
        <v>214</v>
      </c>
      <c r="AE1" s="235" t="s">
        <v>215</v>
      </c>
      <c r="AF1" s="235" t="s">
        <v>216</v>
      </c>
      <c r="AG1" s="235" t="s">
        <v>217</v>
      </c>
      <c r="AH1" s="236" t="s">
        <v>237</v>
      </c>
      <c r="AI1" s="235" t="s">
        <v>236</v>
      </c>
      <c r="AJ1" s="235" t="s">
        <v>218</v>
      </c>
      <c r="AK1" s="235" t="s">
        <v>219</v>
      </c>
      <c r="AL1" s="235" t="s">
        <v>227</v>
      </c>
      <c r="AM1" s="235" t="s">
        <v>228</v>
      </c>
      <c r="AN1" s="236" t="s">
        <v>235</v>
      </c>
      <c r="AO1" s="235" t="s">
        <v>220</v>
      </c>
      <c r="AP1" s="235" t="s">
        <v>221</v>
      </c>
      <c r="AQ1" s="235" t="s">
        <v>222</v>
      </c>
      <c r="AR1" s="235" t="s">
        <v>234</v>
      </c>
      <c r="AS1" s="236" t="s">
        <v>230</v>
      </c>
      <c r="AT1" s="235" t="s">
        <v>233</v>
      </c>
      <c r="AU1" s="235" t="s">
        <v>231</v>
      </c>
      <c r="AV1" s="235" t="s">
        <v>232</v>
      </c>
      <c r="AW1" s="235" t="s">
        <v>191</v>
      </c>
      <c r="AX1" s="235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Sheet1!Print_Area</vt:lpstr>
      <vt:lpstr>Sheet1!Print_Titles</vt:lpstr>
    </vt:vector>
  </TitlesOfParts>
  <Company>Brady Campaign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Malte</dc:creator>
  <cp:lastModifiedBy>tech</cp:lastModifiedBy>
  <cp:lastPrinted>2012-02-14T16:44:56Z</cp:lastPrinted>
  <dcterms:created xsi:type="dcterms:W3CDTF">2012-02-06T19:52:07Z</dcterms:created>
  <dcterms:modified xsi:type="dcterms:W3CDTF">2014-06-09T17:30:25Z</dcterms:modified>
</cp:coreProperties>
</file>