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ciusrossi/Python/yellow_belt/filter simulator/"/>
    </mc:Choice>
  </mc:AlternateContent>
  <xr:revisionPtr revIDLastSave="0" documentId="13_ncr:1_{06E036DF-477F-AF44-A2E5-B0C5B361FCBE}" xr6:coauthVersionLast="47" xr6:coauthVersionMax="47" xr10:uidLastSave="{00000000-0000-0000-0000-000000000000}"/>
  <bookViews>
    <workbookView xWindow="0" yWindow="0" windowWidth="28800" windowHeight="18000" xr2:uid="{0C9A8A59-150F-4744-84CA-02419433A168}"/>
  </bookViews>
  <sheets>
    <sheet name="Setup" sheetId="1" r:id="rId1"/>
    <sheet name="Brand Matrix" sheetId="4" r:id="rId2"/>
    <sheet name="Result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1" i="1"/>
  <c r="B10" i="1"/>
</calcChain>
</file>

<file path=xl/sharedStrings.xml><?xml version="1.0" encoding="utf-8"?>
<sst xmlns="http://schemas.openxmlformats.org/spreadsheetml/2006/main" count="41" uniqueCount="27">
  <si>
    <t>Variable</t>
  </si>
  <si>
    <t>Value</t>
  </si>
  <si>
    <t>Unit</t>
  </si>
  <si>
    <t>Filter Size</t>
  </si>
  <si>
    <t>hL</t>
  </si>
  <si>
    <t>Pre-Filter Size</t>
  </si>
  <si>
    <t>Post-Filter Size</t>
  </si>
  <si>
    <t>Tau</t>
  </si>
  <si>
    <t>Brand 1 Name</t>
  </si>
  <si>
    <t>Brand 2 Name</t>
  </si>
  <si>
    <t>Switch Volume</t>
  </si>
  <si>
    <t>Brand 1 ABV</t>
  </si>
  <si>
    <t>Brand 1 Cost</t>
  </si>
  <si>
    <t>$/hL</t>
  </si>
  <si>
    <t>Brand 2 ABV</t>
  </si>
  <si>
    <t>Brand 2 Cost</t>
  </si>
  <si>
    <t>INPUTS</t>
  </si>
  <si>
    <t>OUTPUTS</t>
  </si>
  <si>
    <t>V1 in Brand 2</t>
  </si>
  <si>
    <t>V2 in Brand 1</t>
  </si>
  <si>
    <t>Financial Impact</t>
  </si>
  <si>
    <t>Alcoholyzer Location</t>
  </si>
  <si>
    <t>% ABV</t>
  </si>
  <si>
    <t>%ABV</t>
  </si>
  <si>
    <t>$</t>
  </si>
  <si>
    <t>Brand Name</t>
  </si>
  <si>
    <t>Alcoholyzer Reading
(on Switch)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</si>
</sst>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754A57-468C-4344-8E05-3C638456A51E}" name="Table2" displayName="Table2" ref="A1:C2" totalsRowShown="0" headerRowDxfId="0">
  <autoFilter ref="A1:C2" xr:uid="{98172BF7-6223-1F4B-9740-3711E4319FEF}"/>
  <tableColumns count="3">
    <tableColumn id="1" xr3:uid="{51F8BBCB-1BDE-9642-85A6-57B685EB035E}" name="Brand Name"/>
    <tableColumn id="2" xr3:uid="{A688189B-D0F2-6C40-86E0-C3A8F3059F8F}" name="%ABV"/>
    <tableColumn id="3" xr3:uid="{75EA50F9-7543-3347-90BB-2970A687ADCF}" name="$/h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F9A1F-1484-5E44-BB2A-18E77BD59D3B}">
  <dimension ref="A1:F23"/>
  <sheetViews>
    <sheetView tabSelected="1" workbookViewId="0">
      <selection activeCell="E8" sqref="E8"/>
    </sheetView>
  </sheetViews>
  <sheetFormatPr baseColWidth="10" defaultRowHeight="16" x14ac:dyDescent="0.2"/>
  <cols>
    <col min="1" max="1" width="14.6640625" style="1" bestFit="1" customWidth="1"/>
    <col min="2" max="2" width="20.33203125" style="1" customWidth="1"/>
    <col min="3" max="3" width="10.83203125" style="2"/>
    <col min="4" max="4" width="14.6640625" style="1" bestFit="1" customWidth="1"/>
    <col min="5" max="5" width="10.83203125" style="1"/>
  </cols>
  <sheetData>
    <row r="1" spans="1:6" x14ac:dyDescent="0.2">
      <c r="A1" s="7" t="s">
        <v>16</v>
      </c>
      <c r="B1" s="7"/>
      <c r="C1" s="7"/>
    </row>
    <row r="2" spans="1:6" x14ac:dyDescent="0.2">
      <c r="A2" s="3" t="s">
        <v>0</v>
      </c>
      <c r="B2" s="3" t="s">
        <v>1</v>
      </c>
      <c r="C2" s="3" t="s">
        <v>2</v>
      </c>
    </row>
    <row r="3" spans="1:6" x14ac:dyDescent="0.2">
      <c r="A3" s="4" t="s">
        <v>3</v>
      </c>
      <c r="B3" s="4">
        <v>40</v>
      </c>
      <c r="C3" s="5" t="s">
        <v>4</v>
      </c>
    </row>
    <row r="4" spans="1:6" x14ac:dyDescent="0.2">
      <c r="A4" s="4" t="s">
        <v>5</v>
      </c>
      <c r="B4" s="4"/>
      <c r="C4" s="5" t="s">
        <v>4</v>
      </c>
    </row>
    <row r="5" spans="1:6" x14ac:dyDescent="0.2">
      <c r="A5" s="4" t="s">
        <v>6</v>
      </c>
      <c r="B5" s="4"/>
      <c r="C5" s="5" t="s">
        <v>4</v>
      </c>
    </row>
    <row r="6" spans="1:6" ht="34" x14ac:dyDescent="0.2">
      <c r="A6" s="8" t="s">
        <v>21</v>
      </c>
      <c r="B6" s="9"/>
      <c r="C6" s="10" t="s">
        <v>4</v>
      </c>
    </row>
    <row r="7" spans="1:6" x14ac:dyDescent="0.2">
      <c r="A7" s="4" t="s">
        <v>7</v>
      </c>
      <c r="B7" s="4"/>
      <c r="C7" s="5" t="s">
        <v>4</v>
      </c>
      <c r="D7" s="12"/>
      <c r="E7" s="12"/>
      <c r="F7" s="13"/>
    </row>
    <row r="8" spans="1:6" x14ac:dyDescent="0.2">
      <c r="A8" s="4" t="s">
        <v>10</v>
      </c>
      <c r="B8" s="4">
        <v>37.5</v>
      </c>
      <c r="C8" s="5" t="s">
        <v>4</v>
      </c>
      <c r="D8" s="12"/>
      <c r="E8" s="12"/>
      <c r="F8" s="13"/>
    </row>
    <row r="9" spans="1:6" x14ac:dyDescent="0.2">
      <c r="A9" s="4" t="s">
        <v>8</v>
      </c>
      <c r="B9" s="4"/>
      <c r="C9" s="5"/>
      <c r="D9" s="12"/>
      <c r="E9" s="12"/>
      <c r="F9" s="13"/>
    </row>
    <row r="10" spans="1:6" x14ac:dyDescent="0.2">
      <c r="A10" s="4" t="s">
        <v>11</v>
      </c>
      <c r="B10" s="14" t="str">
        <f>IFERROR(INDEX(Table2[%ABV],MATCH(Setup!B9,Table2[Brand Name],0)),"")</f>
        <v/>
      </c>
      <c r="C10" s="5" t="s">
        <v>23</v>
      </c>
      <c r="D10" s="12"/>
      <c r="E10" s="12"/>
      <c r="F10" s="13"/>
    </row>
    <row r="11" spans="1:6" x14ac:dyDescent="0.2">
      <c r="A11" s="4" t="s">
        <v>12</v>
      </c>
      <c r="B11" s="14" t="str">
        <f>IFERROR(INDEX(Table2[$/hL],MATCH(Setup!B9,Table2[Brand Name],0)),"")</f>
        <v/>
      </c>
      <c r="C11" s="5" t="s">
        <v>13</v>
      </c>
      <c r="D11" s="12"/>
      <c r="E11" s="12"/>
      <c r="F11" s="13"/>
    </row>
    <row r="12" spans="1:6" x14ac:dyDescent="0.2">
      <c r="A12" s="4" t="s">
        <v>9</v>
      </c>
      <c r="B12" s="4"/>
      <c r="C12" s="5"/>
      <c r="D12" s="12"/>
      <c r="E12" s="12"/>
      <c r="F12" s="13"/>
    </row>
    <row r="13" spans="1:6" x14ac:dyDescent="0.2">
      <c r="A13" s="4" t="s">
        <v>14</v>
      </c>
      <c r="B13" s="14" t="str">
        <f>IFERROR(INDEX(Table2[%ABV],MATCH(Setup!B12,Table2[Brand Name],0)),"")</f>
        <v/>
      </c>
      <c r="C13" s="5" t="s">
        <v>23</v>
      </c>
      <c r="D13" s="12"/>
      <c r="E13" s="12"/>
      <c r="F13" s="13"/>
    </row>
    <row r="14" spans="1:6" x14ac:dyDescent="0.2">
      <c r="A14" s="4" t="s">
        <v>15</v>
      </c>
      <c r="B14" s="14" t="str">
        <f>IFERROR(INDEX(Table2[$/hL],MATCH(Setup!B12,Table2[Brand Name],0)),"")</f>
        <v/>
      </c>
      <c r="C14" s="5" t="s">
        <v>13</v>
      </c>
    </row>
    <row r="15" spans="1:6" x14ac:dyDescent="0.2">
      <c r="A15" s="15"/>
      <c r="B15" s="15"/>
      <c r="C15" s="16"/>
    </row>
    <row r="16" spans="1:6" x14ac:dyDescent="0.2">
      <c r="A16" s="15"/>
      <c r="B16" s="15"/>
      <c r="C16" s="16"/>
    </row>
    <row r="18" spans="1:3" x14ac:dyDescent="0.2">
      <c r="A18" s="7" t="s">
        <v>17</v>
      </c>
      <c r="B18" s="7"/>
      <c r="C18" s="7"/>
    </row>
    <row r="19" spans="1:3" x14ac:dyDescent="0.2">
      <c r="A19" s="3" t="s">
        <v>0</v>
      </c>
      <c r="B19" s="3" t="s">
        <v>1</v>
      </c>
      <c r="C19" s="3" t="s">
        <v>2</v>
      </c>
    </row>
    <row r="20" spans="1:3" x14ac:dyDescent="0.2">
      <c r="A20" s="4" t="s">
        <v>18</v>
      </c>
      <c r="B20" s="4"/>
      <c r="C20" s="6" t="s">
        <v>4</v>
      </c>
    </row>
    <row r="21" spans="1:3" x14ac:dyDescent="0.2">
      <c r="A21" s="4" t="s">
        <v>19</v>
      </c>
      <c r="B21" s="4"/>
      <c r="C21" s="6" t="s">
        <v>4</v>
      </c>
    </row>
    <row r="22" spans="1:3" x14ac:dyDescent="0.2">
      <c r="A22" s="4" t="s">
        <v>20</v>
      </c>
      <c r="B22" s="4"/>
      <c r="C22" s="6" t="s">
        <v>24</v>
      </c>
    </row>
    <row r="23" spans="1:3" ht="51" x14ac:dyDescent="0.2">
      <c r="A23" s="8" t="s">
        <v>26</v>
      </c>
      <c r="B23" s="9"/>
      <c r="C23" s="11" t="s">
        <v>22</v>
      </c>
    </row>
  </sheetData>
  <mergeCells count="2">
    <mergeCell ref="A1:C1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D3E86-2FAE-E84A-BFCA-0300B79B159B}">
  <dimension ref="A1:C1"/>
  <sheetViews>
    <sheetView workbookViewId="0">
      <selection activeCell="B5" sqref="B5"/>
    </sheetView>
  </sheetViews>
  <sheetFormatPr baseColWidth="10" defaultRowHeight="16" x14ac:dyDescent="0.2"/>
  <cols>
    <col min="1" max="1" width="27.1640625" customWidth="1"/>
  </cols>
  <sheetData>
    <row r="1" spans="1:3" x14ac:dyDescent="0.2">
      <c r="A1" s="1" t="s">
        <v>25</v>
      </c>
      <c r="B1" s="1" t="s">
        <v>23</v>
      </c>
      <c r="C1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2F7C-C0AC-A840-9394-EBB32AF7B23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Brand Matrix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2021-05-26T01:26:59Z</dcterms:created>
  <dcterms:modified xsi:type="dcterms:W3CDTF">2021-05-26T01:42:46Z</dcterms:modified>
</cp:coreProperties>
</file>