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swen/Library/CloudStorage/OneDrive-Personal/note/study_note/WOW/others/"/>
    </mc:Choice>
  </mc:AlternateContent>
  <xr:revisionPtr revIDLastSave="0" documentId="13_ncr:1_{24DE0BB8-81E2-A441-9EC5-6BC3024ACDFC}" xr6:coauthVersionLast="47" xr6:coauthVersionMax="47" xr10:uidLastSave="{00000000-0000-0000-0000-000000000000}"/>
  <bookViews>
    <workbookView xWindow="1720" yWindow="1260" windowWidth="25360" windowHeight="15020" tabRatio="702" activeTab="2" xr2:uid="{BC01C9A5-DE70-DB42-98E0-DF71886D6370}"/>
  </bookViews>
  <sheets>
    <sheet name="mage" sheetId="1" r:id="rId1"/>
    <sheet name="priest" sheetId="2" r:id="rId2"/>
    <sheet name="warlock" sheetId="3" r:id="rId3"/>
    <sheet name="hunter" sheetId="6" r:id="rId4"/>
    <sheet name="DK" sheetId="5" r:id="rId5"/>
    <sheet name="paladin(spell)" sheetId="8" r:id="rId6"/>
    <sheet name="paladin(physic)" sheetId="9" r:id="rId7"/>
    <sheet name="warrior" sheetId="11" r:id="rId8"/>
    <sheet name="rogue" sheetId="12" r:id="rId9"/>
    <sheet name="shaman(spell)" sheetId="14" r:id="rId10"/>
    <sheet name="druid(spell)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10" i="1"/>
  <c r="L12" i="1"/>
  <c r="L13" i="1"/>
  <c r="L9" i="1"/>
  <c r="L15" i="1"/>
  <c r="L3" i="1"/>
  <c r="L4" i="1"/>
  <c r="L2" i="1" l="1"/>
  <c r="L11" i="1"/>
  <c r="L7" i="1"/>
  <c r="L8" i="1"/>
  <c r="L16" i="1"/>
  <c r="L14" i="1"/>
</calcChain>
</file>

<file path=xl/sharedStrings.xml><?xml version="1.0" encoding="utf-8"?>
<sst xmlns="http://schemas.openxmlformats.org/spreadsheetml/2006/main" count="1261" uniqueCount="551">
  <si>
    <t>arcane</t>
  </si>
  <si>
    <t>school</t>
  </si>
  <si>
    <t>frost</t>
  </si>
  <si>
    <t>fire</t>
  </si>
  <si>
    <t>Frostfire Bolt</t>
  </si>
  <si>
    <t>Frostbolt</t>
  </si>
  <si>
    <t>722-838</t>
  </si>
  <si>
    <t>1185-1377</t>
  </si>
  <si>
    <t>116-8-4</t>
  </si>
  <si>
    <t>Cone of Cold</t>
  </si>
  <si>
    <t>Fire Blast</t>
  </si>
  <si>
    <t>Scorch</t>
  </si>
  <si>
    <t>925-1095</t>
  </si>
  <si>
    <t>Ice Lance</t>
  </si>
  <si>
    <t>formula coefficient</t>
  </si>
  <si>
    <t>dmg-direct</t>
  </si>
  <si>
    <t>dmg-channel</t>
  </si>
  <si>
    <t>dmg-direct-fixed</t>
  </si>
  <si>
    <t>dmg-direct-aoe-effect</t>
  </si>
  <si>
    <t>Arcane Blast</t>
  </si>
  <si>
    <t>Arcane Missile</t>
  </si>
  <si>
    <t>0.8571-0</t>
  </si>
  <si>
    <t>1-0</t>
  </si>
  <si>
    <t>dmg-hybrid-fixed</t>
  </si>
  <si>
    <t>Arcane Explosion</t>
  </si>
  <si>
    <t>Mana shield</t>
  </si>
  <si>
    <t>Arcane Barrage</t>
  </si>
  <si>
    <t>Blast Wave</t>
  </si>
  <si>
    <t>Flamestrike</t>
  </si>
  <si>
    <t>Pyroblast</t>
  </si>
  <si>
    <t>Living Bomb</t>
  </si>
  <si>
    <t>Blizzard</t>
  </si>
  <si>
    <t>Frost Nova</t>
  </si>
  <si>
    <t>Ice Barrier</t>
  </si>
  <si>
    <t>dmg-direct-aoe</t>
  </si>
  <si>
    <t>dmg-channel-aoe</t>
  </si>
  <si>
    <t>N.A</t>
  </si>
  <si>
    <t>538-582</t>
  </si>
  <si>
    <t>936-1144</t>
  </si>
  <si>
    <t>1047-1233</t>
  </si>
  <si>
    <t>1101-1279</t>
  </si>
  <si>
    <t>780-8-4</t>
  </si>
  <si>
    <t>0.2357-0.488</t>
  </si>
  <si>
    <t>1190-1510</t>
  </si>
  <si>
    <t>452-12-4</t>
  </si>
  <si>
    <t>1.15-0.2</t>
  </si>
  <si>
    <t>0.4286-0.8</t>
  </si>
  <si>
    <t>1380-12-4</t>
  </si>
  <si>
    <t>690-690</t>
  </si>
  <si>
    <t>panel_cast_time</t>
  </si>
  <si>
    <t>database_coefficient</t>
  </si>
  <si>
    <t>3300-3300</t>
  </si>
  <si>
    <t>1330-1330</t>
  </si>
  <si>
    <t>direct_property</t>
  </si>
  <si>
    <t>periodic_property</t>
  </si>
  <si>
    <t>Dragons Breath</t>
  </si>
  <si>
    <t>Fireball</t>
  </si>
  <si>
    <t>ability_name</t>
  </si>
  <si>
    <t>ability_type</t>
  </si>
  <si>
    <t>ability_attribute_tags</t>
  </si>
  <si>
    <t>magic</t>
  </si>
  <si>
    <t>dmg-direct-effect-fixed</t>
  </si>
  <si>
    <t>803-866</t>
  </si>
  <si>
    <t>223-255</t>
  </si>
  <si>
    <t>709-776</t>
  </si>
  <si>
    <t>368-419</t>
  </si>
  <si>
    <t>1800-5</t>
  </si>
  <si>
    <t>382-451</t>
  </si>
  <si>
    <t>898-1143</t>
  </si>
  <si>
    <t>876-1071</t>
  </si>
  <si>
    <t>Binding Heal</t>
  </si>
  <si>
    <t>heal-direct</t>
  </si>
  <si>
    <t>1.5</t>
  </si>
  <si>
    <t>Circle of Healing</t>
  </si>
  <si>
    <t>heal-direct-aoe</t>
  </si>
  <si>
    <t>Desperate Prayer</t>
  </si>
  <si>
    <t>0</t>
  </si>
  <si>
    <t>Flash Heal</t>
  </si>
  <si>
    <t>0.8057</t>
  </si>
  <si>
    <t>Greater Heal</t>
  </si>
  <si>
    <t>3</t>
  </si>
  <si>
    <t>1.6114</t>
  </si>
  <si>
    <t>Holy Nova (heal)</t>
  </si>
  <si>
    <t>heal-direct-aoe-fixed</t>
  </si>
  <si>
    <t>Penance (heal)</t>
  </si>
  <si>
    <t>2</t>
  </si>
  <si>
    <t>1.6086</t>
  </si>
  <si>
    <t>Power Word: Shield</t>
  </si>
  <si>
    <t>Prayer of Healing</t>
  </si>
  <si>
    <t>0.526</t>
  </si>
  <si>
    <t>Prayer of Mending</t>
  </si>
  <si>
    <t>Renew</t>
  </si>
  <si>
    <t>heal-hot</t>
  </si>
  <si>
    <t>Devouring Plague</t>
  </si>
  <si>
    <t>Holy Fire</t>
  </si>
  <si>
    <t>Mana Burn</t>
  </si>
  <si>
    <t>0.4286</t>
  </si>
  <si>
    <t>Mind Blast</t>
  </si>
  <si>
    <t>Mind Flay</t>
  </si>
  <si>
    <t>0.771</t>
  </si>
  <si>
    <t>Mind Sear</t>
  </si>
  <si>
    <t>1.4286</t>
  </si>
  <si>
    <t>Penance (dmg)</t>
  </si>
  <si>
    <t>dmg-channel-fixed</t>
  </si>
  <si>
    <t>heal-channel-fixed</t>
  </si>
  <si>
    <t>Shadowfiend</t>
  </si>
  <si>
    <t>0.3568</t>
  </si>
  <si>
    <t>Shadow Word: Death</t>
  </si>
  <si>
    <t>Shadow Word: Pain</t>
  </si>
  <si>
    <t>1.1</t>
  </si>
  <si>
    <t>Smite</t>
  </si>
  <si>
    <t>2.5</t>
  </si>
  <si>
    <t>1959-2516</t>
  </si>
  <si>
    <t>1896-2203</t>
  </si>
  <si>
    <t>3980-4621</t>
  </si>
  <si>
    <t>Holy Nova (dmg)</t>
  </si>
  <si>
    <t>713-827</t>
  </si>
  <si>
    <t>398-462</t>
  </si>
  <si>
    <t>holy</t>
  </si>
  <si>
    <t>0.3035</t>
  </si>
  <si>
    <t>0.2143</t>
  </si>
  <si>
    <t>note</t>
  </si>
  <si>
    <t>2230-2230</t>
  </si>
  <si>
    <t>2109-2228</t>
  </si>
  <si>
    <t>实测大约0.5左右 wiki值偏高</t>
  </si>
  <si>
    <t>1043-1043</t>
  </si>
  <si>
    <t>1400-15-5</t>
  </si>
  <si>
    <t>1.88</t>
  </si>
  <si>
    <t>shadow</t>
  </si>
  <si>
    <t>5</t>
  </si>
  <si>
    <t>713-799</t>
  </si>
  <si>
    <t>900-1140</t>
  </si>
  <si>
    <t>350-7-7</t>
  </si>
  <si>
    <t>1376-24-8</t>
  </si>
  <si>
    <t>997-1053</t>
  </si>
  <si>
    <t>1100-5</t>
  </si>
  <si>
    <t>750-870</t>
  </si>
  <si>
    <t>1380-18-6</t>
  </si>
  <si>
    <t>3716-4384</t>
  </si>
  <si>
    <t>4740-3</t>
  </si>
  <si>
    <t>每次channel范围是1484-1676 这里取平均值</t>
  </si>
  <si>
    <t>1125-3</t>
  </si>
  <si>
    <t>958-1058</t>
  </si>
  <si>
    <t>850-15-5</t>
  </si>
  <si>
    <t>2.0</t>
  </si>
  <si>
    <t>dmg-dot-fixed</t>
  </si>
  <si>
    <t>588-3</t>
  </si>
  <si>
    <t>每次channel范围是212-228 这里取平均值</t>
  </si>
  <si>
    <t>和真实相差个位数</t>
  </si>
  <si>
    <t>dmg-direct-aoe-fixed</t>
  </si>
  <si>
    <t>warmane实测系数大约0.7280 比wiki值大</t>
  </si>
  <si>
    <t>实测大约0.16左右 比wiki值低</t>
  </si>
  <si>
    <t>实测比wiki的系数高 每次伤害高大约200 3200左右</t>
  </si>
  <si>
    <t>实测略高于wiki系数 高几十 两位数</t>
  </si>
  <si>
    <t>dmg-channel-aoe-fixed</t>
  </si>
  <si>
    <t>Vampiric Touch</t>
  </si>
  <si>
    <t>用代码计算出的值比真实测试的大 
觉得不是代码算法问题 而是wiki给的coefficient小了</t>
  </si>
  <si>
    <t>Curse of Agony</t>
  </si>
  <si>
    <t>1.2</t>
  </si>
  <si>
    <t>Corruption</t>
  </si>
  <si>
    <t>1</t>
  </si>
  <si>
    <t>Unstable Affliction</t>
  </si>
  <si>
    <t>Unstable Affliction (dispel)</t>
  </si>
  <si>
    <t>Vampiric Touch (dispel)</t>
  </si>
  <si>
    <t>850-850</t>
  </si>
  <si>
    <t>dmg-dot</t>
  </si>
  <si>
    <t>1.8</t>
  </si>
  <si>
    <t>Immolate</t>
  </si>
  <si>
    <t>Shadowflame</t>
  </si>
  <si>
    <t>Conflagrate</t>
  </si>
  <si>
    <t>Death Coil</t>
  </si>
  <si>
    <t>Haunt</t>
  </si>
  <si>
    <t>Incinerate</t>
  </si>
  <si>
    <t>Searing Pain</t>
  </si>
  <si>
    <t>Shadow Bolt</t>
  </si>
  <si>
    <t>Shadowburn</t>
  </si>
  <si>
    <t>Shadowfury</t>
  </si>
  <si>
    <t>Soul Fire</t>
  </si>
  <si>
    <t>Chaos Bolt</t>
  </si>
  <si>
    <t>Drain Life</t>
  </si>
  <si>
    <t>Drain Soul</t>
  </si>
  <si>
    <t>Rain of Fire</t>
  </si>
  <si>
    <t>Shadow Ward</t>
  </si>
  <si>
    <t>1090-18-6</t>
  </si>
  <si>
    <t>6</t>
  </si>
  <si>
    <t>15</t>
  </si>
  <si>
    <t>8</t>
  </si>
  <si>
    <t>1150-15-5</t>
  </si>
  <si>
    <t>645-753</t>
  </si>
  <si>
    <t>460-460</t>
  </si>
  <si>
    <t>790-15-5</t>
  </si>
  <si>
    <t>800-800</t>
  </si>
  <si>
    <t>727-845</t>
  </si>
  <si>
    <t>347-410</t>
  </si>
  <si>
    <t>694-775</t>
  </si>
  <si>
    <t>775-865</t>
  </si>
  <si>
    <t>968-1152</t>
  </si>
  <si>
    <t>1323-1657</t>
  </si>
  <si>
    <t>1429-1813</t>
  </si>
  <si>
    <t>675-5</t>
  </si>
  <si>
    <t>720-5</t>
  </si>
  <si>
    <t>2708-4</t>
  </si>
  <si>
    <t>2502-2511</t>
    <phoneticPr fontId="5" type="noConversion"/>
  </si>
  <si>
    <t>0.4286</t>
    <phoneticPr fontId="5" type="noConversion"/>
  </si>
  <si>
    <t>0.2-1</t>
    <phoneticPr fontId="5" type="noConversion"/>
  </si>
  <si>
    <t>0.1064-0.2668</t>
    <phoneticPr fontId="5" type="noConversion"/>
  </si>
  <si>
    <t>0.2143</t>
    <phoneticPr fontId="5" type="noConversion"/>
  </si>
  <si>
    <t>0.7143</t>
    <phoneticPr fontId="5" type="noConversion"/>
  </si>
  <si>
    <t>0.8571</t>
    <phoneticPr fontId="5" type="noConversion"/>
  </si>
  <si>
    <t>0.1936</t>
    <phoneticPr fontId="5" type="noConversion"/>
  </si>
  <si>
    <t>0.7142</t>
    <phoneticPr fontId="5" type="noConversion"/>
  </si>
  <si>
    <t>0.715</t>
    <phoneticPr fontId="5" type="noConversion"/>
  </si>
  <si>
    <t>1.32</t>
    <phoneticPr fontId="5" type="noConversion"/>
  </si>
  <si>
    <t>shadow</t>
    <phoneticPr fontId="5" type="noConversion"/>
  </si>
  <si>
    <t>0.807</t>
    <phoneticPr fontId="5" type="noConversion"/>
  </si>
  <si>
    <t>0-0</t>
    <phoneticPr fontId="5" type="noConversion"/>
  </si>
  <si>
    <t>dmg-dot-fixed</t>
    <phoneticPr fontId="5" type="noConversion"/>
  </si>
  <si>
    <t>dmg-dot</t>
    <phoneticPr fontId="5" type="noConversion"/>
  </si>
  <si>
    <t>dmg-hybrid-fixed</t>
    <phoneticPr fontId="5" type="noConversion"/>
  </si>
  <si>
    <t>dmg-direct-fixed</t>
    <phoneticPr fontId="5" type="noConversion"/>
  </si>
  <si>
    <t>dmg-direct-aoe-fixed</t>
    <phoneticPr fontId="5" type="noConversion"/>
  </si>
  <si>
    <t>1.15</t>
    <phoneticPr fontId="5" type="noConversion"/>
  </si>
  <si>
    <t>2.145</t>
    <phoneticPr fontId="5" type="noConversion"/>
  </si>
  <si>
    <t>dmg-channel-fixed</t>
    <phoneticPr fontId="5" type="noConversion"/>
  </si>
  <si>
    <t>dmg-channel-aoe-fixed</t>
    <phoneticPr fontId="5" type="noConversion"/>
  </si>
  <si>
    <t>heal-direct-fixed</t>
    <phoneticPr fontId="5" type="noConversion"/>
  </si>
  <si>
    <t>note</t>
    <phoneticPr fontId="5" type="noConversion"/>
  </si>
  <si>
    <t>实测不准 每tick在变 只能算平均值</t>
    <phoneticPr fontId="5" type="noConversion"/>
  </si>
  <si>
    <t>wowwiki的系数比实测低 服务器伤害高</t>
    <phoneticPr fontId="5" type="noConversion"/>
  </si>
  <si>
    <t>Death Strike</t>
    <phoneticPr fontId="5" type="noConversion"/>
  </si>
  <si>
    <t>weapon_property</t>
    <phoneticPr fontId="5" type="noConversion"/>
  </si>
  <si>
    <t>Scatter Shot</t>
    <phoneticPr fontId="5" type="noConversion"/>
  </si>
  <si>
    <t>physical</t>
    <phoneticPr fontId="5" type="noConversion"/>
  </si>
  <si>
    <t>Aimed Shot</t>
    <phoneticPr fontId="5" type="noConversion"/>
  </si>
  <si>
    <t>Arcane Shot</t>
    <phoneticPr fontId="5" type="noConversion"/>
  </si>
  <si>
    <t>arcane</t>
    <phoneticPr fontId="5" type="noConversion"/>
  </si>
  <si>
    <t>Kill Shot</t>
    <phoneticPr fontId="5" type="noConversion"/>
  </si>
  <si>
    <t>Multi Shot</t>
    <phoneticPr fontId="5" type="noConversion"/>
  </si>
  <si>
    <t>Volley</t>
    <phoneticPr fontId="5" type="noConversion"/>
  </si>
  <si>
    <t>Serpent Sting</t>
    <phoneticPr fontId="5" type="noConversion"/>
  </si>
  <si>
    <t>Steady Shot</t>
    <phoneticPr fontId="5" type="noConversion"/>
  </si>
  <si>
    <t>Chimera Shot</t>
    <phoneticPr fontId="5" type="noConversion"/>
  </si>
  <si>
    <t>Silencing Shot</t>
    <phoneticPr fontId="5" type="noConversion"/>
  </si>
  <si>
    <t>nature</t>
    <phoneticPr fontId="5" type="noConversion"/>
  </si>
  <si>
    <t>Black Arrow</t>
    <phoneticPr fontId="5" type="noConversion"/>
  </si>
  <si>
    <t>shdow</t>
    <phoneticPr fontId="5" type="noConversion"/>
  </si>
  <si>
    <t>Explosive Shot</t>
    <phoneticPr fontId="5" type="noConversion"/>
  </si>
  <si>
    <t>fire</t>
    <phoneticPr fontId="5" type="noConversion"/>
  </si>
  <si>
    <t>Blood Boil</t>
    <phoneticPr fontId="5" type="noConversion"/>
  </si>
  <si>
    <t>Frost Fever</t>
    <phoneticPr fontId="5" type="noConversion"/>
  </si>
  <si>
    <t>Icy Touch</t>
    <phoneticPr fontId="5" type="noConversion"/>
  </si>
  <si>
    <t>Obliterate</t>
    <phoneticPr fontId="5" type="noConversion"/>
  </si>
  <si>
    <t>Rune Strike</t>
    <phoneticPr fontId="5" type="noConversion"/>
  </si>
  <si>
    <t>Blood Plague</t>
    <phoneticPr fontId="5" type="noConversion"/>
  </si>
  <si>
    <t>frost</t>
    <phoneticPr fontId="5" type="noConversion"/>
  </si>
  <si>
    <t>attackpower_property</t>
    <phoneticPr fontId="5" type="noConversion"/>
  </si>
  <si>
    <t>Death and Decay</t>
    <phoneticPr fontId="5" type="noConversion"/>
  </si>
  <si>
    <t>Plague Strike</t>
    <phoneticPr fontId="5" type="noConversion"/>
  </si>
  <si>
    <t>0.1-2765-15-5</t>
    <phoneticPr fontId="5" type="noConversion"/>
  </si>
  <si>
    <t>ap-dot</t>
    <phoneticPr fontId="5" type="noConversion"/>
  </si>
  <si>
    <t>ap-direct</t>
    <phoneticPr fontId="5" type="noConversion"/>
  </si>
  <si>
    <t>Death Coil (dmg)</t>
    <phoneticPr fontId="5" type="noConversion"/>
  </si>
  <si>
    <t>Death Coil (heal)</t>
    <phoneticPr fontId="5" type="noConversion"/>
  </si>
  <si>
    <t>wp-norm</t>
    <phoneticPr fontId="5" type="noConversion"/>
  </si>
  <si>
    <t>Corpse Explosion</t>
    <phoneticPr fontId="5" type="noConversion"/>
  </si>
  <si>
    <t>ranged</t>
    <phoneticPr fontId="5" type="noConversion"/>
  </si>
  <si>
    <t>spell</t>
    <phoneticPr fontId="5" type="noConversion"/>
  </si>
  <si>
    <t>spell</t>
    <phoneticPr fontId="4" type="noConversion"/>
  </si>
  <si>
    <t>wp-nonnorm</t>
    <phoneticPr fontId="5" type="noConversion"/>
  </si>
  <si>
    <t>melee</t>
    <phoneticPr fontId="5" type="noConversion"/>
  </si>
  <si>
    <t>0.2-1210-15-5</t>
    <phoneticPr fontId="5" type="noConversion"/>
  </si>
  <si>
    <t>wp-base-ap-direct</t>
    <phoneticPr fontId="5" type="noConversion"/>
  </si>
  <si>
    <t>实测warmane的瞄准射击比计算出来的高100左右</t>
    <phoneticPr fontId="5" type="noConversion"/>
  </si>
  <si>
    <t>Howling Blast</t>
  </si>
  <si>
    <t>ap-direct</t>
  </si>
  <si>
    <t>wp-norm</t>
  </si>
  <si>
    <t>Frost Strike</t>
  </si>
  <si>
    <t>wp-norm-ap-direct</t>
  </si>
  <si>
    <t>0.15-0</t>
  </si>
  <si>
    <t>physical</t>
  </si>
  <si>
    <t>absorb-direct-fixed</t>
    <phoneticPr fontId="5" type="noConversion"/>
  </si>
  <si>
    <t>absorb</t>
    <phoneticPr fontId="5" type="noConversion"/>
  </si>
  <si>
    <t>90-9-3</t>
    <phoneticPr fontId="5" type="noConversion"/>
  </si>
  <si>
    <t>absorb</t>
    <phoneticPr fontId="4" type="noConversion"/>
  </si>
  <si>
    <t>absorb-direct-fixed</t>
    <phoneticPr fontId="4" type="noConversion"/>
  </si>
  <si>
    <t>all</t>
    <phoneticPr fontId="4" type="noConversion"/>
  </si>
  <si>
    <t>holy</t>
    <phoneticPr fontId="4" type="noConversion"/>
  </si>
  <si>
    <t>discipline-holy</t>
    <phoneticPr fontId="4" type="noConversion"/>
  </si>
  <si>
    <t>discipline</t>
    <phoneticPr fontId="4" type="noConversion"/>
  </si>
  <si>
    <t>shadow</t>
    <phoneticPr fontId="4" type="noConversion"/>
  </si>
  <si>
    <t>all</t>
    <phoneticPr fontId="5" type="noConversion"/>
  </si>
  <si>
    <t>arcane-frost</t>
    <phoneticPr fontId="5" type="noConversion"/>
  </si>
  <si>
    <t>frost-fire</t>
    <phoneticPr fontId="5" type="noConversion"/>
  </si>
  <si>
    <t>specialty_tag</t>
    <phoneticPr fontId="5" type="noConversion"/>
  </si>
  <si>
    <t>affliction</t>
    <phoneticPr fontId="5" type="noConversion"/>
  </si>
  <si>
    <t>demonology-destruction</t>
    <phoneticPr fontId="5" type="noConversion"/>
  </si>
  <si>
    <t>destruction</t>
    <phoneticPr fontId="5" type="noConversion"/>
  </si>
  <si>
    <t>affliction-destruction</t>
    <phoneticPr fontId="5" type="noConversion"/>
  </si>
  <si>
    <t>demonology</t>
    <phoneticPr fontId="5" type="noConversion"/>
  </si>
  <si>
    <t>survival</t>
    <phoneticPr fontId="5" type="noConversion"/>
  </si>
  <si>
    <t>marksmanship</t>
    <phoneticPr fontId="5" type="noConversion"/>
  </si>
  <si>
    <t>marksmanship-survival</t>
    <phoneticPr fontId="5" type="noConversion"/>
  </si>
  <si>
    <t>specialty_tags</t>
    <phoneticPr fontId="5" type="noConversion"/>
  </si>
  <si>
    <t>specialty_tags</t>
    <phoneticPr fontId="4" type="noConversion"/>
  </si>
  <si>
    <t>specilty_tags</t>
    <phoneticPr fontId="5" type="noConversion"/>
  </si>
  <si>
    <t>unholy</t>
    <phoneticPr fontId="5" type="noConversion"/>
  </si>
  <si>
    <t>实测直接伤害部分比计算低几十</t>
    <phoneticPr fontId="5" type="noConversion"/>
  </si>
  <si>
    <t>实测比计算低100</t>
    <phoneticPr fontId="5" type="noConversion"/>
  </si>
  <si>
    <t>实测直接伤害部分比计算高</t>
    <phoneticPr fontId="5" type="noConversion"/>
  </si>
  <si>
    <t>2</t>
    <phoneticPr fontId="5" type="noConversion"/>
  </si>
  <si>
    <t>1740-24-12</t>
    <phoneticPr fontId="5" type="noConversion"/>
  </si>
  <si>
    <t>644-8-4</t>
    <phoneticPr fontId="5" type="noConversion"/>
  </si>
  <si>
    <t>615-671</t>
    <phoneticPr fontId="5" type="noConversion"/>
  </si>
  <si>
    <t>实测3500左右 没法通过公式计算</t>
    <phoneticPr fontId="5" type="noConversion"/>
  </si>
  <si>
    <t>dmg-channel-fixed</t>
    <phoneticPr fontId="4" type="noConversion"/>
  </si>
  <si>
    <t>0.727</t>
    <phoneticPr fontId="4" type="noConversion"/>
  </si>
  <si>
    <t>0.686</t>
    <phoneticPr fontId="4" type="noConversion"/>
  </si>
  <si>
    <t>0.575-0.169</t>
    <phoneticPr fontId="4" type="noConversion"/>
  </si>
  <si>
    <t>1.48</t>
    <phoneticPr fontId="4" type="noConversion"/>
  </si>
  <si>
    <t>Anti-Magic Zone</t>
  </si>
  <si>
    <t>melee</t>
  </si>
  <si>
    <t>absorb</t>
  </si>
  <si>
    <t>unholy</t>
  </si>
  <si>
    <t>heal-ap-direct</t>
  </si>
  <si>
    <t>absorb-ap-direct</t>
  </si>
  <si>
    <t>Scourge Strike</t>
  </si>
  <si>
    <t>Flash of Light</t>
    <phoneticPr fontId="5" type="noConversion"/>
  </si>
  <si>
    <t>1.5</t>
    <phoneticPr fontId="5" type="noConversion"/>
  </si>
  <si>
    <t>holy</t>
    <phoneticPr fontId="5" type="noConversion"/>
  </si>
  <si>
    <t>1</t>
    <phoneticPr fontId="5" type="noConversion"/>
  </si>
  <si>
    <t>Holy Light</t>
    <phoneticPr fontId="5" type="noConversion"/>
  </si>
  <si>
    <t>2.5</t>
    <phoneticPr fontId="5" type="noConversion"/>
  </si>
  <si>
    <t>1.66</t>
    <phoneticPr fontId="5" type="noConversion"/>
  </si>
  <si>
    <t>0</t>
    <phoneticPr fontId="5" type="noConversion"/>
  </si>
  <si>
    <t>Holy Shock (heal)</t>
    <phoneticPr fontId="5" type="noConversion"/>
  </si>
  <si>
    <t>Holy Shock (dmg)</t>
    <phoneticPr fontId="5" type="noConversion"/>
  </si>
  <si>
    <t>Sacred Shield</t>
    <phoneticPr fontId="5" type="noConversion"/>
  </si>
  <si>
    <t>0.76</t>
  </si>
  <si>
    <t>500-500</t>
    <phoneticPr fontId="5" type="noConversion"/>
  </si>
  <si>
    <t>Exorcism</t>
    <phoneticPr fontId="5" type="noConversion"/>
  </si>
  <si>
    <t>Hammer of Wrath</t>
    <phoneticPr fontId="5" type="noConversion"/>
  </si>
  <si>
    <t>1296-1402</t>
    <phoneticPr fontId="5" type="noConversion"/>
  </si>
  <si>
    <t>2641-2859</t>
    <phoneticPr fontId="5" type="noConversion"/>
  </si>
  <si>
    <t>实测warmane的系数更大</t>
    <phoneticPr fontId="5" type="noConversion"/>
  </si>
  <si>
    <t>788-883</t>
    <phoneticPr fontId="5" type="noConversion"/>
  </si>
  <si>
    <t>4888-5444</t>
    <phoneticPr fontId="5" type="noConversion"/>
  </si>
  <si>
    <t>Divine Storm</t>
  </si>
  <si>
    <t>Crusader Strike</t>
  </si>
  <si>
    <t>Exorcism</t>
  </si>
  <si>
    <t>0.15</t>
  </si>
  <si>
    <t>main-0.75-0</t>
  </si>
  <si>
    <t>main-1.1-0</t>
  </si>
  <si>
    <t>另一部分在spell中计算</t>
  </si>
  <si>
    <t>1028-1146</t>
  </si>
  <si>
    <t>spell</t>
  </si>
  <si>
    <t>1139-1257</t>
  </si>
  <si>
    <t>all</t>
  </si>
  <si>
    <t>Avenger's Shield</t>
  </si>
  <si>
    <t>1100-1344</t>
  </si>
  <si>
    <t>0.07</t>
  </si>
  <si>
    <t>protection</t>
  </si>
  <si>
    <t>Consecration</t>
  </si>
  <si>
    <t>904-8-8</t>
  </si>
  <si>
    <t>ap-dot</t>
  </si>
  <si>
    <t>0.32</t>
  </si>
  <si>
    <t>0.32-0-8-8</t>
  </si>
  <si>
    <t>0.07-0</t>
  </si>
  <si>
    <t>Holy Shield</t>
  </si>
  <si>
    <t>274-274</t>
  </si>
  <si>
    <t>0.09</t>
  </si>
  <si>
    <t>0.056-0</t>
  </si>
  <si>
    <t>retribution</t>
  </si>
  <si>
    <t>0.315-180-15-5</t>
    <phoneticPr fontId="5" type="noConversion"/>
  </si>
  <si>
    <t>0.48-620-10-10</t>
    <phoneticPr fontId="5" type="noConversion"/>
  </si>
  <si>
    <t>main-0.55-138-138</t>
    <phoneticPr fontId="5" type="noConversion"/>
  </si>
  <si>
    <t>main-0.5-189-189</t>
    <phoneticPr fontId="5" type="noConversion"/>
  </si>
  <si>
    <t>main-0.75-223-223</t>
    <phoneticPr fontId="5" type="noConversion"/>
  </si>
  <si>
    <t>main-0.8-467-467</t>
    <phoneticPr fontId="5" type="noConversion"/>
  </si>
  <si>
    <t>main-1.5-0-0</t>
    <phoneticPr fontId="5" type="noConversion"/>
  </si>
  <si>
    <t>main-0.7-560-560</t>
    <phoneticPr fontId="5" type="noConversion"/>
  </si>
  <si>
    <t>0.15-443-443</t>
    <phoneticPr fontId="5" type="noConversion"/>
  </si>
  <si>
    <t>0.225-664-664</t>
    <phoneticPr fontId="5" type="noConversion"/>
  </si>
  <si>
    <t>0.06-180-220</t>
    <phoneticPr fontId="5" type="noConversion"/>
  </si>
  <si>
    <t>0.1-227-245</t>
    <phoneticPr fontId="5" type="noConversion"/>
  </si>
  <si>
    <t>0.15-518-562</t>
    <phoneticPr fontId="5" type="noConversion"/>
  </si>
  <si>
    <t>0.15-0-0</t>
    <phoneticPr fontId="5" type="noConversion"/>
  </si>
  <si>
    <t>10-0-0</t>
    <phoneticPr fontId="5" type="noConversion"/>
  </si>
  <si>
    <t>ranged-0.5-0-0</t>
    <phoneticPr fontId="5" type="noConversion"/>
  </si>
  <si>
    <t>0.14-386-464</t>
    <phoneticPr fontId="5" type="noConversion"/>
  </si>
  <si>
    <t>0.15-492-492</t>
    <phoneticPr fontId="5" type="noConversion"/>
  </si>
  <si>
    <t>0.0837-353-353</t>
    <phoneticPr fontId="5" type="noConversion"/>
  </si>
  <si>
    <t>ranged-1-408-408</t>
    <phoneticPr fontId="5" type="noConversion"/>
  </si>
  <si>
    <t>ranged-1-0-0</t>
    <phoneticPr fontId="5" type="noConversion"/>
  </si>
  <si>
    <t>wp-norm-ap-direct</t>
    <phoneticPr fontId="5" type="noConversion"/>
  </si>
  <si>
    <t>ranged-2-0-0</t>
    <phoneticPr fontId="5" type="noConversion"/>
  </si>
  <si>
    <t>0.4-650-650</t>
    <phoneticPr fontId="5" type="noConversion"/>
  </si>
  <si>
    <t>0.1-252-252</t>
    <phoneticPr fontId="5" type="noConversion"/>
  </si>
  <si>
    <t>ranged-1.25-0-0</t>
    <phoneticPr fontId="5" type="noConversion"/>
  </si>
  <si>
    <t>0.315-150-15-5</t>
    <phoneticPr fontId="5" type="noConversion"/>
  </si>
  <si>
    <t>0.8726-443-443</t>
    <phoneticPr fontId="5" type="noConversion"/>
  </si>
  <si>
    <t>0.8767</t>
    <phoneticPr fontId="5" type="noConversion"/>
  </si>
  <si>
    <t>Rend</t>
    <phoneticPr fontId="5" type="noConversion"/>
  </si>
  <si>
    <t>wp-nonnorm</t>
  </si>
  <si>
    <t>Mortal Strike</t>
  </si>
  <si>
    <t>Overpower</t>
  </si>
  <si>
    <t>main-1-0-0</t>
  </si>
  <si>
    <t>main-1-380-380</t>
  </si>
  <si>
    <t>Heroic Strike</t>
  </si>
  <si>
    <t>main-1-495-495</t>
  </si>
  <si>
    <t>Devastate</t>
  </si>
  <si>
    <t>main-1.2-242-242</t>
  </si>
  <si>
    <t>Execute</t>
  </si>
  <si>
    <t>Heroic Throw</t>
  </si>
  <si>
    <t>0.5-12-12</t>
  </si>
  <si>
    <t>0.2-1456-2026</t>
  </si>
  <si>
    <t>Revenge</t>
  </si>
  <si>
    <t>0.31-1636-1998</t>
  </si>
  <si>
    <t>Shield Slam</t>
  </si>
  <si>
    <t>0-990-1040</t>
  </si>
  <si>
    <t>Slam</t>
  </si>
  <si>
    <t>main-1-250-250</t>
  </si>
  <si>
    <t>Thunder Clap</t>
  </si>
  <si>
    <t>0.12-300-300</t>
  </si>
  <si>
    <t>Cleave</t>
  </si>
  <si>
    <t>Shattering Throw</t>
  </si>
  <si>
    <t>Whirlwind</t>
  </si>
  <si>
    <t>main-1-222-222</t>
  </si>
  <si>
    <t>arms-protection</t>
  </si>
  <si>
    <t>arms</t>
  </si>
  <si>
    <t>prtection</t>
  </si>
  <si>
    <t>arms-fury</t>
  </si>
  <si>
    <t>fury</t>
  </si>
  <si>
    <t>Ambush</t>
  </si>
  <si>
    <t>Backstab</t>
  </si>
  <si>
    <t>Envenom</t>
  </si>
  <si>
    <t>0.45-1075-1075</t>
  </si>
  <si>
    <t>nature</t>
  </si>
  <si>
    <t>Garrote</t>
  </si>
  <si>
    <t>0.42-714-18-6</t>
  </si>
  <si>
    <t>Hemorrhage</t>
  </si>
  <si>
    <t>main-1.6-0-0</t>
  </si>
  <si>
    <t>Sinister Strike</t>
  </si>
  <si>
    <t>main-1-180-180</t>
  </si>
  <si>
    <t>这个技能coefficient是变得</t>
  </si>
  <si>
    <t>0.3-1736-16-8</t>
  </si>
  <si>
    <t>Rupture</t>
  </si>
  <si>
    <t>Shive</t>
  </si>
  <si>
    <t>off-1-0-0</t>
  </si>
  <si>
    <t>Mutilate (main)</t>
  </si>
  <si>
    <t>Mutilate (off)</t>
  </si>
  <si>
    <t>main-1-181-181</t>
  </si>
  <si>
    <t>off-1-181-181</t>
  </si>
  <si>
    <t>Gouge</t>
  </si>
  <si>
    <t>0.21-1-1</t>
  </si>
  <si>
    <t>Eviscerate (max)</t>
  </si>
  <si>
    <t>0.35-2231-2231</t>
  </si>
  <si>
    <t>Eviscerate (min)</t>
  </si>
  <si>
    <t>0.15-1977-1977</t>
  </si>
  <si>
    <t>Chain Heal</t>
  </si>
  <si>
    <t>heal-direct-fixed</t>
  </si>
  <si>
    <t>Earth Shield</t>
  </si>
  <si>
    <t>heal-hot-fixed</t>
  </si>
  <si>
    <t>0.8058</t>
  </si>
  <si>
    <t>2022-12-6</t>
  </si>
  <si>
    <t>1.34</t>
  </si>
  <si>
    <t>1055-1205</t>
  </si>
  <si>
    <t>Healing Wave</t>
  </si>
  <si>
    <t>3034-3466</t>
  </si>
  <si>
    <t>Lesser Healing Wave</t>
  </si>
  <si>
    <t>Riptide (direct)</t>
  </si>
  <si>
    <t>Riptide (hot)</t>
  </si>
  <si>
    <t>0.402</t>
  </si>
  <si>
    <t>0.94</t>
  </si>
  <si>
    <t>1604-1736</t>
  </si>
  <si>
    <t>1670-15-5</t>
  </si>
  <si>
    <t>0.5714</t>
  </si>
  <si>
    <t>0.3858</t>
  </si>
  <si>
    <t>Earth Shock</t>
  </si>
  <si>
    <t>Flame Shock (direct)</t>
  </si>
  <si>
    <t>Flame Shock (dot)</t>
  </si>
  <si>
    <t>0.6</t>
  </si>
  <si>
    <t>Frost Shock</t>
  </si>
  <si>
    <t>dmg-direct-effect</t>
  </si>
  <si>
    <t>Lava Burst</t>
  </si>
  <si>
    <t>Lightning Bolt</t>
  </si>
  <si>
    <t>0.7143</t>
  </si>
  <si>
    <t>Healing Touch</t>
  </si>
  <si>
    <t>3750-4428</t>
  </si>
  <si>
    <t>Regrowth (direct)</t>
  </si>
  <si>
    <t>Regrowth (hot)</t>
  </si>
  <si>
    <t>Wild Growth</t>
  </si>
  <si>
    <t>Tranquility</t>
  </si>
  <si>
    <t>Nourish</t>
  </si>
  <si>
    <t>Rejuvenation</t>
  </si>
  <si>
    <t>1690-15-5</t>
  </si>
  <si>
    <t>2234-2494</t>
  </si>
  <si>
    <t>2345-21-7</t>
  </si>
  <si>
    <t>1442-7-7</t>
  </si>
  <si>
    <t>Lifebloom (direct)</t>
  </si>
  <si>
    <t>Lifebloom (hot)</t>
  </si>
  <si>
    <t>371-7-7</t>
  </si>
  <si>
    <t>0.3857</t>
  </si>
  <si>
    <t>776-776</t>
  </si>
  <si>
    <t>0.4571</t>
  </si>
  <si>
    <t>0.3</t>
  </si>
  <si>
    <t>1.3146</t>
  </si>
  <si>
    <t>12140-4</t>
  </si>
  <si>
    <t>4.2972</t>
  </si>
  <si>
    <t>1883-2187</t>
  </si>
  <si>
    <t>Hurricane</t>
    <phoneticPr fontId="5" type="noConversion"/>
  </si>
  <si>
    <t>1.2898</t>
    <phoneticPr fontId="5" type="noConversion"/>
  </si>
  <si>
    <t>Insect Swarm</t>
    <phoneticPr fontId="5" type="noConversion"/>
  </si>
  <si>
    <t>1290-12-4</t>
    <phoneticPr fontId="5" type="noConversion"/>
  </si>
  <si>
    <t>Moonfire (direct)</t>
    <phoneticPr fontId="5" type="noConversion"/>
  </si>
  <si>
    <t>Moonfire (dot)</t>
    <phoneticPr fontId="5" type="noConversion"/>
  </si>
  <si>
    <t>Typhoon</t>
    <phoneticPr fontId="5" type="noConversion"/>
  </si>
  <si>
    <t>Wrath</t>
    <phoneticPr fontId="5" type="noConversion"/>
  </si>
  <si>
    <t>0.5714</t>
    <phoneticPr fontId="5" type="noConversion"/>
  </si>
  <si>
    <t>dmg-direct</t>
    <phoneticPr fontId="5" type="noConversion"/>
  </si>
  <si>
    <t>553-623</t>
    <phoneticPr fontId="5" type="noConversion"/>
  </si>
  <si>
    <t>0.1495</t>
    <phoneticPr fontId="5" type="noConversion"/>
  </si>
  <si>
    <t>0.8</t>
    <phoneticPr fontId="5" type="noConversion"/>
  </si>
  <si>
    <t>406-476</t>
    <phoneticPr fontId="5" type="noConversion"/>
  </si>
  <si>
    <t>800-12-4</t>
    <phoneticPr fontId="5" type="noConversion"/>
  </si>
  <si>
    <t>0.5208</t>
    <phoneticPr fontId="5" type="noConversion"/>
  </si>
  <si>
    <t>10</t>
    <phoneticPr fontId="5" type="noConversion"/>
  </si>
  <si>
    <t>4510-10</t>
    <phoneticPr fontId="5" type="noConversion"/>
  </si>
  <si>
    <t>1190-1190</t>
    <phoneticPr fontId="5" type="noConversion"/>
  </si>
  <si>
    <t>563-656</t>
    <phoneticPr fontId="5" type="noConversion"/>
  </si>
  <si>
    <t>0.3</t>
    <phoneticPr fontId="5" type="noConversion"/>
  </si>
  <si>
    <t>Starfall (aoe)</t>
    <phoneticPr fontId="5" type="noConversion"/>
  </si>
  <si>
    <t>Starfall (target)</t>
    <phoneticPr fontId="5" type="noConversion"/>
  </si>
  <si>
    <t>Starfile</t>
    <phoneticPr fontId="5" type="noConversion"/>
  </si>
  <si>
    <t>0.13</t>
    <phoneticPr fontId="5" type="noConversion"/>
  </si>
  <si>
    <t>101-101</t>
    <phoneticPr fontId="5" type="noConversion"/>
  </si>
  <si>
    <t>1028-1212</t>
    <phoneticPr fontId="5" type="noConversion"/>
  </si>
  <si>
    <t>3.5</t>
    <phoneticPr fontId="5" type="noConversion"/>
  </si>
  <si>
    <t>main-2.75-908-908</t>
  </si>
  <si>
    <t>main-1.5-465-465</t>
  </si>
  <si>
    <t>已验证 是norm</t>
  </si>
  <si>
    <t>1624-1852</t>
  </si>
  <si>
    <t>Chain Lightning</t>
  </si>
  <si>
    <t>812-858</t>
  </si>
  <si>
    <t>1192-1518</t>
  </si>
  <si>
    <t>973-1111</t>
  </si>
  <si>
    <t>719-819</t>
  </si>
  <si>
    <t>500-500</t>
  </si>
  <si>
    <t>838-18-6</t>
  </si>
  <si>
    <t>854-900</t>
  </si>
  <si>
    <t>實測 warmane 'Empowered Fire' 提升dot部分百分之百60 coefficient</t>
  </si>
  <si>
    <t>實測 warmane 'Empowered Fire' 提升dot部分百分之60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</si>
</sst>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1" fillId="0" borderId="0" xfId="0" applyNumberFormat="1" applyFont="1"/>
    <xf numFmtId="49" fontId="3" fillId="0" borderId="0" xfId="0" applyNumberFormat="1" applyFont="1"/>
    <xf numFmtId="49" fontId="0" fillId="0" borderId="0" xfId="0" applyNumberFormat="1" applyAlignment="1">
      <alignment wrapText="1"/>
    </xf>
    <xf numFmtId="49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17DF-8708-AF4F-8021-CE6B89679AD0}">
  <dimension ref="A1:L21"/>
  <sheetViews>
    <sheetView topLeftCell="B1" zoomScaleNormal="100" workbookViewId="0">
      <selection activeCell="J19" sqref="J19"/>
    </sheetView>
  </sheetViews>
  <sheetFormatPr baseColWidth="10" defaultColWidth="10.83203125" defaultRowHeight="16" x14ac:dyDescent="0.2"/>
  <cols>
    <col min="1" max="1" width="25.6640625" style="1" bestFit="1" customWidth="1"/>
    <col min="2" max="2" width="10.1640625" style="1" customWidth="1"/>
    <col min="3" max="3" width="19.5" style="1" bestFit="1" customWidth="1"/>
    <col min="4" max="4" width="14.83203125" style="1" bestFit="1" customWidth="1"/>
    <col min="5" max="5" width="13.6640625" style="1" bestFit="1" customWidth="1"/>
    <col min="6" max="6" width="15.5" style="1" bestFit="1" customWidth="1"/>
    <col min="7" max="7" width="8.6640625" style="1" bestFit="1" customWidth="1"/>
    <col min="8" max="8" width="18" style="1" bestFit="1" customWidth="1"/>
    <col min="9" max="9" width="18" style="1" customWidth="1"/>
    <col min="10" max="10" width="61.83203125" style="1" customWidth="1"/>
    <col min="11" max="11" width="10.83203125" style="1"/>
    <col min="12" max="12" width="17" style="1" bestFit="1" customWidth="1"/>
    <col min="13" max="16384" width="10.83203125" style="1"/>
  </cols>
  <sheetData>
    <row r="1" spans="1:12" x14ac:dyDescent="0.2">
      <c r="A1" s="2" t="s">
        <v>57</v>
      </c>
      <c r="B1" s="2" t="s">
        <v>58</v>
      </c>
      <c r="C1" s="2" t="s">
        <v>59</v>
      </c>
      <c r="D1" s="2" t="s">
        <v>49</v>
      </c>
      <c r="E1" s="2" t="s">
        <v>53</v>
      </c>
      <c r="F1" s="2" t="s">
        <v>54</v>
      </c>
      <c r="G1" s="2" t="s">
        <v>1</v>
      </c>
      <c r="H1" s="2" t="s">
        <v>50</v>
      </c>
      <c r="I1" s="2" t="s">
        <v>304</v>
      </c>
      <c r="J1" s="1" t="s">
        <v>121</v>
      </c>
      <c r="L1" s="1" t="s">
        <v>14</v>
      </c>
    </row>
    <row r="2" spans="1:12" x14ac:dyDescent="0.2">
      <c r="A2" s="2" t="s">
        <v>5</v>
      </c>
      <c r="B2" s="3" t="s">
        <v>266</v>
      </c>
      <c r="C2" s="3" t="s">
        <v>61</v>
      </c>
      <c r="D2" s="3">
        <v>3</v>
      </c>
      <c r="E2" s="3" t="s">
        <v>62</v>
      </c>
      <c r="F2" s="4"/>
      <c r="G2" s="3" t="s">
        <v>2</v>
      </c>
      <c r="H2" s="3">
        <v>0.85709999999999997</v>
      </c>
      <c r="I2" s="3" t="s">
        <v>254</v>
      </c>
      <c r="L2" s="1">
        <f>D2/3.5*0.95</f>
        <v>0.81428571428571417</v>
      </c>
    </row>
    <row r="3" spans="1:12" x14ac:dyDescent="0.2">
      <c r="A3" s="2" t="s">
        <v>13</v>
      </c>
      <c r="B3" s="3" t="s">
        <v>266</v>
      </c>
      <c r="C3" s="3" t="s">
        <v>17</v>
      </c>
      <c r="D3" s="3">
        <v>0</v>
      </c>
      <c r="E3" s="3" t="s">
        <v>63</v>
      </c>
      <c r="F3" s="4"/>
      <c r="G3" s="3" t="s">
        <v>2</v>
      </c>
      <c r="H3" s="3">
        <v>0.1429</v>
      </c>
      <c r="I3" s="3" t="s">
        <v>290</v>
      </c>
      <c r="L3" s="1">
        <f>1.5/3.5</f>
        <v>0.42857142857142855</v>
      </c>
    </row>
    <row r="4" spans="1:12" x14ac:dyDescent="0.2">
      <c r="A4" s="2" t="s">
        <v>9</v>
      </c>
      <c r="B4" s="3" t="s">
        <v>266</v>
      </c>
      <c r="C4" s="3" t="s">
        <v>18</v>
      </c>
      <c r="D4" s="3">
        <v>0</v>
      </c>
      <c r="E4" s="3" t="s">
        <v>64</v>
      </c>
      <c r="F4" s="4"/>
      <c r="G4" s="3" t="s">
        <v>2</v>
      </c>
      <c r="H4" s="3">
        <v>0.2036</v>
      </c>
      <c r="I4" s="3" t="s">
        <v>290</v>
      </c>
      <c r="L4" s="1">
        <f>1.5/7*0.95</f>
        <v>0.20357142857142854</v>
      </c>
    </row>
    <row r="5" spans="1:12" x14ac:dyDescent="0.2">
      <c r="A5" s="2" t="s">
        <v>31</v>
      </c>
      <c r="B5" s="3" t="s">
        <v>266</v>
      </c>
      <c r="C5" s="3" t="s">
        <v>35</v>
      </c>
      <c r="D5" s="3">
        <v>8</v>
      </c>
      <c r="E5" s="3">
        <v>551000</v>
      </c>
      <c r="F5" s="4"/>
      <c r="G5" s="3" t="s">
        <v>2</v>
      </c>
      <c r="H5" s="3">
        <v>1.1429</v>
      </c>
      <c r="I5" s="3" t="s">
        <v>290</v>
      </c>
      <c r="L5" s="1">
        <f>D5/7</f>
        <v>1.1428571428571428</v>
      </c>
    </row>
    <row r="6" spans="1:12" x14ac:dyDescent="0.2">
      <c r="A6" s="2" t="s">
        <v>32</v>
      </c>
      <c r="B6" s="3" t="s">
        <v>266</v>
      </c>
      <c r="C6" s="3" t="s">
        <v>18</v>
      </c>
      <c r="D6" s="3">
        <v>0</v>
      </c>
      <c r="E6" s="3" t="s">
        <v>65</v>
      </c>
      <c r="F6" s="4"/>
      <c r="G6" s="3" t="s">
        <v>2</v>
      </c>
      <c r="H6" s="3">
        <v>0.19359999999999999</v>
      </c>
      <c r="I6" s="3" t="s">
        <v>290</v>
      </c>
      <c r="L6" s="1">
        <f>1.5/7*0.95</f>
        <v>0.20357142857142854</v>
      </c>
    </row>
    <row r="7" spans="1:12" x14ac:dyDescent="0.2">
      <c r="A7" s="2" t="s">
        <v>19</v>
      </c>
      <c r="B7" s="3" t="s">
        <v>266</v>
      </c>
      <c r="C7" s="3" t="s">
        <v>15</v>
      </c>
      <c r="D7" s="3">
        <v>2.5</v>
      </c>
      <c r="E7" s="3" t="s">
        <v>7</v>
      </c>
      <c r="F7" s="4"/>
      <c r="G7" s="3" t="s">
        <v>0</v>
      </c>
      <c r="H7" s="3">
        <v>0.71430000000000005</v>
      </c>
      <c r="I7" s="3" t="s">
        <v>290</v>
      </c>
      <c r="L7" s="1">
        <f>D7/3.5</f>
        <v>0.7142857142857143</v>
      </c>
    </row>
    <row r="8" spans="1:12" x14ac:dyDescent="0.2">
      <c r="A8" s="2" t="s">
        <v>20</v>
      </c>
      <c r="B8" s="3" t="s">
        <v>266</v>
      </c>
      <c r="C8" s="3" t="s">
        <v>16</v>
      </c>
      <c r="D8" s="3">
        <v>5</v>
      </c>
      <c r="E8" s="3" t="s">
        <v>66</v>
      </c>
      <c r="F8" s="4"/>
      <c r="G8" s="3" t="s">
        <v>0</v>
      </c>
      <c r="H8" s="3">
        <v>1.4286000000000001</v>
      </c>
      <c r="I8" s="3" t="s">
        <v>290</v>
      </c>
      <c r="L8" s="1">
        <f>D8/3.5</f>
        <v>1.4285714285714286</v>
      </c>
    </row>
    <row r="9" spans="1:12" x14ac:dyDescent="0.2">
      <c r="A9" s="2" t="s">
        <v>24</v>
      </c>
      <c r="B9" s="3" t="s">
        <v>266</v>
      </c>
      <c r="C9" s="3" t="s">
        <v>34</v>
      </c>
      <c r="D9" s="3">
        <v>0</v>
      </c>
      <c r="E9" s="3" t="s">
        <v>37</v>
      </c>
      <c r="F9" s="4"/>
      <c r="G9" s="3" t="s">
        <v>0</v>
      </c>
      <c r="H9" s="3">
        <v>0.21429999999999999</v>
      </c>
      <c r="I9" s="3" t="s">
        <v>290</v>
      </c>
      <c r="L9" s="1">
        <f>1.5/7</f>
        <v>0.21428571428571427</v>
      </c>
    </row>
    <row r="10" spans="1:12" x14ac:dyDescent="0.2">
      <c r="A10" s="2" t="s">
        <v>26</v>
      </c>
      <c r="B10" s="3" t="s">
        <v>266</v>
      </c>
      <c r="C10" s="3" t="s">
        <v>17</v>
      </c>
      <c r="D10" s="3">
        <v>0</v>
      </c>
      <c r="E10" s="3" t="s">
        <v>38</v>
      </c>
      <c r="F10" s="4"/>
      <c r="G10" s="3" t="s">
        <v>0</v>
      </c>
      <c r="H10" s="3">
        <v>0.71430000000000005</v>
      </c>
      <c r="I10" s="3" t="s">
        <v>235</v>
      </c>
      <c r="L10" s="1">
        <f>1.5/3.5</f>
        <v>0.42857142857142855</v>
      </c>
    </row>
    <row r="11" spans="1:12" x14ac:dyDescent="0.2">
      <c r="A11" s="2" t="s">
        <v>4</v>
      </c>
      <c r="B11" s="3" t="s">
        <v>266</v>
      </c>
      <c r="C11" s="3" t="s">
        <v>23</v>
      </c>
      <c r="D11" s="3">
        <v>3</v>
      </c>
      <c r="E11" s="3" t="s">
        <v>6</v>
      </c>
      <c r="F11" s="3" t="s">
        <v>282</v>
      </c>
      <c r="G11" s="3" t="s">
        <v>247</v>
      </c>
      <c r="H11" s="3" t="s">
        <v>21</v>
      </c>
      <c r="I11" s="3" t="s">
        <v>292</v>
      </c>
      <c r="J11" s="1" t="s">
        <v>549</v>
      </c>
      <c r="L11" s="1">
        <f>D11/3.5</f>
        <v>0.8571428571428571</v>
      </c>
    </row>
    <row r="12" spans="1:12" x14ac:dyDescent="0.2">
      <c r="A12" s="2" t="s">
        <v>27</v>
      </c>
      <c r="B12" s="3" t="s">
        <v>266</v>
      </c>
      <c r="C12" s="3" t="s">
        <v>18</v>
      </c>
      <c r="D12" s="3">
        <v>0</v>
      </c>
      <c r="E12" s="3" t="s">
        <v>39</v>
      </c>
      <c r="F12" s="4"/>
      <c r="G12" s="3" t="s">
        <v>3</v>
      </c>
      <c r="H12" s="3">
        <v>0.19359999999999999</v>
      </c>
      <c r="I12" s="3" t="s">
        <v>247</v>
      </c>
      <c r="L12" s="1">
        <f>1.5/7*0.95</f>
        <v>0.20357142857142854</v>
      </c>
    </row>
    <row r="13" spans="1:12" x14ac:dyDescent="0.2">
      <c r="A13" s="2" t="s">
        <v>55</v>
      </c>
      <c r="B13" s="3" t="s">
        <v>266</v>
      </c>
      <c r="C13" s="3" t="s">
        <v>18</v>
      </c>
      <c r="D13" s="3">
        <v>0</v>
      </c>
      <c r="E13" s="3" t="s">
        <v>40</v>
      </c>
      <c r="F13" s="4"/>
      <c r="G13" s="3" t="s">
        <v>3</v>
      </c>
      <c r="H13" s="3">
        <v>0.19359999999999999</v>
      </c>
      <c r="I13" s="3" t="s">
        <v>247</v>
      </c>
      <c r="L13" s="1">
        <f>1.5/7*0.95</f>
        <v>0.20357142857142854</v>
      </c>
    </row>
    <row r="14" spans="1:12" x14ac:dyDescent="0.2">
      <c r="A14" s="2" t="s">
        <v>11</v>
      </c>
      <c r="B14" s="3" t="s">
        <v>266</v>
      </c>
      <c r="C14" s="3" t="s">
        <v>15</v>
      </c>
      <c r="D14" s="3">
        <v>1.5</v>
      </c>
      <c r="E14" s="3" t="s">
        <v>67</v>
      </c>
      <c r="F14" s="4"/>
      <c r="G14" s="3" t="s">
        <v>3</v>
      </c>
      <c r="H14" s="3">
        <v>0.42859999999999998</v>
      </c>
      <c r="I14" s="3" t="s">
        <v>290</v>
      </c>
      <c r="L14" s="1">
        <f>D14/3.5</f>
        <v>0.42857142857142855</v>
      </c>
    </row>
    <row r="15" spans="1:12" x14ac:dyDescent="0.2">
      <c r="A15" s="2" t="s">
        <v>10</v>
      </c>
      <c r="B15" s="3" t="s">
        <v>266</v>
      </c>
      <c r="C15" s="3" t="s">
        <v>15</v>
      </c>
      <c r="D15" s="3">
        <v>0</v>
      </c>
      <c r="E15" s="3" t="s">
        <v>12</v>
      </c>
      <c r="F15" s="4"/>
      <c r="G15" s="3" t="s">
        <v>3</v>
      </c>
      <c r="H15" s="3">
        <v>0.42859999999999998</v>
      </c>
      <c r="I15" s="3" t="s">
        <v>290</v>
      </c>
      <c r="L15" s="1">
        <f>1.5/3.5</f>
        <v>0.42857142857142855</v>
      </c>
    </row>
    <row r="16" spans="1:12" x14ac:dyDescent="0.2">
      <c r="A16" s="2" t="s">
        <v>56</v>
      </c>
      <c r="B16" s="3" t="s">
        <v>266</v>
      </c>
      <c r="C16" s="3" t="s">
        <v>23</v>
      </c>
      <c r="D16" s="3">
        <v>3.5</v>
      </c>
      <c r="E16" s="3" t="s">
        <v>68</v>
      </c>
      <c r="F16" s="3" t="s">
        <v>8</v>
      </c>
      <c r="G16" s="3" t="s">
        <v>3</v>
      </c>
      <c r="H16" s="3" t="s">
        <v>22</v>
      </c>
      <c r="I16" s="3" t="s">
        <v>291</v>
      </c>
      <c r="J16" s="1" t="s">
        <v>550</v>
      </c>
      <c r="L16" s="1">
        <f>D16/3.5</f>
        <v>1</v>
      </c>
    </row>
    <row r="17" spans="1:12" x14ac:dyDescent="0.2">
      <c r="A17" s="2" t="s">
        <v>28</v>
      </c>
      <c r="B17" s="3" t="s">
        <v>266</v>
      </c>
      <c r="C17" s="3" t="s">
        <v>23</v>
      </c>
      <c r="D17" s="3">
        <v>2</v>
      </c>
      <c r="E17" s="3" t="s">
        <v>69</v>
      </c>
      <c r="F17" s="3" t="s">
        <v>41</v>
      </c>
      <c r="G17" s="3" t="s">
        <v>3</v>
      </c>
      <c r="H17" s="3" t="s">
        <v>42</v>
      </c>
      <c r="I17" s="3" t="s">
        <v>247</v>
      </c>
    </row>
    <row r="18" spans="1:12" x14ac:dyDescent="0.2">
      <c r="A18" s="2" t="s">
        <v>29</v>
      </c>
      <c r="B18" s="3" t="s">
        <v>266</v>
      </c>
      <c r="C18" s="3" t="s">
        <v>23</v>
      </c>
      <c r="D18" s="3">
        <v>5</v>
      </c>
      <c r="E18" s="3" t="s">
        <v>43</v>
      </c>
      <c r="F18" s="3" t="s">
        <v>44</v>
      </c>
      <c r="G18" s="3" t="s">
        <v>3</v>
      </c>
      <c r="H18" s="3" t="s">
        <v>45</v>
      </c>
      <c r="I18" s="3" t="s">
        <v>247</v>
      </c>
      <c r="J18" s="1" t="s">
        <v>550</v>
      </c>
    </row>
    <row r="19" spans="1:12" x14ac:dyDescent="0.2">
      <c r="A19" s="2" t="s">
        <v>30</v>
      </c>
      <c r="B19" s="3" t="s">
        <v>266</v>
      </c>
      <c r="C19" s="3" t="s">
        <v>23</v>
      </c>
      <c r="D19" s="3">
        <v>0</v>
      </c>
      <c r="E19" s="3" t="s">
        <v>48</v>
      </c>
      <c r="F19" s="3" t="s">
        <v>47</v>
      </c>
      <c r="G19" s="3" t="s">
        <v>3</v>
      </c>
      <c r="H19" s="3" t="s">
        <v>46</v>
      </c>
      <c r="I19" s="3" t="s">
        <v>247</v>
      </c>
    </row>
    <row r="20" spans="1:12" x14ac:dyDescent="0.2">
      <c r="A20" s="2" t="s">
        <v>33</v>
      </c>
      <c r="B20" s="3" t="s">
        <v>266</v>
      </c>
      <c r="C20" s="3" t="s">
        <v>280</v>
      </c>
      <c r="D20" s="3">
        <v>0</v>
      </c>
      <c r="E20" s="3" t="s">
        <v>51</v>
      </c>
      <c r="F20" s="4"/>
      <c r="G20" s="3" t="s">
        <v>281</v>
      </c>
      <c r="H20" s="3">
        <v>0.80530000000000002</v>
      </c>
      <c r="I20" s="3" t="s">
        <v>254</v>
      </c>
      <c r="L20" s="1" t="s">
        <v>36</v>
      </c>
    </row>
    <row r="21" spans="1:12" x14ac:dyDescent="0.2">
      <c r="A21" s="2" t="s">
        <v>25</v>
      </c>
      <c r="B21" s="3" t="s">
        <v>266</v>
      </c>
      <c r="C21" s="3" t="s">
        <v>280</v>
      </c>
      <c r="D21" s="3">
        <v>0</v>
      </c>
      <c r="E21" s="3" t="s">
        <v>52</v>
      </c>
      <c r="F21" s="4"/>
      <c r="G21" s="3" t="s">
        <v>281</v>
      </c>
      <c r="H21" s="3">
        <v>0.80530000000000002</v>
      </c>
      <c r="I21" s="3" t="s">
        <v>290</v>
      </c>
      <c r="L21" s="1" t="s">
        <v>36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6BF18-902F-0649-B849-8E25B7AD2046}">
  <dimension ref="A1:J14"/>
  <sheetViews>
    <sheetView zoomScale="113" zoomScaleNormal="70" workbookViewId="0">
      <selection activeCell="E9" sqref="E9"/>
    </sheetView>
  </sheetViews>
  <sheetFormatPr baseColWidth="10" defaultColWidth="10.83203125" defaultRowHeight="16" x14ac:dyDescent="0.2"/>
  <cols>
    <col min="1" max="1" width="25.6640625" style="1" bestFit="1" customWidth="1"/>
    <col min="2" max="2" width="10.1640625" style="1" customWidth="1"/>
    <col min="3" max="3" width="21.5" style="1" customWidth="1"/>
    <col min="4" max="4" width="14.83203125" style="1" bestFit="1" customWidth="1"/>
    <col min="5" max="5" width="15.83203125" style="1" customWidth="1"/>
    <col min="6" max="6" width="15.5" style="1" customWidth="1"/>
    <col min="7" max="7" width="8.6640625" style="1" bestFit="1" customWidth="1"/>
    <col min="8" max="8" width="18" style="1" bestFit="1" customWidth="1"/>
    <col min="9" max="9" width="18" style="1" customWidth="1"/>
    <col min="10" max="10" width="61.83203125" style="1" customWidth="1"/>
    <col min="11" max="11" width="10.83203125" style="1"/>
    <col min="12" max="12" width="17" style="1" bestFit="1" customWidth="1"/>
    <col min="13" max="16384" width="10.83203125" style="1"/>
  </cols>
  <sheetData>
    <row r="1" spans="1:10" x14ac:dyDescent="0.2">
      <c r="A1" s="2" t="s">
        <v>57</v>
      </c>
      <c r="B1" s="2" t="s">
        <v>58</v>
      </c>
      <c r="C1" s="2" t="s">
        <v>59</v>
      </c>
      <c r="D1" s="2" t="s">
        <v>49</v>
      </c>
      <c r="E1" s="2" t="s">
        <v>53</v>
      </c>
      <c r="F1" s="2" t="s">
        <v>54</v>
      </c>
      <c r="G1" s="2" t="s">
        <v>1</v>
      </c>
      <c r="H1" s="2" t="s">
        <v>50</v>
      </c>
      <c r="I1" s="2" t="s">
        <v>304</v>
      </c>
      <c r="J1" s="1" t="s">
        <v>121</v>
      </c>
    </row>
    <row r="2" spans="1:10" x14ac:dyDescent="0.2">
      <c r="A2" s="1" t="s">
        <v>478</v>
      </c>
      <c r="B2" s="1" t="s">
        <v>354</v>
      </c>
      <c r="C2" s="1" t="s">
        <v>17</v>
      </c>
      <c r="D2" s="1" t="s">
        <v>76</v>
      </c>
      <c r="E2" s="1" t="s">
        <v>546</v>
      </c>
      <c r="G2" s="1" t="s">
        <v>3</v>
      </c>
      <c r="H2" s="1" t="s">
        <v>120</v>
      </c>
    </row>
    <row r="3" spans="1:10" x14ac:dyDescent="0.2">
      <c r="A3" s="1" t="s">
        <v>479</v>
      </c>
      <c r="B3" s="1" t="s">
        <v>354</v>
      </c>
      <c r="C3" s="1" t="s">
        <v>145</v>
      </c>
      <c r="D3" s="1" t="s">
        <v>76</v>
      </c>
      <c r="F3" s="1" t="s">
        <v>547</v>
      </c>
      <c r="G3" s="1" t="s">
        <v>3</v>
      </c>
      <c r="H3" s="1" t="s">
        <v>480</v>
      </c>
    </row>
    <row r="4" spans="1:10" x14ac:dyDescent="0.2">
      <c r="A4" s="1" t="s">
        <v>483</v>
      </c>
      <c r="B4" s="1" t="s">
        <v>354</v>
      </c>
      <c r="C4" s="1" t="s">
        <v>17</v>
      </c>
      <c r="D4" s="1" t="s">
        <v>85</v>
      </c>
      <c r="E4" s="1" t="s">
        <v>543</v>
      </c>
      <c r="G4" s="1" t="s">
        <v>3</v>
      </c>
      <c r="H4" s="1" t="s">
        <v>475</v>
      </c>
    </row>
    <row r="5" spans="1:10" x14ac:dyDescent="0.2">
      <c r="A5" s="1" t="s">
        <v>541</v>
      </c>
      <c r="B5" s="1" t="s">
        <v>354</v>
      </c>
      <c r="C5" s="1" t="s">
        <v>17</v>
      </c>
      <c r="D5" s="1" t="s">
        <v>85</v>
      </c>
      <c r="E5" s="1" t="s">
        <v>544</v>
      </c>
      <c r="G5" s="1" t="s">
        <v>436</v>
      </c>
      <c r="H5" s="1" t="s">
        <v>475</v>
      </c>
    </row>
    <row r="6" spans="1:10" x14ac:dyDescent="0.2">
      <c r="A6" s="1" t="s">
        <v>484</v>
      </c>
      <c r="B6" s="1" t="s">
        <v>354</v>
      </c>
      <c r="C6" s="1" t="s">
        <v>17</v>
      </c>
      <c r="D6" s="1" t="s">
        <v>111</v>
      </c>
      <c r="E6" s="1" t="s">
        <v>545</v>
      </c>
      <c r="G6" s="1" t="s">
        <v>436</v>
      </c>
      <c r="H6" s="1" t="s">
        <v>485</v>
      </c>
    </row>
    <row r="7" spans="1:10" x14ac:dyDescent="0.2">
      <c r="A7" s="1" t="s">
        <v>481</v>
      </c>
      <c r="B7" s="1" t="s">
        <v>354</v>
      </c>
      <c r="C7" s="1" t="s">
        <v>482</v>
      </c>
      <c r="D7" s="1" t="s">
        <v>76</v>
      </c>
      <c r="E7" s="1" t="s">
        <v>542</v>
      </c>
      <c r="G7" s="1" t="s">
        <v>2</v>
      </c>
      <c r="H7" s="1" t="s">
        <v>476</v>
      </c>
    </row>
    <row r="8" spans="1:10" x14ac:dyDescent="0.2">
      <c r="A8" s="1" t="s">
        <v>477</v>
      </c>
      <c r="B8" s="1" t="s">
        <v>354</v>
      </c>
      <c r="C8" s="1" t="s">
        <v>482</v>
      </c>
      <c r="D8" s="1" t="s">
        <v>76</v>
      </c>
      <c r="E8" s="1" t="s">
        <v>548</v>
      </c>
      <c r="G8" s="1" t="s">
        <v>436</v>
      </c>
      <c r="H8" s="1" t="s">
        <v>476</v>
      </c>
    </row>
    <row r="9" spans="1:10" x14ac:dyDescent="0.2">
      <c r="A9" s="1" t="s">
        <v>468</v>
      </c>
      <c r="B9" s="1" t="s">
        <v>354</v>
      </c>
      <c r="C9" s="1" t="s">
        <v>71</v>
      </c>
      <c r="D9" s="1" t="s">
        <v>72</v>
      </c>
      <c r="E9" s="1" t="s">
        <v>540</v>
      </c>
      <c r="G9" s="1" t="s">
        <v>436</v>
      </c>
      <c r="H9" s="1" t="s">
        <v>78</v>
      </c>
    </row>
    <row r="10" spans="1:10" x14ac:dyDescent="0.2">
      <c r="A10" s="1" t="s">
        <v>466</v>
      </c>
      <c r="B10" s="1" t="s">
        <v>354</v>
      </c>
      <c r="C10" s="1" t="s">
        <v>71</v>
      </c>
      <c r="D10" s="1" t="s">
        <v>80</v>
      </c>
      <c r="E10" s="1" t="s">
        <v>467</v>
      </c>
      <c r="G10" s="1" t="s">
        <v>436</v>
      </c>
      <c r="H10" s="1" t="s">
        <v>81</v>
      </c>
    </row>
    <row r="11" spans="1:10" x14ac:dyDescent="0.2">
      <c r="A11" s="1" t="s">
        <v>458</v>
      </c>
      <c r="B11" s="1" t="s">
        <v>354</v>
      </c>
      <c r="C11" s="1" t="s">
        <v>459</v>
      </c>
      <c r="D11" s="1" t="s">
        <v>111</v>
      </c>
      <c r="E11" s="1" t="s">
        <v>465</v>
      </c>
      <c r="G11" s="1" t="s">
        <v>436</v>
      </c>
      <c r="H11" s="1" t="s">
        <v>464</v>
      </c>
    </row>
    <row r="12" spans="1:10" x14ac:dyDescent="0.2">
      <c r="A12" s="1" t="s">
        <v>460</v>
      </c>
      <c r="B12" s="1" t="s">
        <v>354</v>
      </c>
      <c r="C12" s="1" t="s">
        <v>461</v>
      </c>
      <c r="D12" s="1" t="s">
        <v>76</v>
      </c>
      <c r="F12" s="1" t="s">
        <v>463</v>
      </c>
      <c r="G12" s="1" t="s">
        <v>436</v>
      </c>
      <c r="H12" s="1" t="s">
        <v>462</v>
      </c>
    </row>
    <row r="13" spans="1:10" x14ac:dyDescent="0.2">
      <c r="A13" s="1" t="s">
        <v>469</v>
      </c>
      <c r="B13" s="1" t="s">
        <v>354</v>
      </c>
      <c r="C13" s="1" t="s">
        <v>459</v>
      </c>
      <c r="D13" s="1" t="s">
        <v>76</v>
      </c>
      <c r="E13" s="1" t="s">
        <v>473</v>
      </c>
      <c r="G13" s="1" t="s">
        <v>436</v>
      </c>
      <c r="H13" s="1" t="s">
        <v>471</v>
      </c>
    </row>
    <row r="14" spans="1:10" x14ac:dyDescent="0.2">
      <c r="A14" s="1" t="s">
        <v>470</v>
      </c>
      <c r="B14" s="1" t="s">
        <v>354</v>
      </c>
      <c r="C14" s="1" t="s">
        <v>461</v>
      </c>
      <c r="D14" s="1" t="s">
        <v>76</v>
      </c>
      <c r="F14" s="1" t="s">
        <v>474</v>
      </c>
      <c r="G14" s="1" t="s">
        <v>436</v>
      </c>
      <c r="H14" s="1" t="s">
        <v>472</v>
      </c>
    </row>
  </sheetData>
  <phoneticPr fontId="5" type="noConversion"/>
  <pageMargins left="0.7" right="0.7" top="0.75" bottom="0.75" header="0.3" footer="0.3"/>
  <ignoredErrors>
    <ignoredError sqref="H11 D11:D12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8B3C3-E132-DE41-9941-D4B1EDFFC269}">
  <dimension ref="A1:J19"/>
  <sheetViews>
    <sheetView zoomScaleNormal="100" workbookViewId="0">
      <selection activeCell="B21" sqref="B21"/>
    </sheetView>
  </sheetViews>
  <sheetFormatPr baseColWidth="10" defaultColWidth="10.83203125" defaultRowHeight="16" x14ac:dyDescent="0.2"/>
  <cols>
    <col min="1" max="1" width="25.6640625" style="1" bestFit="1" customWidth="1"/>
    <col min="2" max="2" width="10.1640625" style="1" customWidth="1"/>
    <col min="3" max="3" width="21.5" style="1" customWidth="1"/>
    <col min="4" max="4" width="14.83203125" style="1" bestFit="1" customWidth="1"/>
    <col min="5" max="5" width="15.83203125" style="1" customWidth="1"/>
    <col min="6" max="6" width="15.5" style="1" customWidth="1"/>
    <col min="7" max="7" width="8.6640625" style="1" bestFit="1" customWidth="1"/>
    <col min="8" max="8" width="18" style="1" bestFit="1" customWidth="1"/>
    <col min="9" max="9" width="18" style="1" customWidth="1"/>
    <col min="10" max="10" width="61.83203125" style="1" customWidth="1"/>
    <col min="11" max="11" width="10.83203125" style="1"/>
    <col min="12" max="12" width="17" style="1" bestFit="1" customWidth="1"/>
    <col min="13" max="16384" width="10.83203125" style="1"/>
  </cols>
  <sheetData>
    <row r="1" spans="1:10" x14ac:dyDescent="0.2">
      <c r="A1" s="2" t="s">
        <v>57</v>
      </c>
      <c r="B1" s="2" t="s">
        <v>58</v>
      </c>
      <c r="C1" s="2" t="s">
        <v>59</v>
      </c>
      <c r="D1" s="2" t="s">
        <v>49</v>
      </c>
      <c r="E1" s="2" t="s">
        <v>53</v>
      </c>
      <c r="F1" s="2" t="s">
        <v>54</v>
      </c>
      <c r="G1" s="2" t="s">
        <v>1</v>
      </c>
      <c r="H1" s="2" t="s">
        <v>50</v>
      </c>
      <c r="I1" s="2" t="s">
        <v>304</v>
      </c>
      <c r="J1" s="1" t="s">
        <v>121</v>
      </c>
    </row>
    <row r="2" spans="1:10" x14ac:dyDescent="0.2">
      <c r="A2" s="1" t="s">
        <v>486</v>
      </c>
      <c r="B2" s="1" t="s">
        <v>354</v>
      </c>
      <c r="C2" s="1" t="s">
        <v>71</v>
      </c>
      <c r="D2" s="1" t="s">
        <v>80</v>
      </c>
      <c r="E2" s="1" t="s">
        <v>487</v>
      </c>
      <c r="G2" s="1" t="s">
        <v>436</v>
      </c>
      <c r="H2" s="1" t="s">
        <v>81</v>
      </c>
    </row>
    <row r="3" spans="1:10" x14ac:dyDescent="0.2">
      <c r="A3" s="1" t="s">
        <v>498</v>
      </c>
      <c r="B3" s="1" t="s">
        <v>354</v>
      </c>
      <c r="C3" s="1" t="s">
        <v>459</v>
      </c>
      <c r="D3" s="1" t="s">
        <v>76</v>
      </c>
      <c r="E3" s="1" t="s">
        <v>502</v>
      </c>
      <c r="G3" s="1" t="s">
        <v>436</v>
      </c>
      <c r="H3" s="1" t="s">
        <v>501</v>
      </c>
    </row>
    <row r="4" spans="1:10" x14ac:dyDescent="0.2">
      <c r="A4" s="1" t="s">
        <v>499</v>
      </c>
      <c r="B4" s="1" t="s">
        <v>354</v>
      </c>
      <c r="C4" s="1" t="s">
        <v>461</v>
      </c>
      <c r="D4" s="1" t="s">
        <v>76</v>
      </c>
      <c r="F4" s="1" t="s">
        <v>500</v>
      </c>
      <c r="G4" s="1" t="s">
        <v>436</v>
      </c>
      <c r="H4" s="1" t="s">
        <v>503</v>
      </c>
    </row>
    <row r="5" spans="1:10" x14ac:dyDescent="0.2">
      <c r="A5" s="1" t="s">
        <v>493</v>
      </c>
      <c r="B5" s="1" t="s">
        <v>354</v>
      </c>
      <c r="C5" s="1" t="s">
        <v>92</v>
      </c>
      <c r="D5" s="1" t="s">
        <v>76</v>
      </c>
      <c r="F5" s="1" t="s">
        <v>494</v>
      </c>
      <c r="G5" s="1" t="s">
        <v>436</v>
      </c>
      <c r="H5" s="1" t="s">
        <v>127</v>
      </c>
    </row>
    <row r="6" spans="1:10" x14ac:dyDescent="0.2">
      <c r="A6" s="1" t="s">
        <v>488</v>
      </c>
      <c r="B6" s="1" t="s">
        <v>354</v>
      </c>
      <c r="C6" s="1" t="s">
        <v>459</v>
      </c>
      <c r="D6" s="1" t="s">
        <v>85</v>
      </c>
      <c r="E6" s="1" t="s">
        <v>495</v>
      </c>
      <c r="G6" s="1" t="s">
        <v>436</v>
      </c>
      <c r="H6" s="1" t="s">
        <v>504</v>
      </c>
    </row>
    <row r="7" spans="1:10" x14ac:dyDescent="0.2">
      <c r="A7" s="1" t="s">
        <v>489</v>
      </c>
      <c r="B7" s="1" t="s">
        <v>354</v>
      </c>
      <c r="C7" s="1" t="s">
        <v>461</v>
      </c>
      <c r="D7" s="1" t="s">
        <v>85</v>
      </c>
      <c r="F7" s="1" t="s">
        <v>496</v>
      </c>
      <c r="G7" s="1" t="s">
        <v>436</v>
      </c>
      <c r="H7" s="1" t="s">
        <v>505</v>
      </c>
    </row>
    <row r="8" spans="1:10" x14ac:dyDescent="0.2">
      <c r="A8" s="1" t="s">
        <v>490</v>
      </c>
      <c r="B8" s="1" t="s">
        <v>354</v>
      </c>
      <c r="C8" s="1" t="s">
        <v>461</v>
      </c>
      <c r="D8" s="1" t="s">
        <v>76</v>
      </c>
      <c r="E8" s="1" t="s">
        <v>497</v>
      </c>
      <c r="G8" s="1" t="s">
        <v>436</v>
      </c>
      <c r="H8" s="1" t="s">
        <v>78</v>
      </c>
    </row>
    <row r="9" spans="1:10" x14ac:dyDescent="0.2">
      <c r="A9" s="1" t="s">
        <v>491</v>
      </c>
      <c r="B9" s="1" t="s">
        <v>354</v>
      </c>
      <c r="C9" s="1" t="s">
        <v>104</v>
      </c>
      <c r="D9" s="1" t="s">
        <v>186</v>
      </c>
      <c r="E9" s="1" t="s">
        <v>506</v>
      </c>
      <c r="G9" s="1" t="s">
        <v>436</v>
      </c>
      <c r="H9" s="1" t="s">
        <v>507</v>
      </c>
    </row>
    <row r="10" spans="1:10" x14ac:dyDescent="0.2">
      <c r="A10" s="1" t="s">
        <v>492</v>
      </c>
      <c r="B10" s="1" t="s">
        <v>354</v>
      </c>
      <c r="C10" s="1" t="s">
        <v>459</v>
      </c>
      <c r="D10" s="1" t="s">
        <v>327</v>
      </c>
      <c r="E10" s="1" t="s">
        <v>508</v>
      </c>
      <c r="G10" s="1" t="s">
        <v>436</v>
      </c>
      <c r="H10" s="1" t="s">
        <v>78</v>
      </c>
    </row>
    <row r="11" spans="1:10" x14ac:dyDescent="0.2">
      <c r="A11" s="1" t="s">
        <v>516</v>
      </c>
      <c r="B11" s="1" t="s">
        <v>266</v>
      </c>
      <c r="C11" s="1" t="s">
        <v>518</v>
      </c>
      <c r="D11" s="1" t="s">
        <v>309</v>
      </c>
      <c r="E11" s="1" t="s">
        <v>519</v>
      </c>
      <c r="G11" s="1" t="s">
        <v>243</v>
      </c>
      <c r="H11" s="1" t="s">
        <v>517</v>
      </c>
    </row>
    <row r="12" spans="1:10" x14ac:dyDescent="0.2">
      <c r="A12" s="1" t="s">
        <v>509</v>
      </c>
      <c r="B12" s="1" t="s">
        <v>354</v>
      </c>
      <c r="C12" s="1" t="s">
        <v>223</v>
      </c>
      <c r="D12" s="1" t="s">
        <v>525</v>
      </c>
      <c r="E12" s="1" t="s">
        <v>526</v>
      </c>
      <c r="G12" s="1" t="s">
        <v>243</v>
      </c>
      <c r="H12" s="1" t="s">
        <v>510</v>
      </c>
    </row>
    <row r="13" spans="1:10" x14ac:dyDescent="0.2">
      <c r="A13" s="1" t="s">
        <v>511</v>
      </c>
      <c r="B13" s="1" t="s">
        <v>354</v>
      </c>
      <c r="C13" s="1" t="s">
        <v>216</v>
      </c>
      <c r="D13" s="1" t="s">
        <v>333</v>
      </c>
      <c r="E13" s="1" t="s">
        <v>512</v>
      </c>
      <c r="G13" s="1" t="s">
        <v>243</v>
      </c>
      <c r="H13" s="1" t="s">
        <v>521</v>
      </c>
    </row>
    <row r="14" spans="1:10" x14ac:dyDescent="0.2">
      <c r="A14" s="1" t="s">
        <v>513</v>
      </c>
      <c r="B14" s="1" t="s">
        <v>354</v>
      </c>
      <c r="C14" s="1" t="s">
        <v>219</v>
      </c>
      <c r="D14" s="1" t="s">
        <v>333</v>
      </c>
      <c r="E14" s="1" t="s">
        <v>522</v>
      </c>
      <c r="G14" s="1" t="s">
        <v>235</v>
      </c>
      <c r="H14" s="1" t="s">
        <v>520</v>
      </c>
    </row>
    <row r="15" spans="1:10" x14ac:dyDescent="0.2">
      <c r="A15" s="1" t="s">
        <v>514</v>
      </c>
      <c r="B15" s="1" t="s">
        <v>354</v>
      </c>
      <c r="C15" s="1" t="s">
        <v>216</v>
      </c>
      <c r="D15" s="1" t="s">
        <v>333</v>
      </c>
      <c r="F15" s="1" t="s">
        <v>523</v>
      </c>
      <c r="G15" s="1" t="s">
        <v>235</v>
      </c>
      <c r="H15" s="1" t="s">
        <v>524</v>
      </c>
    </row>
    <row r="16" spans="1:10" x14ac:dyDescent="0.2">
      <c r="A16" s="1" t="s">
        <v>515</v>
      </c>
      <c r="B16" s="1" t="s">
        <v>354</v>
      </c>
      <c r="C16" s="1" t="s">
        <v>219</v>
      </c>
      <c r="D16" s="1" t="s">
        <v>333</v>
      </c>
      <c r="E16" s="1" t="s">
        <v>527</v>
      </c>
      <c r="G16" s="1" t="s">
        <v>243</v>
      </c>
      <c r="H16" s="1" t="s">
        <v>209</v>
      </c>
    </row>
    <row r="17" spans="1:8" x14ac:dyDescent="0.2">
      <c r="A17" s="1" t="s">
        <v>531</v>
      </c>
      <c r="B17" s="1" t="s">
        <v>354</v>
      </c>
      <c r="C17" s="1" t="s">
        <v>219</v>
      </c>
      <c r="D17" s="1" t="s">
        <v>333</v>
      </c>
      <c r="E17" s="1" t="s">
        <v>528</v>
      </c>
      <c r="G17" s="1" t="s">
        <v>235</v>
      </c>
      <c r="H17" s="1" t="s">
        <v>529</v>
      </c>
    </row>
    <row r="18" spans="1:8" x14ac:dyDescent="0.2">
      <c r="A18" s="1" t="s">
        <v>530</v>
      </c>
      <c r="B18" s="1" t="s">
        <v>354</v>
      </c>
      <c r="C18" s="1" t="s">
        <v>219</v>
      </c>
      <c r="D18" s="1" t="s">
        <v>333</v>
      </c>
      <c r="E18" s="1" t="s">
        <v>534</v>
      </c>
      <c r="G18" s="1" t="s">
        <v>235</v>
      </c>
      <c r="H18" s="1" t="s">
        <v>533</v>
      </c>
    </row>
    <row r="19" spans="1:8" x14ac:dyDescent="0.2">
      <c r="A19" s="1" t="s">
        <v>532</v>
      </c>
      <c r="B19" s="1" t="s">
        <v>354</v>
      </c>
      <c r="C19" s="1" t="s">
        <v>219</v>
      </c>
      <c r="D19" s="1" t="s">
        <v>536</v>
      </c>
      <c r="E19" s="1" t="s">
        <v>535</v>
      </c>
      <c r="G19" s="1" t="s">
        <v>235</v>
      </c>
      <c r="H19" s="1" t="s">
        <v>329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F2BF-A7A4-384F-890C-BBA795A6C8C1}">
  <dimension ref="A1:J28"/>
  <sheetViews>
    <sheetView zoomScaleNormal="100" workbookViewId="0">
      <selection activeCell="I11" sqref="I11"/>
    </sheetView>
  </sheetViews>
  <sheetFormatPr baseColWidth="10" defaultColWidth="10.83203125" defaultRowHeight="16" x14ac:dyDescent="0.2"/>
  <cols>
    <col min="1" max="1" width="21.5" style="1" customWidth="1"/>
    <col min="2" max="2" width="11.33203125" style="1" customWidth="1"/>
    <col min="3" max="3" width="19.83203125" style="1" customWidth="1"/>
    <col min="4" max="4" width="15" style="1" customWidth="1"/>
    <col min="5" max="5" width="14.5" style="1" customWidth="1"/>
    <col min="6" max="6" width="16.1640625" style="1" customWidth="1"/>
    <col min="7" max="7" width="10.83203125" style="1"/>
    <col min="8" max="9" width="17.5" style="1" customWidth="1"/>
    <col min="10" max="10" width="49" style="1" customWidth="1"/>
    <col min="11" max="16384" width="10.83203125" style="1"/>
  </cols>
  <sheetData>
    <row r="1" spans="1:10" x14ac:dyDescent="0.2">
      <c r="A1" s="2" t="s">
        <v>57</v>
      </c>
      <c r="B1" s="2" t="s">
        <v>58</v>
      </c>
      <c r="C1" s="2" t="s">
        <v>59</v>
      </c>
      <c r="D1" s="2" t="s">
        <v>49</v>
      </c>
      <c r="E1" s="2" t="s">
        <v>53</v>
      </c>
      <c r="F1" s="2" t="s">
        <v>54</v>
      </c>
      <c r="G1" s="2" t="s">
        <v>1</v>
      </c>
      <c r="H1" s="2" t="s">
        <v>50</v>
      </c>
      <c r="I1" s="2" t="s">
        <v>303</v>
      </c>
      <c r="J1" s="2" t="s">
        <v>121</v>
      </c>
    </row>
    <row r="2" spans="1:10" x14ac:dyDescent="0.2">
      <c r="A2" s="2" t="s">
        <v>70</v>
      </c>
      <c r="B2" s="3" t="s">
        <v>267</v>
      </c>
      <c r="C2" s="3" t="s">
        <v>71</v>
      </c>
      <c r="D2" s="3" t="s">
        <v>72</v>
      </c>
      <c r="E2" s="3" t="s">
        <v>112</v>
      </c>
      <c r="F2" s="4"/>
      <c r="G2" s="3" t="s">
        <v>118</v>
      </c>
      <c r="H2" s="3" t="s">
        <v>78</v>
      </c>
      <c r="I2" s="3" t="s">
        <v>285</v>
      </c>
    </row>
    <row r="3" spans="1:10" x14ac:dyDescent="0.2">
      <c r="A3" s="2" t="s">
        <v>73</v>
      </c>
      <c r="B3" s="3" t="s">
        <v>267</v>
      </c>
      <c r="C3" s="3" t="s">
        <v>74</v>
      </c>
      <c r="D3" s="3" t="s">
        <v>76</v>
      </c>
      <c r="E3" s="3" t="s">
        <v>142</v>
      </c>
      <c r="F3" s="4"/>
      <c r="G3" s="3" t="s">
        <v>118</v>
      </c>
      <c r="H3" s="3" t="s">
        <v>78</v>
      </c>
      <c r="I3" s="3" t="s">
        <v>286</v>
      </c>
    </row>
    <row r="4" spans="1:10" x14ac:dyDescent="0.2">
      <c r="A4" s="2" t="s">
        <v>75</v>
      </c>
      <c r="B4" s="3" t="s">
        <v>267</v>
      </c>
      <c r="C4" s="3" t="s">
        <v>71</v>
      </c>
      <c r="D4" s="3" t="s">
        <v>76</v>
      </c>
      <c r="E4" s="3" t="s">
        <v>138</v>
      </c>
      <c r="F4" s="4"/>
      <c r="G4" s="3" t="s">
        <v>118</v>
      </c>
      <c r="H4" s="3" t="s">
        <v>78</v>
      </c>
      <c r="I4" s="3" t="s">
        <v>287</v>
      </c>
    </row>
    <row r="5" spans="1:10" x14ac:dyDescent="0.2">
      <c r="A5" s="2" t="s">
        <v>77</v>
      </c>
      <c r="B5" s="3" t="s">
        <v>267</v>
      </c>
      <c r="C5" s="3" t="s">
        <v>71</v>
      </c>
      <c r="D5" s="3" t="s">
        <v>72</v>
      </c>
      <c r="E5" s="3" t="s">
        <v>113</v>
      </c>
      <c r="F5" s="3"/>
      <c r="G5" s="3" t="s">
        <v>118</v>
      </c>
      <c r="H5" s="3" t="s">
        <v>78</v>
      </c>
      <c r="I5" s="3" t="s">
        <v>285</v>
      </c>
    </row>
    <row r="6" spans="1:10" x14ac:dyDescent="0.2">
      <c r="A6" s="2" t="s">
        <v>79</v>
      </c>
      <c r="B6" s="3" t="s">
        <v>267</v>
      </c>
      <c r="C6" s="3" t="s">
        <v>71</v>
      </c>
      <c r="D6" s="3" t="s">
        <v>80</v>
      </c>
      <c r="E6" s="3" t="s">
        <v>114</v>
      </c>
      <c r="F6" s="4"/>
      <c r="G6" s="3" t="s">
        <v>118</v>
      </c>
      <c r="H6" s="3" t="s">
        <v>81</v>
      </c>
      <c r="I6" s="3" t="s">
        <v>285</v>
      </c>
    </row>
    <row r="7" spans="1:10" x14ac:dyDescent="0.2">
      <c r="A7" s="2" t="s">
        <v>82</v>
      </c>
      <c r="B7" s="3" t="s">
        <v>267</v>
      </c>
      <c r="C7" s="3" t="s">
        <v>83</v>
      </c>
      <c r="D7" s="3" t="s">
        <v>76</v>
      </c>
      <c r="E7" s="3" t="s">
        <v>116</v>
      </c>
      <c r="F7" s="4"/>
      <c r="G7" s="3" t="s">
        <v>118</v>
      </c>
      <c r="H7" s="3" t="s">
        <v>119</v>
      </c>
      <c r="I7" s="3" t="s">
        <v>285</v>
      </c>
    </row>
    <row r="8" spans="1:10" x14ac:dyDescent="0.2">
      <c r="A8" s="2" t="s">
        <v>115</v>
      </c>
      <c r="B8" s="3" t="s">
        <v>267</v>
      </c>
      <c r="C8" s="3" t="s">
        <v>149</v>
      </c>
      <c r="D8" s="3" t="s">
        <v>76</v>
      </c>
      <c r="E8" s="3" t="s">
        <v>117</v>
      </c>
      <c r="F8" s="4"/>
      <c r="G8" s="3" t="s">
        <v>118</v>
      </c>
      <c r="H8" s="3" t="s">
        <v>120</v>
      </c>
      <c r="I8" s="3" t="s">
        <v>285</v>
      </c>
      <c r="J8" s="1" t="s">
        <v>151</v>
      </c>
    </row>
    <row r="9" spans="1:10" x14ac:dyDescent="0.2">
      <c r="A9" s="2" t="s">
        <v>84</v>
      </c>
      <c r="B9" s="3" t="s">
        <v>267</v>
      </c>
      <c r="C9" s="3" t="s">
        <v>104</v>
      </c>
      <c r="D9" s="3" t="s">
        <v>85</v>
      </c>
      <c r="E9" s="3" t="s">
        <v>139</v>
      </c>
      <c r="F9" s="4"/>
      <c r="G9" s="3" t="s">
        <v>118</v>
      </c>
      <c r="H9" s="3" t="s">
        <v>86</v>
      </c>
      <c r="I9" s="3" t="s">
        <v>288</v>
      </c>
      <c r="J9" s="1" t="s">
        <v>140</v>
      </c>
    </row>
    <row r="10" spans="1:10" x14ac:dyDescent="0.2">
      <c r="A10" s="2" t="s">
        <v>102</v>
      </c>
      <c r="B10" s="3" t="s">
        <v>267</v>
      </c>
      <c r="C10" s="1" t="s">
        <v>314</v>
      </c>
      <c r="D10" s="1" t="s">
        <v>85</v>
      </c>
      <c r="E10" s="1" t="s">
        <v>141</v>
      </c>
      <c r="G10" s="3" t="s">
        <v>118</v>
      </c>
      <c r="H10" s="1" t="s">
        <v>315</v>
      </c>
      <c r="I10" s="1" t="s">
        <v>288</v>
      </c>
      <c r="J10" s="1" t="s">
        <v>150</v>
      </c>
    </row>
    <row r="11" spans="1:10" x14ac:dyDescent="0.2">
      <c r="A11" s="2" t="s">
        <v>88</v>
      </c>
      <c r="B11" s="3" t="s">
        <v>267</v>
      </c>
      <c r="C11" s="3" t="s">
        <v>83</v>
      </c>
      <c r="D11" s="3" t="s">
        <v>76</v>
      </c>
      <c r="E11" s="3" t="s">
        <v>123</v>
      </c>
      <c r="F11" s="4"/>
      <c r="G11" s="3" t="s">
        <v>118</v>
      </c>
      <c r="H11" s="3" t="s">
        <v>89</v>
      </c>
      <c r="I11" s="3" t="s">
        <v>286</v>
      </c>
      <c r="J11" s="1" t="s">
        <v>124</v>
      </c>
    </row>
    <row r="12" spans="1:10" x14ac:dyDescent="0.2">
      <c r="A12" s="2" t="s">
        <v>90</v>
      </c>
      <c r="B12" s="3" t="s">
        <v>267</v>
      </c>
      <c r="C12" s="3" t="s">
        <v>71</v>
      </c>
      <c r="D12" s="3" t="s">
        <v>76</v>
      </c>
      <c r="E12" s="3" t="s">
        <v>125</v>
      </c>
      <c r="F12" s="4"/>
      <c r="G12" s="3" t="s">
        <v>118</v>
      </c>
      <c r="H12" s="3" t="s">
        <v>78</v>
      </c>
      <c r="I12" s="3" t="s">
        <v>285</v>
      </c>
    </row>
    <row r="13" spans="1:10" x14ac:dyDescent="0.2">
      <c r="A13" s="2" t="s">
        <v>91</v>
      </c>
      <c r="B13" s="3" t="s">
        <v>267</v>
      </c>
      <c r="C13" s="3" t="s">
        <v>92</v>
      </c>
      <c r="D13" s="3" t="s">
        <v>76</v>
      </c>
      <c r="E13" s="3"/>
      <c r="F13" s="4" t="s">
        <v>126</v>
      </c>
      <c r="G13" s="3" t="s">
        <v>118</v>
      </c>
      <c r="H13" s="3" t="s">
        <v>127</v>
      </c>
      <c r="I13" s="3" t="s">
        <v>285</v>
      </c>
    </row>
    <row r="14" spans="1:10" x14ac:dyDescent="0.2">
      <c r="A14" s="2" t="s">
        <v>110</v>
      </c>
      <c r="B14" s="3" t="s">
        <v>267</v>
      </c>
      <c r="C14" s="1" t="s">
        <v>15</v>
      </c>
      <c r="D14" s="1" t="s">
        <v>111</v>
      </c>
      <c r="E14" s="1" t="s">
        <v>130</v>
      </c>
      <c r="G14" s="1" t="s">
        <v>118</v>
      </c>
      <c r="H14" s="1" t="s">
        <v>316</v>
      </c>
      <c r="I14" s="1" t="s">
        <v>287</v>
      </c>
      <c r="J14" s="1" t="s">
        <v>152</v>
      </c>
    </row>
    <row r="15" spans="1:10" x14ac:dyDescent="0.2">
      <c r="A15" s="2" t="s">
        <v>94</v>
      </c>
      <c r="B15" s="3" t="s">
        <v>267</v>
      </c>
      <c r="C15" s="3" t="s">
        <v>23</v>
      </c>
      <c r="D15" s="3" t="s">
        <v>72</v>
      </c>
      <c r="E15" s="3" t="s">
        <v>131</v>
      </c>
      <c r="F15" s="4" t="s">
        <v>132</v>
      </c>
      <c r="G15" s="3" t="s">
        <v>118</v>
      </c>
      <c r="H15" s="3" t="s">
        <v>317</v>
      </c>
      <c r="I15" s="3" t="s">
        <v>287</v>
      </c>
      <c r="J15" s="1" t="s">
        <v>153</v>
      </c>
    </row>
    <row r="16" spans="1:10" x14ac:dyDescent="0.2">
      <c r="A16" s="2" t="s">
        <v>93</v>
      </c>
      <c r="B16" s="3" t="s">
        <v>267</v>
      </c>
      <c r="C16" s="3" t="s">
        <v>145</v>
      </c>
      <c r="D16" s="3" t="s">
        <v>76</v>
      </c>
      <c r="E16" s="3"/>
      <c r="F16" s="4" t="s">
        <v>133</v>
      </c>
      <c r="G16" s="3" t="s">
        <v>128</v>
      </c>
      <c r="H16" s="3" t="s">
        <v>318</v>
      </c>
      <c r="I16" s="3" t="s">
        <v>285</v>
      </c>
      <c r="J16" s="1" t="s">
        <v>148</v>
      </c>
    </row>
    <row r="17" spans="1:10" ht="40" customHeight="1" x14ac:dyDescent="0.2">
      <c r="A17" s="2" t="s">
        <v>97</v>
      </c>
      <c r="B17" s="3" t="s">
        <v>267</v>
      </c>
      <c r="C17" s="3" t="s">
        <v>17</v>
      </c>
      <c r="D17" s="3" t="s">
        <v>72</v>
      </c>
      <c r="E17" s="3" t="s">
        <v>134</v>
      </c>
      <c r="F17" s="4"/>
      <c r="G17" s="3" t="s">
        <v>128</v>
      </c>
      <c r="H17" s="3" t="s">
        <v>96</v>
      </c>
      <c r="I17" s="3" t="s">
        <v>285</v>
      </c>
      <c r="J17" s="5" t="s">
        <v>156</v>
      </c>
    </row>
    <row r="18" spans="1:10" x14ac:dyDescent="0.2">
      <c r="A18" s="2" t="s">
        <v>98</v>
      </c>
      <c r="B18" s="3" t="s">
        <v>267</v>
      </c>
      <c r="C18" s="3" t="s">
        <v>314</v>
      </c>
      <c r="D18" s="3" t="s">
        <v>80</v>
      </c>
      <c r="E18" s="3" t="s">
        <v>146</v>
      </c>
      <c r="F18" s="4"/>
      <c r="G18" s="3" t="s">
        <v>128</v>
      </c>
      <c r="H18" s="3" t="s">
        <v>99</v>
      </c>
      <c r="I18" s="3" t="s">
        <v>289</v>
      </c>
    </row>
    <row r="19" spans="1:10" x14ac:dyDescent="0.2">
      <c r="A19" s="2" t="s">
        <v>100</v>
      </c>
      <c r="B19" s="3" t="s">
        <v>267</v>
      </c>
      <c r="C19" s="3" t="s">
        <v>154</v>
      </c>
      <c r="D19" s="3" t="s">
        <v>129</v>
      </c>
      <c r="E19" s="3" t="s">
        <v>135</v>
      </c>
      <c r="F19" s="3"/>
      <c r="G19" s="3" t="s">
        <v>128</v>
      </c>
      <c r="H19" s="3" t="s">
        <v>101</v>
      </c>
      <c r="I19" s="3" t="s">
        <v>285</v>
      </c>
      <c r="J19" s="1" t="s">
        <v>147</v>
      </c>
    </row>
    <row r="20" spans="1:10" x14ac:dyDescent="0.2">
      <c r="A20" s="2" t="s">
        <v>155</v>
      </c>
      <c r="B20" s="3" t="s">
        <v>267</v>
      </c>
      <c r="C20" s="1" t="s">
        <v>145</v>
      </c>
      <c r="D20" s="1" t="s">
        <v>72</v>
      </c>
      <c r="F20" s="1" t="s">
        <v>143</v>
      </c>
      <c r="G20" s="1" t="s">
        <v>128</v>
      </c>
      <c r="H20" s="1" t="s">
        <v>144</v>
      </c>
      <c r="I20" s="1" t="s">
        <v>289</v>
      </c>
    </row>
    <row r="21" spans="1:10" x14ac:dyDescent="0.2">
      <c r="A21" s="2" t="s">
        <v>163</v>
      </c>
      <c r="B21" s="3" t="s">
        <v>267</v>
      </c>
      <c r="C21" s="1" t="s">
        <v>17</v>
      </c>
      <c r="D21" s="1" t="s">
        <v>72</v>
      </c>
      <c r="E21" s="1" t="s">
        <v>164</v>
      </c>
      <c r="G21" s="1" t="s">
        <v>128</v>
      </c>
      <c r="H21" s="1" t="s">
        <v>158</v>
      </c>
      <c r="I21" s="1" t="s">
        <v>289</v>
      </c>
    </row>
    <row r="22" spans="1:10" x14ac:dyDescent="0.2">
      <c r="A22" s="2" t="s">
        <v>107</v>
      </c>
      <c r="B22" s="3" t="s">
        <v>267</v>
      </c>
      <c r="C22" s="3" t="s">
        <v>15</v>
      </c>
      <c r="D22" s="3" t="s">
        <v>76</v>
      </c>
      <c r="E22" s="3" t="s">
        <v>136</v>
      </c>
      <c r="F22" s="3"/>
      <c r="G22" s="3" t="s">
        <v>128</v>
      </c>
      <c r="H22" s="3" t="s">
        <v>96</v>
      </c>
      <c r="I22" s="3" t="s">
        <v>285</v>
      </c>
    </row>
    <row r="23" spans="1:10" x14ac:dyDescent="0.2">
      <c r="A23" s="2" t="s">
        <v>108</v>
      </c>
      <c r="B23" s="3" t="s">
        <v>267</v>
      </c>
      <c r="C23" s="3" t="s">
        <v>145</v>
      </c>
      <c r="D23" s="3" t="s">
        <v>76</v>
      </c>
      <c r="E23" s="3"/>
      <c r="F23" s="3" t="s">
        <v>137</v>
      </c>
      <c r="G23" s="3" t="s">
        <v>128</v>
      </c>
      <c r="H23" s="3" t="s">
        <v>109</v>
      </c>
      <c r="I23" s="3" t="s">
        <v>285</v>
      </c>
    </row>
    <row r="24" spans="1:10" x14ac:dyDescent="0.2">
      <c r="A24" s="2" t="s">
        <v>87</v>
      </c>
      <c r="B24" s="3" t="s">
        <v>267</v>
      </c>
      <c r="C24" s="3" t="s">
        <v>284</v>
      </c>
      <c r="D24" s="3" t="s">
        <v>76</v>
      </c>
      <c r="E24" s="3" t="s">
        <v>122</v>
      </c>
      <c r="F24" s="4"/>
      <c r="G24" s="3" t="s">
        <v>283</v>
      </c>
      <c r="H24" s="3" t="s">
        <v>78</v>
      </c>
      <c r="I24" s="3" t="s">
        <v>285</v>
      </c>
    </row>
    <row r="27" spans="1:10" x14ac:dyDescent="0.2">
      <c r="A27" s="2" t="s">
        <v>105</v>
      </c>
      <c r="B27" s="3" t="s">
        <v>60</v>
      </c>
      <c r="C27" s="3" t="s">
        <v>15</v>
      </c>
      <c r="D27" s="3" t="s">
        <v>76</v>
      </c>
      <c r="E27" s="3"/>
      <c r="F27" s="3"/>
      <c r="G27" s="3" t="s">
        <v>128</v>
      </c>
      <c r="H27" s="3" t="s">
        <v>106</v>
      </c>
      <c r="I27" s="3"/>
    </row>
    <row r="28" spans="1:10" x14ac:dyDescent="0.2">
      <c r="A28" s="2" t="s">
        <v>95</v>
      </c>
      <c r="B28" s="3"/>
      <c r="C28" s="3"/>
      <c r="D28" s="3"/>
      <c r="E28" s="3"/>
      <c r="F28" s="4"/>
      <c r="G28" s="3"/>
      <c r="H28" s="3"/>
      <c r="I28" s="3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DD00-FFF8-F24E-8C34-76B9A7A152FC}">
  <dimension ref="A1:J21"/>
  <sheetViews>
    <sheetView tabSelected="1" zoomScale="85" zoomScaleNormal="85" workbookViewId="0">
      <selection activeCell="F29" sqref="F29"/>
    </sheetView>
  </sheetViews>
  <sheetFormatPr baseColWidth="10" defaultColWidth="10.83203125" defaultRowHeight="16" x14ac:dyDescent="0.2"/>
  <cols>
    <col min="1" max="1" width="23.5" style="1" customWidth="1"/>
    <col min="2" max="2" width="11.1640625" style="1" customWidth="1"/>
    <col min="3" max="3" width="20.83203125" style="1" customWidth="1"/>
    <col min="4" max="4" width="7" style="1" customWidth="1"/>
    <col min="5" max="5" width="10" style="1" customWidth="1"/>
    <col min="6" max="6" width="14.1640625" style="1" customWidth="1"/>
    <col min="7" max="7" width="10.83203125" style="1"/>
    <col min="8" max="8" width="16" style="1" customWidth="1"/>
    <col min="9" max="9" width="20" style="1" customWidth="1"/>
    <col min="10" max="10" width="30.5" style="1" customWidth="1"/>
    <col min="11" max="16384" width="10.83203125" style="1"/>
  </cols>
  <sheetData>
    <row r="1" spans="1:10" x14ac:dyDescent="0.2">
      <c r="A1" s="2" t="s">
        <v>57</v>
      </c>
      <c r="B1" s="2" t="s">
        <v>58</v>
      </c>
      <c r="C1" s="2" t="s">
        <v>59</v>
      </c>
      <c r="D1" s="2" t="s">
        <v>49</v>
      </c>
      <c r="E1" s="2" t="s">
        <v>53</v>
      </c>
      <c r="F1" s="2" t="s">
        <v>54</v>
      </c>
      <c r="G1" s="2" t="s">
        <v>1</v>
      </c>
      <c r="H1" s="2" t="s">
        <v>50</v>
      </c>
      <c r="I1" s="2" t="s">
        <v>302</v>
      </c>
      <c r="J1" s="2" t="s">
        <v>226</v>
      </c>
    </row>
    <row r="2" spans="1:10" x14ac:dyDescent="0.2">
      <c r="A2" s="2" t="s">
        <v>157</v>
      </c>
      <c r="B2" s="1" t="s">
        <v>266</v>
      </c>
      <c r="C2" s="3" t="s">
        <v>216</v>
      </c>
      <c r="D2" s="3" t="s">
        <v>76</v>
      </c>
      <c r="E2" s="3"/>
      <c r="F2" s="4" t="s">
        <v>310</v>
      </c>
      <c r="G2" s="3" t="s">
        <v>128</v>
      </c>
      <c r="H2" s="3" t="s">
        <v>158</v>
      </c>
      <c r="I2" s="3" t="s">
        <v>290</v>
      </c>
      <c r="J2" s="1" t="s">
        <v>227</v>
      </c>
    </row>
    <row r="3" spans="1:10" x14ac:dyDescent="0.2">
      <c r="A3" s="2" t="s">
        <v>159</v>
      </c>
      <c r="B3" s="1" t="s">
        <v>266</v>
      </c>
      <c r="C3" s="3" t="s">
        <v>217</v>
      </c>
      <c r="D3" s="3" t="s">
        <v>76</v>
      </c>
      <c r="E3" s="3"/>
      <c r="F3" s="4" t="s">
        <v>183</v>
      </c>
      <c r="G3" s="3" t="s">
        <v>128</v>
      </c>
      <c r="H3" s="3" t="s">
        <v>158</v>
      </c>
      <c r="I3" s="3" t="s">
        <v>290</v>
      </c>
    </row>
    <row r="4" spans="1:10" x14ac:dyDescent="0.2">
      <c r="A4" s="2" t="s">
        <v>161</v>
      </c>
      <c r="B4" s="1" t="s">
        <v>266</v>
      </c>
      <c r="C4" s="3" t="s">
        <v>165</v>
      </c>
      <c r="D4" s="3" t="s">
        <v>72</v>
      </c>
      <c r="E4" s="3"/>
      <c r="F4" s="4" t="s">
        <v>187</v>
      </c>
      <c r="G4" s="3" t="s">
        <v>128</v>
      </c>
      <c r="H4" s="3" t="s">
        <v>160</v>
      </c>
      <c r="I4" s="3" t="s">
        <v>294</v>
      </c>
    </row>
    <row r="5" spans="1:10" x14ac:dyDescent="0.2">
      <c r="A5" s="2" t="s">
        <v>162</v>
      </c>
      <c r="B5" s="1" t="s">
        <v>266</v>
      </c>
      <c r="C5" s="3" t="s">
        <v>17</v>
      </c>
      <c r="D5" s="3" t="s">
        <v>72</v>
      </c>
      <c r="E5" s="3" t="s">
        <v>202</v>
      </c>
      <c r="F5" s="3"/>
      <c r="G5" s="3" t="s">
        <v>128</v>
      </c>
      <c r="H5" s="3" t="s">
        <v>166</v>
      </c>
      <c r="I5" s="3" t="s">
        <v>294</v>
      </c>
    </row>
    <row r="6" spans="1:10" x14ac:dyDescent="0.2">
      <c r="A6" s="2" t="s">
        <v>171</v>
      </c>
      <c r="B6" s="1" t="s">
        <v>266</v>
      </c>
      <c r="C6" s="3" t="s">
        <v>15</v>
      </c>
      <c r="D6" s="3" t="s">
        <v>72</v>
      </c>
      <c r="E6" s="3" t="s">
        <v>188</v>
      </c>
      <c r="F6" s="3"/>
      <c r="G6" s="3" t="s">
        <v>128</v>
      </c>
      <c r="H6" s="3" t="s">
        <v>203</v>
      </c>
      <c r="I6" s="3" t="s">
        <v>294</v>
      </c>
      <c r="J6" s="1" t="s">
        <v>228</v>
      </c>
    </row>
    <row r="7" spans="1:10" x14ac:dyDescent="0.2">
      <c r="A7" s="2" t="s">
        <v>167</v>
      </c>
      <c r="B7" s="1" t="s">
        <v>266</v>
      </c>
      <c r="C7" s="3" t="s">
        <v>218</v>
      </c>
      <c r="D7" s="3" t="s">
        <v>309</v>
      </c>
      <c r="E7" s="3" t="s">
        <v>189</v>
      </c>
      <c r="F7" s="4" t="s">
        <v>190</v>
      </c>
      <c r="G7" s="3" t="s">
        <v>3</v>
      </c>
      <c r="H7" s="3" t="s">
        <v>204</v>
      </c>
      <c r="I7" s="3" t="s">
        <v>295</v>
      </c>
      <c r="J7" s="1" t="s">
        <v>306</v>
      </c>
    </row>
    <row r="8" spans="1:10" x14ac:dyDescent="0.2">
      <c r="A8" s="2" t="s">
        <v>169</v>
      </c>
      <c r="B8" s="1" t="s">
        <v>266</v>
      </c>
      <c r="C8" s="3" t="s">
        <v>15</v>
      </c>
      <c r="D8" s="3" t="s">
        <v>76</v>
      </c>
      <c r="E8" s="3" t="s">
        <v>215</v>
      </c>
      <c r="F8" s="4"/>
      <c r="G8" s="3" t="s">
        <v>3</v>
      </c>
      <c r="H8" s="3" t="s">
        <v>76</v>
      </c>
      <c r="I8" s="3" t="s">
        <v>296</v>
      </c>
      <c r="J8" s="1" t="s">
        <v>313</v>
      </c>
    </row>
    <row r="9" spans="1:10" x14ac:dyDescent="0.2">
      <c r="A9" s="2" t="s">
        <v>168</v>
      </c>
      <c r="B9" s="1" t="s">
        <v>266</v>
      </c>
      <c r="C9" s="3" t="s">
        <v>218</v>
      </c>
      <c r="D9" s="3" t="s">
        <v>76</v>
      </c>
      <c r="E9" s="3" t="s">
        <v>312</v>
      </c>
      <c r="F9" s="4" t="s">
        <v>311</v>
      </c>
      <c r="G9" s="3" t="s">
        <v>213</v>
      </c>
      <c r="H9" s="3" t="s">
        <v>205</v>
      </c>
      <c r="I9" s="3" t="s">
        <v>290</v>
      </c>
      <c r="J9" s="1" t="s">
        <v>308</v>
      </c>
    </row>
    <row r="10" spans="1:10" x14ac:dyDescent="0.2">
      <c r="A10" s="2" t="s">
        <v>170</v>
      </c>
      <c r="B10" s="1" t="s">
        <v>266</v>
      </c>
      <c r="C10" s="3" t="s">
        <v>219</v>
      </c>
      <c r="D10" s="3" t="s">
        <v>76</v>
      </c>
      <c r="E10" s="3" t="s">
        <v>191</v>
      </c>
      <c r="F10" s="4"/>
      <c r="G10" s="3" t="s">
        <v>128</v>
      </c>
      <c r="H10" s="3" t="s">
        <v>206</v>
      </c>
      <c r="I10" s="3" t="s">
        <v>290</v>
      </c>
    </row>
    <row r="11" spans="1:10" x14ac:dyDescent="0.2">
      <c r="A11" s="2" t="s">
        <v>172</v>
      </c>
      <c r="B11" s="1" t="s">
        <v>266</v>
      </c>
      <c r="C11" s="3" t="s">
        <v>15</v>
      </c>
      <c r="D11" s="3" t="s">
        <v>111</v>
      </c>
      <c r="E11" s="3" t="s">
        <v>192</v>
      </c>
      <c r="F11" s="4"/>
      <c r="G11" s="3" t="s">
        <v>3</v>
      </c>
      <c r="H11" s="3" t="s">
        <v>207</v>
      </c>
      <c r="I11" s="3" t="s">
        <v>295</v>
      </c>
      <c r="J11" s="1" t="s">
        <v>307</v>
      </c>
    </row>
    <row r="12" spans="1:10" x14ac:dyDescent="0.2">
      <c r="A12" s="2" t="s">
        <v>173</v>
      </c>
      <c r="B12" s="1" t="s">
        <v>266</v>
      </c>
      <c r="C12" s="3" t="s">
        <v>15</v>
      </c>
      <c r="D12" s="3" t="s">
        <v>72</v>
      </c>
      <c r="E12" s="3" t="s">
        <v>193</v>
      </c>
      <c r="F12" s="4"/>
      <c r="G12" s="3" t="s">
        <v>3</v>
      </c>
      <c r="H12" s="3" t="s">
        <v>203</v>
      </c>
      <c r="I12" s="3" t="s">
        <v>297</v>
      </c>
    </row>
    <row r="13" spans="1:10" x14ac:dyDescent="0.2">
      <c r="A13" s="2" t="s">
        <v>174</v>
      </c>
      <c r="B13" s="1" t="s">
        <v>266</v>
      </c>
      <c r="C13" s="3" t="s">
        <v>15</v>
      </c>
      <c r="D13" s="3" t="s">
        <v>80</v>
      </c>
      <c r="E13" s="3" t="s">
        <v>194</v>
      </c>
      <c r="F13" s="4"/>
      <c r="G13" s="3" t="s">
        <v>128</v>
      </c>
      <c r="H13" s="3" t="s">
        <v>208</v>
      </c>
      <c r="I13" s="3" t="s">
        <v>297</v>
      </c>
    </row>
    <row r="14" spans="1:10" x14ac:dyDescent="0.2">
      <c r="A14" s="2" t="s">
        <v>175</v>
      </c>
      <c r="B14" s="1" t="s">
        <v>266</v>
      </c>
      <c r="C14" s="3" t="s">
        <v>15</v>
      </c>
      <c r="D14" s="3" t="s">
        <v>76</v>
      </c>
      <c r="E14" s="3" t="s">
        <v>195</v>
      </c>
      <c r="F14" s="4"/>
      <c r="G14" s="3" t="s">
        <v>128</v>
      </c>
      <c r="H14" s="3" t="s">
        <v>203</v>
      </c>
      <c r="I14" s="3" t="s">
        <v>296</v>
      </c>
    </row>
    <row r="15" spans="1:10" x14ac:dyDescent="0.2">
      <c r="A15" s="2" t="s">
        <v>176</v>
      </c>
      <c r="B15" s="1" t="s">
        <v>266</v>
      </c>
      <c r="C15" s="3" t="s">
        <v>220</v>
      </c>
      <c r="D15" s="3" t="s">
        <v>76</v>
      </c>
      <c r="E15" s="3" t="s">
        <v>196</v>
      </c>
      <c r="F15" s="4"/>
      <c r="G15" s="3" t="s">
        <v>128</v>
      </c>
      <c r="H15" s="3" t="s">
        <v>209</v>
      </c>
      <c r="I15" s="3" t="s">
        <v>296</v>
      </c>
    </row>
    <row r="16" spans="1:10" x14ac:dyDescent="0.2">
      <c r="A16" s="2" t="s">
        <v>177</v>
      </c>
      <c r="B16" s="1" t="s">
        <v>266</v>
      </c>
      <c r="C16" s="3" t="s">
        <v>17</v>
      </c>
      <c r="D16" s="3" t="s">
        <v>184</v>
      </c>
      <c r="E16" s="3" t="s">
        <v>197</v>
      </c>
      <c r="F16" s="4"/>
      <c r="G16" s="3" t="s">
        <v>3</v>
      </c>
      <c r="H16" s="3" t="s">
        <v>221</v>
      </c>
      <c r="I16" s="3" t="s">
        <v>298</v>
      </c>
    </row>
    <row r="17" spans="1:9" x14ac:dyDescent="0.2">
      <c r="A17" s="2" t="s">
        <v>178</v>
      </c>
      <c r="B17" s="1" t="s">
        <v>266</v>
      </c>
      <c r="C17" s="3" t="s">
        <v>15</v>
      </c>
      <c r="D17" s="3" t="s">
        <v>111</v>
      </c>
      <c r="E17" s="3" t="s">
        <v>198</v>
      </c>
      <c r="F17" s="4"/>
      <c r="G17" s="3" t="s">
        <v>3</v>
      </c>
      <c r="H17" s="3" t="s">
        <v>210</v>
      </c>
      <c r="I17" s="3" t="s">
        <v>296</v>
      </c>
    </row>
    <row r="18" spans="1:9" x14ac:dyDescent="0.2">
      <c r="A18" s="2" t="s">
        <v>179</v>
      </c>
      <c r="B18" s="1" t="s">
        <v>266</v>
      </c>
      <c r="C18" s="3" t="s">
        <v>223</v>
      </c>
      <c r="D18" s="3" t="s">
        <v>129</v>
      </c>
      <c r="E18" s="3" t="s">
        <v>199</v>
      </c>
      <c r="F18" s="4"/>
      <c r="G18" s="3" t="s">
        <v>128</v>
      </c>
      <c r="H18" s="3" t="s">
        <v>211</v>
      </c>
      <c r="I18" s="3" t="s">
        <v>297</v>
      </c>
    </row>
    <row r="19" spans="1:9" x14ac:dyDescent="0.2">
      <c r="A19" s="2" t="s">
        <v>180</v>
      </c>
      <c r="B19" s="1" t="s">
        <v>266</v>
      </c>
      <c r="C19" s="3" t="s">
        <v>103</v>
      </c>
      <c r="D19" s="3" t="s">
        <v>185</v>
      </c>
      <c r="E19" s="3" t="s">
        <v>200</v>
      </c>
      <c r="F19" s="3"/>
      <c r="G19" s="3" t="s">
        <v>128</v>
      </c>
      <c r="H19" s="3" t="s">
        <v>222</v>
      </c>
      <c r="I19" s="3" t="s">
        <v>290</v>
      </c>
    </row>
    <row r="20" spans="1:9" x14ac:dyDescent="0.2">
      <c r="A20" s="2" t="s">
        <v>181</v>
      </c>
      <c r="B20" s="1" t="s">
        <v>266</v>
      </c>
      <c r="C20" s="3" t="s">
        <v>224</v>
      </c>
      <c r="D20" s="3" t="s">
        <v>186</v>
      </c>
      <c r="E20" s="3" t="s">
        <v>201</v>
      </c>
      <c r="F20" s="3"/>
      <c r="G20" s="3" t="s">
        <v>3</v>
      </c>
      <c r="H20" s="3" t="s">
        <v>212</v>
      </c>
      <c r="I20" s="3" t="s">
        <v>290</v>
      </c>
    </row>
    <row r="21" spans="1:9" x14ac:dyDescent="0.2">
      <c r="A21" s="2" t="s">
        <v>182</v>
      </c>
      <c r="B21" s="1" t="s">
        <v>266</v>
      </c>
      <c r="C21" s="3" t="s">
        <v>225</v>
      </c>
      <c r="D21" s="3" t="s">
        <v>76</v>
      </c>
      <c r="E21" s="3" t="s">
        <v>51</v>
      </c>
      <c r="F21" s="3"/>
      <c r="G21" s="3" t="s">
        <v>213</v>
      </c>
      <c r="H21" s="3" t="s">
        <v>214</v>
      </c>
      <c r="I21" s="3" t="s">
        <v>290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DEB7A-95CC-439B-AB17-5EE2AE84C67A}">
  <dimension ref="A1:I13"/>
  <sheetViews>
    <sheetView workbookViewId="0">
      <selection activeCell="H8" sqref="H8"/>
    </sheetView>
  </sheetViews>
  <sheetFormatPr baseColWidth="10" defaultColWidth="9.1640625" defaultRowHeight="16" x14ac:dyDescent="0.2"/>
  <cols>
    <col min="1" max="1" width="15.6640625" style="1" customWidth="1"/>
    <col min="2" max="2" width="12.33203125" style="1" customWidth="1"/>
    <col min="3" max="3" width="26.33203125" style="1" customWidth="1"/>
    <col min="4" max="4" width="20.83203125" style="1" customWidth="1"/>
    <col min="5" max="5" width="21.6640625" style="1" customWidth="1"/>
    <col min="6" max="6" width="11.1640625" style="1" customWidth="1"/>
    <col min="7" max="7" width="21.6640625" style="1" customWidth="1"/>
    <col min="8" max="8" width="54.6640625" style="1" customWidth="1"/>
    <col min="9" max="9" width="8.83203125" customWidth="1"/>
    <col min="10" max="16384" width="9.1640625" style="1"/>
  </cols>
  <sheetData>
    <row r="1" spans="1:8" x14ac:dyDescent="0.2">
      <c r="A1" s="2" t="s">
        <v>57</v>
      </c>
      <c r="B1" s="2" t="s">
        <v>58</v>
      </c>
      <c r="C1" s="2" t="s">
        <v>59</v>
      </c>
      <c r="D1" s="2" t="s">
        <v>230</v>
      </c>
      <c r="E1" s="2" t="s">
        <v>255</v>
      </c>
      <c r="F1" s="2" t="s">
        <v>1</v>
      </c>
      <c r="G1" s="2" t="s">
        <v>302</v>
      </c>
      <c r="H1" s="6" t="s">
        <v>226</v>
      </c>
    </row>
    <row r="2" spans="1:8" x14ac:dyDescent="0.2">
      <c r="A2" s="1" t="s">
        <v>234</v>
      </c>
      <c r="B2" s="1" t="s">
        <v>265</v>
      </c>
      <c r="C2" s="1" t="s">
        <v>260</v>
      </c>
      <c r="E2" s="1" t="s">
        <v>389</v>
      </c>
      <c r="F2" s="1" t="s">
        <v>235</v>
      </c>
      <c r="G2" s="1" t="s">
        <v>290</v>
      </c>
    </row>
    <row r="3" spans="1:8" x14ac:dyDescent="0.2">
      <c r="A3" s="1" t="s">
        <v>238</v>
      </c>
      <c r="B3" s="1" t="s">
        <v>265</v>
      </c>
      <c r="C3" s="1" t="s">
        <v>260</v>
      </c>
      <c r="E3" s="1" t="s">
        <v>390</v>
      </c>
      <c r="F3" s="1" t="s">
        <v>235</v>
      </c>
      <c r="G3" s="1" t="s">
        <v>290</v>
      </c>
    </row>
    <row r="4" spans="1:8" x14ac:dyDescent="0.2">
      <c r="A4" s="1" t="s">
        <v>239</v>
      </c>
      <c r="B4" s="1" t="s">
        <v>265</v>
      </c>
      <c r="C4" s="1" t="s">
        <v>259</v>
      </c>
      <c r="E4" s="1" t="s">
        <v>270</v>
      </c>
      <c r="F4" s="1" t="s">
        <v>243</v>
      </c>
      <c r="G4" s="1" t="s">
        <v>290</v>
      </c>
    </row>
    <row r="5" spans="1:8" x14ac:dyDescent="0.2">
      <c r="A5" s="1" t="s">
        <v>244</v>
      </c>
      <c r="B5" s="1" t="s">
        <v>265</v>
      </c>
      <c r="C5" s="1" t="s">
        <v>259</v>
      </c>
      <c r="E5" s="1" t="s">
        <v>258</v>
      </c>
      <c r="F5" s="1" t="s">
        <v>245</v>
      </c>
      <c r="G5" s="1" t="s">
        <v>299</v>
      </c>
    </row>
    <row r="6" spans="1:8" x14ac:dyDescent="0.2">
      <c r="A6" s="1" t="s">
        <v>246</v>
      </c>
      <c r="B6" s="1" t="s">
        <v>265</v>
      </c>
      <c r="C6" s="1" t="s">
        <v>260</v>
      </c>
      <c r="E6" s="1" t="s">
        <v>388</v>
      </c>
      <c r="F6" s="1" t="s">
        <v>247</v>
      </c>
      <c r="G6" s="1" t="s">
        <v>299</v>
      </c>
      <c r="H6" s="5"/>
    </row>
    <row r="7" spans="1:8" x14ac:dyDescent="0.2">
      <c r="A7" s="1" t="s">
        <v>231</v>
      </c>
      <c r="B7" s="1" t="s">
        <v>265</v>
      </c>
      <c r="C7" s="1" t="s">
        <v>268</v>
      </c>
      <c r="D7" s="1" t="s">
        <v>387</v>
      </c>
      <c r="F7" s="1" t="s">
        <v>232</v>
      </c>
      <c r="G7" s="1" t="s">
        <v>301</v>
      </c>
    </row>
    <row r="8" spans="1:8" x14ac:dyDescent="0.2">
      <c r="A8" s="1" t="s">
        <v>233</v>
      </c>
      <c r="B8" s="1" t="s">
        <v>265</v>
      </c>
      <c r="C8" s="1" t="s">
        <v>402</v>
      </c>
      <c r="D8" s="1" t="s">
        <v>391</v>
      </c>
      <c r="F8" s="1" t="s">
        <v>232</v>
      </c>
      <c r="G8" s="1" t="s">
        <v>290</v>
      </c>
      <c r="H8" s="1" t="s">
        <v>272</v>
      </c>
    </row>
    <row r="9" spans="1:8" x14ac:dyDescent="0.2">
      <c r="A9" s="1" t="s">
        <v>240</v>
      </c>
      <c r="B9" s="1" t="s">
        <v>265</v>
      </c>
      <c r="C9" s="1" t="s">
        <v>271</v>
      </c>
      <c r="D9" s="1" t="s">
        <v>392</v>
      </c>
      <c r="E9" s="1" t="s">
        <v>396</v>
      </c>
      <c r="F9" s="1" t="s">
        <v>232</v>
      </c>
      <c r="G9" s="1" t="s">
        <v>290</v>
      </c>
    </row>
    <row r="10" spans="1:8" x14ac:dyDescent="0.2">
      <c r="A10" s="1" t="s">
        <v>236</v>
      </c>
      <c r="B10" s="1" t="s">
        <v>265</v>
      </c>
      <c r="C10" s="1" t="s">
        <v>393</v>
      </c>
      <c r="D10" s="1" t="s">
        <v>394</v>
      </c>
      <c r="E10" s="1" t="s">
        <v>395</v>
      </c>
      <c r="F10" s="1" t="s">
        <v>232</v>
      </c>
      <c r="G10" s="1" t="s">
        <v>290</v>
      </c>
    </row>
    <row r="11" spans="1:8" x14ac:dyDescent="0.2">
      <c r="A11" s="1" t="s">
        <v>237</v>
      </c>
      <c r="B11" s="1" t="s">
        <v>265</v>
      </c>
      <c r="C11" s="1" t="s">
        <v>402</v>
      </c>
      <c r="D11" s="1" t="s">
        <v>391</v>
      </c>
      <c r="F11" s="1" t="s">
        <v>232</v>
      </c>
      <c r="G11" s="1" t="s">
        <v>290</v>
      </c>
    </row>
    <row r="12" spans="1:8" x14ac:dyDescent="0.2">
      <c r="A12" s="1" t="s">
        <v>241</v>
      </c>
      <c r="B12" s="1" t="s">
        <v>265</v>
      </c>
      <c r="C12" s="1" t="s">
        <v>263</v>
      </c>
      <c r="D12" s="1" t="s">
        <v>397</v>
      </c>
      <c r="F12" s="1" t="s">
        <v>243</v>
      </c>
      <c r="G12" s="1" t="s">
        <v>300</v>
      </c>
    </row>
    <row r="13" spans="1:8" x14ac:dyDescent="0.2">
      <c r="A13" s="1" t="s">
        <v>242</v>
      </c>
      <c r="B13" s="1" t="s">
        <v>265</v>
      </c>
      <c r="C13" s="1" t="s">
        <v>268</v>
      </c>
      <c r="D13" s="1" t="s">
        <v>387</v>
      </c>
      <c r="F13" s="1" t="s">
        <v>232</v>
      </c>
      <c r="G13" s="1" t="s">
        <v>300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4010B-B206-484C-B740-2B487AC0C369}">
  <dimension ref="A1:H17"/>
  <sheetViews>
    <sheetView zoomScale="120" zoomScaleNormal="120" workbookViewId="0">
      <selection activeCell="F7" sqref="F7"/>
    </sheetView>
  </sheetViews>
  <sheetFormatPr baseColWidth="10" defaultColWidth="9.1640625" defaultRowHeight="16" x14ac:dyDescent="0.2"/>
  <cols>
    <col min="1" max="1" width="15.6640625" style="1" customWidth="1"/>
    <col min="2" max="2" width="12.33203125" style="1" customWidth="1"/>
    <col min="3" max="3" width="18.33203125" style="1" customWidth="1"/>
    <col min="4" max="4" width="21.5" style="1" customWidth="1"/>
    <col min="5" max="5" width="20.1640625" style="1" customWidth="1"/>
    <col min="6" max="6" width="11.1640625" style="1" customWidth="1"/>
    <col min="7" max="7" width="14.33203125" style="1" customWidth="1"/>
    <col min="8" max="8" width="21.1640625" style="1" customWidth="1"/>
    <col min="9" max="16384" width="9.1640625" style="1"/>
  </cols>
  <sheetData>
    <row r="1" spans="1:8" x14ac:dyDescent="0.2">
      <c r="A1" s="2" t="s">
        <v>57</v>
      </c>
      <c r="B1" s="2" t="s">
        <v>58</v>
      </c>
      <c r="C1" s="2" t="s">
        <v>59</v>
      </c>
      <c r="D1" s="2" t="s">
        <v>230</v>
      </c>
      <c r="E1" s="2" t="s">
        <v>255</v>
      </c>
      <c r="F1" s="2" t="s">
        <v>1</v>
      </c>
      <c r="G1" s="2" t="s">
        <v>293</v>
      </c>
      <c r="H1" s="1" t="s">
        <v>226</v>
      </c>
    </row>
    <row r="2" spans="1:8" x14ac:dyDescent="0.2">
      <c r="A2" s="1" t="s">
        <v>249</v>
      </c>
      <c r="B2" s="1" t="s">
        <v>269</v>
      </c>
      <c r="C2" s="1" t="s">
        <v>259</v>
      </c>
      <c r="E2" s="1" t="s">
        <v>398</v>
      </c>
      <c r="F2" s="1" t="s">
        <v>254</v>
      </c>
      <c r="G2" s="1" t="s">
        <v>290</v>
      </c>
    </row>
    <row r="3" spans="1:8" x14ac:dyDescent="0.2">
      <c r="A3" s="1" t="s">
        <v>253</v>
      </c>
      <c r="B3" s="1" t="s">
        <v>269</v>
      </c>
      <c r="C3" s="1" t="s">
        <v>259</v>
      </c>
      <c r="E3" s="1" t="s">
        <v>372</v>
      </c>
      <c r="F3" s="1" t="s">
        <v>213</v>
      </c>
      <c r="G3" s="1" t="s">
        <v>290</v>
      </c>
    </row>
    <row r="4" spans="1:8" x14ac:dyDescent="0.2">
      <c r="A4" s="1" t="s">
        <v>256</v>
      </c>
      <c r="B4" s="1" t="s">
        <v>269</v>
      </c>
      <c r="C4" s="1" t="s">
        <v>259</v>
      </c>
      <c r="E4" s="1" t="s">
        <v>373</v>
      </c>
      <c r="F4" s="1" t="s">
        <v>213</v>
      </c>
      <c r="G4" s="1" t="s">
        <v>290</v>
      </c>
    </row>
    <row r="5" spans="1:8" x14ac:dyDescent="0.2">
      <c r="A5" s="1" t="s">
        <v>261</v>
      </c>
      <c r="B5" s="1" t="s">
        <v>269</v>
      </c>
      <c r="C5" s="1" t="s">
        <v>260</v>
      </c>
      <c r="E5" s="1" t="s">
        <v>380</v>
      </c>
      <c r="F5" s="1" t="s">
        <v>213</v>
      </c>
      <c r="G5" s="1" t="s">
        <v>290</v>
      </c>
    </row>
    <row r="6" spans="1:8" x14ac:dyDescent="0.2">
      <c r="A6" s="1" t="s">
        <v>262</v>
      </c>
      <c r="B6" s="1" t="s">
        <v>269</v>
      </c>
      <c r="C6" s="1" t="s">
        <v>323</v>
      </c>
      <c r="E6" s="1" t="s">
        <v>381</v>
      </c>
      <c r="F6" s="1" t="s">
        <v>281</v>
      </c>
      <c r="G6" s="1" t="s">
        <v>290</v>
      </c>
    </row>
    <row r="7" spans="1:8" x14ac:dyDescent="0.2">
      <c r="A7" s="1" t="s">
        <v>248</v>
      </c>
      <c r="B7" s="1" t="s">
        <v>269</v>
      </c>
      <c r="C7" s="1" t="s">
        <v>260</v>
      </c>
      <c r="E7" s="1" t="s">
        <v>382</v>
      </c>
      <c r="F7" s="1" t="s">
        <v>213</v>
      </c>
      <c r="G7" s="1" t="s">
        <v>290</v>
      </c>
    </row>
    <row r="8" spans="1:8" x14ac:dyDescent="0.2">
      <c r="A8" s="1" t="s">
        <v>264</v>
      </c>
      <c r="B8" s="1" t="s">
        <v>269</v>
      </c>
      <c r="C8" s="1" t="s">
        <v>260</v>
      </c>
      <c r="E8" s="1" t="s">
        <v>399</v>
      </c>
      <c r="F8" s="1" t="s">
        <v>213</v>
      </c>
      <c r="G8" s="1" t="s">
        <v>305</v>
      </c>
    </row>
    <row r="9" spans="1:8" x14ac:dyDescent="0.2">
      <c r="A9" s="1" t="s">
        <v>250</v>
      </c>
      <c r="B9" s="1" t="s">
        <v>269</v>
      </c>
      <c r="C9" s="1" t="s">
        <v>260</v>
      </c>
      <c r="E9" s="1" t="s">
        <v>383</v>
      </c>
      <c r="F9" s="1" t="s">
        <v>254</v>
      </c>
      <c r="G9" s="1" t="s">
        <v>290</v>
      </c>
    </row>
    <row r="10" spans="1:8" x14ac:dyDescent="0.2">
      <c r="A10" s="1" t="s">
        <v>273</v>
      </c>
      <c r="B10" s="1" t="s">
        <v>269</v>
      </c>
      <c r="C10" s="1" t="s">
        <v>274</v>
      </c>
      <c r="E10" s="1" t="s">
        <v>384</v>
      </c>
      <c r="F10" s="1" t="s">
        <v>2</v>
      </c>
      <c r="G10" s="1" t="s">
        <v>254</v>
      </c>
    </row>
    <row r="11" spans="1:8" x14ac:dyDescent="0.2">
      <c r="A11" s="1" t="s">
        <v>276</v>
      </c>
      <c r="B11" s="1" t="s">
        <v>269</v>
      </c>
      <c r="C11" s="1" t="s">
        <v>275</v>
      </c>
      <c r="D11" s="1" t="s">
        <v>374</v>
      </c>
      <c r="F11" s="1" t="s">
        <v>2</v>
      </c>
      <c r="G11" s="1" t="s">
        <v>254</v>
      </c>
    </row>
    <row r="12" spans="1:8" x14ac:dyDescent="0.2">
      <c r="A12" s="1" t="s">
        <v>257</v>
      </c>
      <c r="B12" s="1" t="s">
        <v>269</v>
      </c>
      <c r="C12" s="1" t="s">
        <v>263</v>
      </c>
      <c r="D12" s="1" t="s">
        <v>375</v>
      </c>
      <c r="F12" s="1" t="s">
        <v>232</v>
      </c>
      <c r="G12" s="1" t="s">
        <v>290</v>
      </c>
    </row>
    <row r="13" spans="1:8" x14ac:dyDescent="0.2">
      <c r="A13" s="1" t="s">
        <v>229</v>
      </c>
      <c r="B13" s="1" t="s">
        <v>269</v>
      </c>
      <c r="C13" s="1" t="s">
        <v>263</v>
      </c>
      <c r="D13" s="1" t="s">
        <v>376</v>
      </c>
      <c r="F13" s="1" t="s">
        <v>232</v>
      </c>
      <c r="G13" s="1" t="s">
        <v>290</v>
      </c>
    </row>
    <row r="14" spans="1:8" x14ac:dyDescent="0.2">
      <c r="A14" s="1" t="s">
        <v>251</v>
      </c>
      <c r="B14" s="1" t="s">
        <v>269</v>
      </c>
      <c r="C14" s="1" t="s">
        <v>263</v>
      </c>
      <c r="D14" s="1" t="s">
        <v>377</v>
      </c>
      <c r="F14" s="1" t="s">
        <v>232</v>
      </c>
      <c r="G14" s="1" t="s">
        <v>254</v>
      </c>
    </row>
    <row r="15" spans="1:8" x14ac:dyDescent="0.2">
      <c r="A15" s="1" t="s">
        <v>252</v>
      </c>
      <c r="B15" s="1" t="s">
        <v>269</v>
      </c>
      <c r="C15" s="1" t="s">
        <v>277</v>
      </c>
      <c r="D15" s="1" t="s">
        <v>378</v>
      </c>
      <c r="E15" s="1" t="s">
        <v>385</v>
      </c>
      <c r="F15" s="1" t="s">
        <v>279</v>
      </c>
      <c r="G15" s="1" t="s">
        <v>290</v>
      </c>
    </row>
    <row r="16" spans="1:8" x14ac:dyDescent="0.2">
      <c r="A16" s="1" t="s">
        <v>325</v>
      </c>
      <c r="B16" s="1" t="s">
        <v>320</v>
      </c>
      <c r="C16" s="1" t="s">
        <v>275</v>
      </c>
      <c r="D16" s="1" t="s">
        <v>379</v>
      </c>
      <c r="F16" s="1" t="s">
        <v>279</v>
      </c>
      <c r="G16" s="1" t="s">
        <v>322</v>
      </c>
    </row>
    <row r="17" spans="1:7" x14ac:dyDescent="0.2">
      <c r="A17" s="1" t="s">
        <v>319</v>
      </c>
      <c r="B17" s="1" t="s">
        <v>320</v>
      </c>
      <c r="C17" s="1" t="s">
        <v>324</v>
      </c>
      <c r="E17" s="1" t="s">
        <v>386</v>
      </c>
      <c r="F17" s="1" t="s">
        <v>321</v>
      </c>
      <c r="G17" s="1" t="s">
        <v>322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7105-750B-4D95-873B-55C148D00C30}">
  <dimension ref="A1:J11"/>
  <sheetViews>
    <sheetView topLeftCell="B1" zoomScale="113" zoomScaleNormal="70" workbookViewId="0">
      <selection activeCell="H5" sqref="H5"/>
    </sheetView>
  </sheetViews>
  <sheetFormatPr baseColWidth="10" defaultColWidth="10.83203125" defaultRowHeight="16" x14ac:dyDescent="0.2"/>
  <cols>
    <col min="1" max="1" width="25.6640625" style="1" bestFit="1" customWidth="1"/>
    <col min="2" max="2" width="10.1640625" style="1" customWidth="1"/>
    <col min="3" max="3" width="21.5" style="1" customWidth="1"/>
    <col min="4" max="4" width="14.83203125" style="1" bestFit="1" customWidth="1"/>
    <col min="5" max="5" width="13.6640625" style="1" bestFit="1" customWidth="1"/>
    <col min="6" max="6" width="15.5" style="1" bestFit="1" customWidth="1"/>
    <col min="7" max="7" width="8.6640625" style="1" bestFit="1" customWidth="1"/>
    <col min="8" max="8" width="18" style="1" bestFit="1" customWidth="1"/>
    <col min="9" max="9" width="18" style="1" customWidth="1"/>
    <col min="10" max="10" width="61.83203125" style="1" customWidth="1"/>
    <col min="11" max="11" width="10.83203125" style="1"/>
    <col min="12" max="12" width="17" style="1" bestFit="1" customWidth="1"/>
    <col min="13" max="16384" width="10.83203125" style="1"/>
  </cols>
  <sheetData>
    <row r="1" spans="1:10" x14ac:dyDescent="0.2">
      <c r="A1" s="2" t="s">
        <v>57</v>
      </c>
      <c r="B1" s="2" t="s">
        <v>58</v>
      </c>
      <c r="C1" s="2" t="s">
        <v>59</v>
      </c>
      <c r="D1" s="2" t="s">
        <v>49</v>
      </c>
      <c r="E1" s="2" t="s">
        <v>53</v>
      </c>
      <c r="F1" s="2" t="s">
        <v>54</v>
      </c>
      <c r="G1" s="2" t="s">
        <v>1</v>
      </c>
      <c r="H1" s="2" t="s">
        <v>50</v>
      </c>
      <c r="I1" s="2" t="s">
        <v>304</v>
      </c>
      <c r="J1" s="1" t="s">
        <v>121</v>
      </c>
    </row>
    <row r="2" spans="1:10" x14ac:dyDescent="0.2">
      <c r="A2" s="1" t="s">
        <v>326</v>
      </c>
      <c r="B2" s="1" t="s">
        <v>266</v>
      </c>
      <c r="C2" s="1" t="s">
        <v>225</v>
      </c>
      <c r="D2" s="1" t="s">
        <v>327</v>
      </c>
      <c r="E2" s="1" t="s">
        <v>344</v>
      </c>
      <c r="G2" s="1" t="s">
        <v>328</v>
      </c>
      <c r="H2" s="1" t="s">
        <v>329</v>
      </c>
      <c r="I2" s="1" t="s">
        <v>290</v>
      </c>
    </row>
    <row r="3" spans="1:10" x14ac:dyDescent="0.2">
      <c r="A3" s="1" t="s">
        <v>330</v>
      </c>
      <c r="B3" s="1" t="s">
        <v>266</v>
      </c>
      <c r="C3" s="1" t="s">
        <v>225</v>
      </c>
      <c r="D3" s="1" t="s">
        <v>331</v>
      </c>
      <c r="E3" s="1" t="s">
        <v>345</v>
      </c>
      <c r="G3" s="1" t="s">
        <v>328</v>
      </c>
      <c r="H3" s="1" t="s">
        <v>332</v>
      </c>
      <c r="I3" s="1" t="s">
        <v>290</v>
      </c>
    </row>
    <row r="4" spans="1:10" x14ac:dyDescent="0.2">
      <c r="A4" s="1" t="s">
        <v>334</v>
      </c>
      <c r="B4" s="1" t="s">
        <v>266</v>
      </c>
      <c r="C4" s="1" t="s">
        <v>225</v>
      </c>
      <c r="D4" s="1" t="s">
        <v>333</v>
      </c>
      <c r="E4" s="1" t="s">
        <v>342</v>
      </c>
      <c r="G4" s="1" t="s">
        <v>328</v>
      </c>
      <c r="H4" s="1" t="s">
        <v>400</v>
      </c>
      <c r="I4" s="1" t="s">
        <v>328</v>
      </c>
      <c r="J4" s="1" t="s">
        <v>343</v>
      </c>
    </row>
    <row r="5" spans="1:10" x14ac:dyDescent="0.2">
      <c r="A5" s="1" t="s">
        <v>336</v>
      </c>
      <c r="B5" s="1" t="s">
        <v>266</v>
      </c>
      <c r="C5" s="1" t="s">
        <v>280</v>
      </c>
      <c r="D5" s="1" t="s">
        <v>333</v>
      </c>
      <c r="E5" s="1" t="s">
        <v>338</v>
      </c>
      <c r="G5" s="1" t="s">
        <v>281</v>
      </c>
      <c r="H5" s="1" t="s">
        <v>337</v>
      </c>
      <c r="I5" s="1" t="s">
        <v>290</v>
      </c>
    </row>
    <row r="6" spans="1:10" x14ac:dyDescent="0.2">
      <c r="A6" s="1" t="s">
        <v>335</v>
      </c>
      <c r="B6" s="1" t="s">
        <v>266</v>
      </c>
      <c r="C6" s="1" t="s">
        <v>219</v>
      </c>
      <c r="D6" s="1" t="s">
        <v>333</v>
      </c>
      <c r="E6" s="1" t="s">
        <v>341</v>
      </c>
      <c r="G6" s="1" t="s">
        <v>328</v>
      </c>
      <c r="H6" s="1" t="s">
        <v>203</v>
      </c>
      <c r="I6" s="1" t="s">
        <v>328</v>
      </c>
    </row>
    <row r="7" spans="1:10" x14ac:dyDescent="0.2">
      <c r="A7" s="1" t="s">
        <v>339</v>
      </c>
      <c r="B7" s="1" t="s">
        <v>266</v>
      </c>
      <c r="C7" s="1" t="s">
        <v>17</v>
      </c>
      <c r="D7" s="1" t="s">
        <v>327</v>
      </c>
      <c r="E7" s="1" t="s">
        <v>353</v>
      </c>
      <c r="G7" s="1" t="s">
        <v>328</v>
      </c>
      <c r="H7" s="1" t="s">
        <v>349</v>
      </c>
      <c r="I7" s="1" t="s">
        <v>356</v>
      </c>
    </row>
    <row r="8" spans="1:10" x14ac:dyDescent="0.2">
      <c r="A8" s="1" t="s">
        <v>340</v>
      </c>
      <c r="B8" s="1" t="s">
        <v>354</v>
      </c>
      <c r="C8" s="1" t="s">
        <v>17</v>
      </c>
      <c r="D8" s="1" t="s">
        <v>76</v>
      </c>
      <c r="E8" s="1" t="s">
        <v>355</v>
      </c>
      <c r="G8" s="1" t="s">
        <v>118</v>
      </c>
      <c r="H8" s="1" t="s">
        <v>349</v>
      </c>
      <c r="I8" s="1" t="s">
        <v>356</v>
      </c>
    </row>
    <row r="9" spans="1:10" x14ac:dyDescent="0.2">
      <c r="A9" s="1" t="s">
        <v>357</v>
      </c>
      <c r="B9" s="1" t="s">
        <v>354</v>
      </c>
      <c r="C9" s="1" t="s">
        <v>17</v>
      </c>
      <c r="D9" s="1" t="s">
        <v>76</v>
      </c>
      <c r="E9" s="1" t="s">
        <v>358</v>
      </c>
      <c r="G9" s="1" t="s">
        <v>118</v>
      </c>
      <c r="H9" s="1" t="s">
        <v>359</v>
      </c>
      <c r="I9" s="1" t="s">
        <v>360</v>
      </c>
    </row>
    <row r="10" spans="1:10" x14ac:dyDescent="0.2">
      <c r="A10" s="1" t="s">
        <v>361</v>
      </c>
      <c r="B10" s="1" t="s">
        <v>354</v>
      </c>
      <c r="C10" s="1" t="s">
        <v>145</v>
      </c>
      <c r="D10" s="1" t="s">
        <v>76</v>
      </c>
      <c r="F10" s="1" t="s">
        <v>362</v>
      </c>
      <c r="G10" s="1" t="s">
        <v>118</v>
      </c>
      <c r="H10" s="1" t="s">
        <v>364</v>
      </c>
      <c r="I10" s="1" t="s">
        <v>356</v>
      </c>
    </row>
    <row r="11" spans="1:10" x14ac:dyDescent="0.2">
      <c r="A11" s="1" t="s">
        <v>367</v>
      </c>
      <c r="B11" s="1" t="s">
        <v>354</v>
      </c>
      <c r="C11" s="1" t="s">
        <v>17</v>
      </c>
      <c r="D11" s="1" t="s">
        <v>76</v>
      </c>
      <c r="E11" s="1" t="s">
        <v>368</v>
      </c>
      <c r="G11" s="1" t="s">
        <v>118</v>
      </c>
      <c r="H11" s="1" t="s">
        <v>369</v>
      </c>
      <c r="I11" s="1" t="s">
        <v>360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17A9-9EBE-442E-BBD4-FB21F26F93B6}">
  <dimension ref="A1:I7"/>
  <sheetViews>
    <sheetView zoomScale="118" workbookViewId="0">
      <selection activeCell="F11" sqref="F11"/>
    </sheetView>
  </sheetViews>
  <sheetFormatPr baseColWidth="10" defaultColWidth="9.1640625" defaultRowHeight="16" x14ac:dyDescent="0.2"/>
  <cols>
    <col min="1" max="1" width="15.6640625" style="1" customWidth="1"/>
    <col min="2" max="2" width="12.33203125" style="1" customWidth="1"/>
    <col min="3" max="3" width="26.33203125" style="1" customWidth="1"/>
    <col min="4" max="4" width="20.83203125" style="1" customWidth="1"/>
    <col min="5" max="5" width="21.6640625" style="1" customWidth="1"/>
    <col min="6" max="6" width="11.1640625" style="1" customWidth="1"/>
    <col min="7" max="7" width="21.6640625" style="1" customWidth="1"/>
    <col min="8" max="8" width="36.5" style="1" customWidth="1"/>
    <col min="9" max="9" width="8.83203125" customWidth="1"/>
    <col min="10" max="16384" width="9.1640625" style="1"/>
  </cols>
  <sheetData>
    <row r="1" spans="1:8" x14ac:dyDescent="0.2">
      <c r="A1" s="2" t="s">
        <v>57</v>
      </c>
      <c r="B1" s="2" t="s">
        <v>58</v>
      </c>
      <c r="C1" s="2" t="s">
        <v>59</v>
      </c>
      <c r="D1" s="2" t="s">
        <v>230</v>
      </c>
      <c r="E1" s="2" t="s">
        <v>255</v>
      </c>
      <c r="F1" s="2" t="s">
        <v>1</v>
      </c>
      <c r="G1" s="2" t="s">
        <v>302</v>
      </c>
      <c r="H1" s="6" t="s">
        <v>226</v>
      </c>
    </row>
    <row r="2" spans="1:8" x14ac:dyDescent="0.2">
      <c r="A2" s="1" t="s">
        <v>346</v>
      </c>
      <c r="B2" s="1" t="s">
        <v>320</v>
      </c>
      <c r="C2" s="1" t="s">
        <v>275</v>
      </c>
      <c r="D2" s="1" t="s">
        <v>351</v>
      </c>
      <c r="F2" s="1" t="s">
        <v>279</v>
      </c>
      <c r="G2" s="1" t="s">
        <v>371</v>
      </c>
    </row>
    <row r="3" spans="1:8" x14ac:dyDescent="0.2">
      <c r="A3" s="1" t="s">
        <v>347</v>
      </c>
      <c r="B3" s="1" t="s">
        <v>320</v>
      </c>
      <c r="C3" s="1" t="s">
        <v>275</v>
      </c>
      <c r="D3" s="1" t="s">
        <v>350</v>
      </c>
      <c r="F3" s="1" t="s">
        <v>279</v>
      </c>
      <c r="G3" s="1" t="s">
        <v>371</v>
      </c>
    </row>
    <row r="4" spans="1:8" x14ac:dyDescent="0.2">
      <c r="A4" s="1" t="s">
        <v>348</v>
      </c>
      <c r="B4" s="1" t="s">
        <v>320</v>
      </c>
      <c r="C4" s="1" t="s">
        <v>274</v>
      </c>
      <c r="E4" s="1" t="s">
        <v>278</v>
      </c>
      <c r="F4" s="1" t="s">
        <v>118</v>
      </c>
      <c r="G4" s="1" t="s">
        <v>356</v>
      </c>
      <c r="H4" s="1" t="s">
        <v>352</v>
      </c>
    </row>
    <row r="5" spans="1:8" x14ac:dyDescent="0.2">
      <c r="A5" s="1" t="s">
        <v>357</v>
      </c>
      <c r="B5" s="1" t="s">
        <v>320</v>
      </c>
      <c r="C5" s="1" t="s">
        <v>274</v>
      </c>
      <c r="E5" s="1" t="s">
        <v>366</v>
      </c>
      <c r="F5" s="1" t="s">
        <v>118</v>
      </c>
      <c r="G5" s="1" t="s">
        <v>360</v>
      </c>
      <c r="H5" s="1" t="s">
        <v>352</v>
      </c>
    </row>
    <row r="6" spans="1:8" x14ac:dyDescent="0.2">
      <c r="A6" s="1" t="s">
        <v>361</v>
      </c>
      <c r="B6" s="1" t="s">
        <v>320</v>
      </c>
      <c r="C6" s="1" t="s">
        <v>363</v>
      </c>
      <c r="E6" s="1" t="s">
        <v>365</v>
      </c>
      <c r="F6" s="1" t="s">
        <v>118</v>
      </c>
      <c r="G6" s="1" t="s">
        <v>356</v>
      </c>
      <c r="H6" s="1" t="s">
        <v>352</v>
      </c>
    </row>
    <row r="7" spans="1:8" x14ac:dyDescent="0.2">
      <c r="A7" s="1" t="s">
        <v>367</v>
      </c>
      <c r="B7" s="1" t="s">
        <v>320</v>
      </c>
      <c r="C7" s="1" t="s">
        <v>274</v>
      </c>
      <c r="E7" s="1" t="s">
        <v>370</v>
      </c>
      <c r="F7" s="1" t="s">
        <v>118</v>
      </c>
      <c r="G7" s="1" t="s">
        <v>360</v>
      </c>
      <c r="H7" s="1" t="s">
        <v>352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06C5C-59D6-427E-A584-23B9AE38D3DA}">
  <dimension ref="A1:H15"/>
  <sheetViews>
    <sheetView zoomScale="120" zoomScaleNormal="120" workbookViewId="0">
      <selection activeCell="C8" sqref="C8"/>
    </sheetView>
  </sheetViews>
  <sheetFormatPr baseColWidth="10" defaultColWidth="9.1640625" defaultRowHeight="16" x14ac:dyDescent="0.2"/>
  <cols>
    <col min="1" max="1" width="15.6640625" style="1" customWidth="1"/>
    <col min="2" max="2" width="12.33203125" style="1" customWidth="1"/>
    <col min="3" max="3" width="18.33203125" style="1" customWidth="1"/>
    <col min="4" max="4" width="21.5" style="1" customWidth="1"/>
    <col min="5" max="5" width="20.1640625" style="1" customWidth="1"/>
    <col min="6" max="6" width="11.1640625" style="1" customWidth="1"/>
    <col min="7" max="7" width="14.33203125" style="1" customWidth="1"/>
    <col min="8" max="8" width="21.1640625" style="1" customWidth="1"/>
    <col min="9" max="16384" width="9.1640625" style="1"/>
  </cols>
  <sheetData>
    <row r="1" spans="1:8" x14ac:dyDescent="0.2">
      <c r="A1" s="2" t="s">
        <v>57</v>
      </c>
      <c r="B1" s="2" t="s">
        <v>58</v>
      </c>
      <c r="C1" s="2" t="s">
        <v>59</v>
      </c>
      <c r="D1" s="2" t="s">
        <v>230</v>
      </c>
      <c r="E1" s="2" t="s">
        <v>255</v>
      </c>
      <c r="F1" s="2" t="s">
        <v>1</v>
      </c>
      <c r="G1" s="2" t="s">
        <v>293</v>
      </c>
      <c r="H1" s="1" t="s">
        <v>226</v>
      </c>
    </row>
    <row r="2" spans="1:8" x14ac:dyDescent="0.2">
      <c r="A2" s="1" t="s">
        <v>401</v>
      </c>
      <c r="B2" s="1" t="s">
        <v>269</v>
      </c>
      <c r="C2" s="1" t="s">
        <v>402</v>
      </c>
      <c r="D2" s="1" t="s">
        <v>406</v>
      </c>
      <c r="F2" s="1" t="s">
        <v>279</v>
      </c>
      <c r="G2" s="1" t="s">
        <v>427</v>
      </c>
    </row>
    <row r="3" spans="1:8" x14ac:dyDescent="0.2">
      <c r="A3" s="1" t="s">
        <v>403</v>
      </c>
      <c r="B3" s="1" t="s">
        <v>320</v>
      </c>
      <c r="C3" s="1" t="s">
        <v>275</v>
      </c>
      <c r="D3" s="1" t="s">
        <v>406</v>
      </c>
      <c r="F3" s="1" t="s">
        <v>279</v>
      </c>
      <c r="G3" s="1" t="s">
        <v>428</v>
      </c>
    </row>
    <row r="4" spans="1:8" x14ac:dyDescent="0.2">
      <c r="A4" s="1" t="s">
        <v>404</v>
      </c>
      <c r="B4" s="1" t="s">
        <v>320</v>
      </c>
      <c r="C4" s="1" t="s">
        <v>275</v>
      </c>
      <c r="D4" s="1" t="s">
        <v>405</v>
      </c>
      <c r="F4" s="1" t="s">
        <v>279</v>
      </c>
      <c r="G4" s="1" t="s">
        <v>428</v>
      </c>
    </row>
    <row r="5" spans="1:8" x14ac:dyDescent="0.2">
      <c r="A5" s="1" t="s">
        <v>407</v>
      </c>
      <c r="B5" s="1" t="s">
        <v>320</v>
      </c>
      <c r="C5" s="1" t="s">
        <v>402</v>
      </c>
      <c r="D5" s="1" t="s">
        <v>408</v>
      </c>
      <c r="F5" s="1" t="s">
        <v>279</v>
      </c>
      <c r="G5" s="1" t="s">
        <v>356</v>
      </c>
    </row>
    <row r="6" spans="1:8" x14ac:dyDescent="0.2">
      <c r="A6" s="1" t="s">
        <v>409</v>
      </c>
      <c r="B6" s="1" t="s">
        <v>320</v>
      </c>
      <c r="C6" s="1" t="s">
        <v>275</v>
      </c>
      <c r="D6" s="1" t="s">
        <v>410</v>
      </c>
      <c r="F6" s="1" t="s">
        <v>279</v>
      </c>
      <c r="G6" s="1" t="s">
        <v>429</v>
      </c>
    </row>
    <row r="7" spans="1:8" x14ac:dyDescent="0.2">
      <c r="A7" s="1" t="s">
        <v>419</v>
      </c>
      <c r="B7" s="1" t="s">
        <v>320</v>
      </c>
      <c r="C7" s="1" t="s">
        <v>275</v>
      </c>
      <c r="D7" s="1" t="s">
        <v>420</v>
      </c>
      <c r="F7" s="1" t="s">
        <v>279</v>
      </c>
      <c r="G7" s="1" t="s">
        <v>431</v>
      </c>
    </row>
    <row r="8" spans="1:8" x14ac:dyDescent="0.2">
      <c r="A8" s="1" t="s">
        <v>423</v>
      </c>
      <c r="B8" s="1" t="s">
        <v>320</v>
      </c>
      <c r="C8" s="1" t="s">
        <v>402</v>
      </c>
      <c r="D8" s="1" t="s">
        <v>426</v>
      </c>
      <c r="F8" s="1" t="s">
        <v>279</v>
      </c>
    </row>
    <row r="9" spans="1:8" x14ac:dyDescent="0.2">
      <c r="A9" s="1" t="s">
        <v>425</v>
      </c>
      <c r="B9" s="1" t="s">
        <v>320</v>
      </c>
      <c r="C9" s="1" t="s">
        <v>275</v>
      </c>
      <c r="D9" s="1" t="s">
        <v>405</v>
      </c>
      <c r="F9" s="1" t="s">
        <v>279</v>
      </c>
      <c r="G9" s="1" t="s">
        <v>430</v>
      </c>
    </row>
    <row r="10" spans="1:8" x14ac:dyDescent="0.2">
      <c r="A10" s="1" t="s">
        <v>412</v>
      </c>
      <c r="B10" s="1" t="s">
        <v>320</v>
      </c>
      <c r="C10" s="1" t="s">
        <v>274</v>
      </c>
      <c r="E10" s="1" t="s">
        <v>413</v>
      </c>
      <c r="F10" s="1" t="s">
        <v>279</v>
      </c>
      <c r="G10" s="1" t="s">
        <v>356</v>
      </c>
    </row>
    <row r="11" spans="1:8" x14ac:dyDescent="0.2">
      <c r="A11" s="1" t="s">
        <v>415</v>
      </c>
      <c r="B11" s="1" t="s">
        <v>320</v>
      </c>
      <c r="C11" s="1" t="s">
        <v>274</v>
      </c>
      <c r="E11" s="1" t="s">
        <v>416</v>
      </c>
      <c r="F11" s="1" t="s">
        <v>279</v>
      </c>
      <c r="G11" s="1" t="s">
        <v>427</v>
      </c>
    </row>
    <row r="12" spans="1:8" x14ac:dyDescent="0.2">
      <c r="A12" s="1" t="s">
        <v>417</v>
      </c>
      <c r="B12" s="1" t="s">
        <v>320</v>
      </c>
      <c r="C12" s="1" t="s">
        <v>274</v>
      </c>
      <c r="E12" s="1" t="s">
        <v>418</v>
      </c>
      <c r="F12" s="1" t="s">
        <v>279</v>
      </c>
    </row>
    <row r="13" spans="1:8" x14ac:dyDescent="0.2">
      <c r="A13" s="1" t="s">
        <v>411</v>
      </c>
      <c r="B13" s="1" t="s">
        <v>320</v>
      </c>
      <c r="C13" s="1" t="s">
        <v>274</v>
      </c>
      <c r="E13" s="1" t="s">
        <v>414</v>
      </c>
      <c r="F13" s="1" t="s">
        <v>279</v>
      </c>
    </row>
    <row r="14" spans="1:8" x14ac:dyDescent="0.2">
      <c r="A14" s="1" t="s">
        <v>421</v>
      </c>
      <c r="B14" s="1" t="s">
        <v>320</v>
      </c>
      <c r="C14" s="1" t="s">
        <v>274</v>
      </c>
      <c r="E14" s="1" t="s">
        <v>422</v>
      </c>
      <c r="F14" s="1" t="s">
        <v>279</v>
      </c>
    </row>
    <row r="15" spans="1:8" x14ac:dyDescent="0.2">
      <c r="A15" s="1" t="s">
        <v>424</v>
      </c>
      <c r="B15" s="1" t="s">
        <v>320</v>
      </c>
      <c r="C15" s="1" t="s">
        <v>274</v>
      </c>
      <c r="E15" s="1" t="s">
        <v>413</v>
      </c>
      <c r="F15" s="1" t="s">
        <v>279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D730-3524-284B-80C9-B3083BA15D01}">
  <dimension ref="A1:H14"/>
  <sheetViews>
    <sheetView zoomScale="120" zoomScaleNormal="120" workbookViewId="0">
      <selection activeCell="C4" sqref="C4"/>
    </sheetView>
  </sheetViews>
  <sheetFormatPr baseColWidth="10" defaultColWidth="9.1640625" defaultRowHeight="16" x14ac:dyDescent="0.2"/>
  <cols>
    <col min="1" max="1" width="15.6640625" style="1" customWidth="1"/>
    <col min="2" max="2" width="12.33203125" style="1" customWidth="1"/>
    <col min="3" max="3" width="18.33203125" style="1" customWidth="1"/>
    <col min="4" max="4" width="21.5" style="1" customWidth="1"/>
    <col min="5" max="5" width="20.1640625" style="1" customWidth="1"/>
    <col min="6" max="6" width="11.1640625" style="1" customWidth="1"/>
    <col min="7" max="7" width="14.33203125" style="1" customWidth="1"/>
    <col min="8" max="8" width="27.1640625" style="1" customWidth="1"/>
    <col min="9" max="16384" width="9.1640625" style="1"/>
  </cols>
  <sheetData>
    <row r="1" spans="1:8" x14ac:dyDescent="0.2">
      <c r="A1" s="2" t="s">
        <v>57</v>
      </c>
      <c r="B1" s="2" t="s">
        <v>58</v>
      </c>
      <c r="C1" s="2" t="s">
        <v>59</v>
      </c>
      <c r="D1" s="2" t="s">
        <v>230</v>
      </c>
      <c r="E1" s="2" t="s">
        <v>255</v>
      </c>
      <c r="F1" s="2" t="s">
        <v>1</v>
      </c>
      <c r="G1" s="2" t="s">
        <v>293</v>
      </c>
      <c r="H1" s="1" t="s">
        <v>226</v>
      </c>
    </row>
    <row r="2" spans="1:8" x14ac:dyDescent="0.2">
      <c r="A2" s="1" t="s">
        <v>432</v>
      </c>
      <c r="B2" s="1" t="s">
        <v>320</v>
      </c>
      <c r="C2" s="1" t="s">
        <v>275</v>
      </c>
      <c r="D2" s="1" t="s">
        <v>537</v>
      </c>
      <c r="F2" s="1" t="s">
        <v>279</v>
      </c>
      <c r="H2" s="1" t="s">
        <v>539</v>
      </c>
    </row>
    <row r="3" spans="1:8" x14ac:dyDescent="0.2">
      <c r="A3" s="1" t="s">
        <v>433</v>
      </c>
      <c r="B3" s="1" t="s">
        <v>320</v>
      </c>
      <c r="C3" s="1" t="s">
        <v>275</v>
      </c>
      <c r="D3" s="1" t="s">
        <v>538</v>
      </c>
      <c r="F3" s="1" t="s">
        <v>279</v>
      </c>
    </row>
    <row r="4" spans="1:8" x14ac:dyDescent="0.2">
      <c r="A4" s="1" t="s">
        <v>439</v>
      </c>
      <c r="B4" s="1" t="s">
        <v>320</v>
      </c>
      <c r="C4" s="1" t="s">
        <v>275</v>
      </c>
      <c r="D4" s="1" t="s">
        <v>440</v>
      </c>
      <c r="F4" s="1" t="s">
        <v>279</v>
      </c>
    </row>
    <row r="5" spans="1:8" x14ac:dyDescent="0.2">
      <c r="A5" s="1" t="s">
        <v>448</v>
      </c>
      <c r="B5" s="1" t="s">
        <v>320</v>
      </c>
      <c r="C5" s="1" t="s">
        <v>275</v>
      </c>
      <c r="D5" s="1" t="s">
        <v>450</v>
      </c>
      <c r="F5" s="1" t="s">
        <v>279</v>
      </c>
    </row>
    <row r="6" spans="1:8" x14ac:dyDescent="0.2">
      <c r="A6" s="1" t="s">
        <v>449</v>
      </c>
      <c r="B6" s="1" t="s">
        <v>320</v>
      </c>
      <c r="C6" s="1" t="s">
        <v>275</v>
      </c>
      <c r="D6" s="1" t="s">
        <v>451</v>
      </c>
      <c r="F6" s="1" t="s">
        <v>279</v>
      </c>
    </row>
    <row r="7" spans="1:8" x14ac:dyDescent="0.2">
      <c r="A7" s="1" t="s">
        <v>441</v>
      </c>
      <c r="B7" s="1" t="s">
        <v>320</v>
      </c>
      <c r="C7" s="1" t="s">
        <v>275</v>
      </c>
      <c r="D7" s="1" t="s">
        <v>442</v>
      </c>
      <c r="F7" s="1" t="s">
        <v>279</v>
      </c>
    </row>
    <row r="8" spans="1:8" x14ac:dyDescent="0.2">
      <c r="A8" s="1" t="s">
        <v>446</v>
      </c>
      <c r="B8" s="1" t="s">
        <v>320</v>
      </c>
      <c r="C8" s="1" t="s">
        <v>275</v>
      </c>
      <c r="D8" s="1" t="s">
        <v>447</v>
      </c>
      <c r="F8" s="1" t="s">
        <v>279</v>
      </c>
    </row>
    <row r="9" spans="1:8" x14ac:dyDescent="0.2">
      <c r="A9" s="1" t="s">
        <v>456</v>
      </c>
      <c r="B9" s="1" t="s">
        <v>320</v>
      </c>
      <c r="C9" s="1" t="s">
        <v>274</v>
      </c>
      <c r="E9" s="1" t="s">
        <v>457</v>
      </c>
      <c r="F9" s="1" t="s">
        <v>279</v>
      </c>
      <c r="H9" s="1" t="s">
        <v>443</v>
      </c>
    </row>
    <row r="10" spans="1:8" x14ac:dyDescent="0.2">
      <c r="A10" s="1" t="s">
        <v>454</v>
      </c>
      <c r="B10" s="1" t="s">
        <v>320</v>
      </c>
      <c r="C10" s="1" t="s">
        <v>274</v>
      </c>
      <c r="E10" s="1" t="s">
        <v>455</v>
      </c>
      <c r="F10" s="1" t="s">
        <v>279</v>
      </c>
      <c r="H10" s="1" t="s">
        <v>443</v>
      </c>
    </row>
    <row r="11" spans="1:8" x14ac:dyDescent="0.2">
      <c r="A11" s="1" t="s">
        <v>434</v>
      </c>
      <c r="B11" s="1" t="s">
        <v>320</v>
      </c>
      <c r="C11" s="1" t="s">
        <v>274</v>
      </c>
      <c r="E11" s="1" t="s">
        <v>435</v>
      </c>
      <c r="F11" s="1" t="s">
        <v>436</v>
      </c>
    </row>
    <row r="12" spans="1:8" x14ac:dyDescent="0.2">
      <c r="A12" s="1" t="s">
        <v>437</v>
      </c>
      <c r="B12" s="1" t="s">
        <v>320</v>
      </c>
      <c r="C12" s="1" t="s">
        <v>363</v>
      </c>
      <c r="E12" s="1" t="s">
        <v>438</v>
      </c>
      <c r="F12" s="1" t="s">
        <v>279</v>
      </c>
    </row>
    <row r="13" spans="1:8" x14ac:dyDescent="0.2">
      <c r="A13" s="1" t="s">
        <v>445</v>
      </c>
      <c r="B13" s="1" t="s">
        <v>320</v>
      </c>
      <c r="C13" s="1" t="s">
        <v>363</v>
      </c>
      <c r="E13" s="1" t="s">
        <v>444</v>
      </c>
      <c r="F13" s="1" t="s">
        <v>279</v>
      </c>
    </row>
    <row r="14" spans="1:8" x14ac:dyDescent="0.2">
      <c r="A14" s="1" t="s">
        <v>452</v>
      </c>
      <c r="B14" s="1" t="s">
        <v>320</v>
      </c>
      <c r="C14" s="1" t="s">
        <v>274</v>
      </c>
      <c r="E14" s="1" t="s">
        <v>453</v>
      </c>
      <c r="F14" s="1" t="s">
        <v>279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mage</vt:lpstr>
      <vt:lpstr>priest</vt:lpstr>
      <vt:lpstr>warlock</vt:lpstr>
      <vt:lpstr>hunter</vt:lpstr>
      <vt:lpstr>DK</vt:lpstr>
      <vt:lpstr>paladin(spell)</vt:lpstr>
      <vt:lpstr>paladin(physic)</vt:lpstr>
      <vt:lpstr>warrior</vt:lpstr>
      <vt:lpstr>rogue</vt:lpstr>
      <vt:lpstr>shaman(spell)</vt:lpstr>
      <vt:lpstr>druid(spell)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Ross Wen</cp:lastModifiedBy>
  <dcterms:created xsi:type="dcterms:W3CDTF">2022-02-10T00:59:27Z</dcterms:created>
  <dcterms:modified xsi:type="dcterms:W3CDTF">2025-01-04T13:18:18Z</dcterms:modified>
</cp:coreProperties>
</file>