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report_template" sheetId="2" state="visible" r:id="rId3"/>
    <sheet name="John Smith" sheetId="3" state="visible" r:id="rId4"/>
    <sheet name="John Smith - 2023" sheetId="4" state="visible" r:id="rId5"/>
  </sheets>
  <definedNames>
    <definedName function="false" hidden="false" localSheetId="3" name="all_prj_justified" vbProcedure="false">'John Smith - 2023'!$C$7:$C$8</definedName>
    <definedName function="false" hidden="false" localSheetId="3" name="all_prj_justified_total" vbProcedure="false">'John Smith - 2023'!$C$10</definedName>
    <definedName function="false" hidden="false" localSheetId="3" name="all_prj_month_justified_1" vbProcedure="false">'John Smith - 2023'!$D$7:$D$8</definedName>
    <definedName function="false" hidden="false" localSheetId="3" name="all_prj_month_justified_10" vbProcedure="false">'John Smith - 2023'!$M$7:$M$8</definedName>
    <definedName function="false" hidden="false" localSheetId="3" name="all_prj_month_justified_11" vbProcedure="false">'John Smith - 2023'!$N$7:$N$8</definedName>
    <definedName function="false" hidden="false" localSheetId="3" name="all_prj_month_justified_12" vbProcedure="false">'John Smith - 2023'!$O$7:$O$8</definedName>
    <definedName function="false" hidden="false" localSheetId="3" name="all_prj_month_justified_2" vbProcedure="false">'John Smith - 2023'!$E$7:$E$8</definedName>
    <definedName function="false" hidden="false" localSheetId="3" name="all_prj_month_justified_3" vbProcedure="false">'John Smith - 2023'!$F$7:$F$8</definedName>
    <definedName function="false" hidden="false" localSheetId="3" name="all_prj_month_justified_4" vbProcedure="false">'John Smith - 2023'!$G$7:$G$8</definedName>
    <definedName function="false" hidden="false" localSheetId="3" name="all_prj_month_justified_5" vbProcedure="false">'John Smith - 2023'!$H$7:$H$8</definedName>
    <definedName function="false" hidden="false" localSheetId="3" name="all_prj_month_justified_6" vbProcedure="false">'John Smith - 2023'!$I$7:$I$8</definedName>
    <definedName function="false" hidden="false" localSheetId="3" name="all_prj_month_justified_7" vbProcedure="false">'John Smith - 2023'!$J$7:$J$8</definedName>
    <definedName function="false" hidden="false" localSheetId="3" name="all_prj_month_justified_8" vbProcedure="false">'John Smith - 2023'!$K$7:$K$8</definedName>
    <definedName function="false" hidden="false" localSheetId="3" name="all_prj_month_justified_9" vbProcedure="false">'John Smith - 2023'!$L$7:$L$8</definedName>
    <definedName function="false" hidden="false" localSheetId="3" name="all_prj_projected" vbProcedure="false">'John Smith - 2023'!$B$7:$B$8</definedName>
    <definedName function="false" hidden="false" localSheetId="3" name="all_prj_projected_total" vbProcedure="false">'John Smith - 2023'!$B$10</definedName>
    <definedName function="false" hidden="false" localSheetId="3" name="employee" vbProcedure="false">'John Smith - 2023'!$B$2</definedName>
    <definedName function="false" hidden="false" localSheetId="3" name="justification_year" vbProcedure="false">'John Smith - 2023'!$B$3</definedName>
    <definedName function="false" hidden="false" localSheetId="3" name="max_yearly_limit" vbProcedure="false">'John Smith - 2023'!$B$4</definedName>
    <definedName function="false" hidden="false" localSheetId="3" name="prj_month_justified_bioestilas" vbProcedure="false">'John Smith - 2023'!$D$7:$O$7</definedName>
    <definedName function="false" hidden="false" localSheetId="3" name="prj_month_justified_ensure" vbProcedure="false">'John Smith - 2023'!$D$8:$O$8</definedName>
    <definedName function="false" hidden="false" localSheetId="3" name="prj_month_justified_h2pcomplementario" vbProcedure="false">#REF!</definedName>
    <definedName function="false" hidden="false" localSheetId="3" name="prj_month_justified_pertevec_at10" vbProcedure="false">#REF!</definedName>
    <definedName function="false" hidden="false" localSheetId="3" name="prj_month_justified_pertevec_at15" vbProcedure="false">#REF!</definedName>
    <definedName function="false" hidden="false" localSheetId="3" name="prj_month_justified_pertevec_at16" vbProcedure="false">#REF!</definedName>
    <definedName function="false" hidden="false" localSheetId="3" name="prj_month_justified_pertevec_at2" vbProcedure="false">#REF!</definedName>
    <definedName function="false" hidden="false" localSheetId="3" name="prj_month_justified_pertevec_at21" vbProcedure="false">#REF!</definedName>
    <definedName function="false" hidden="false" localSheetId="3" name="prj_month_justified_pertevec_at3" vbProcedure="false">#REF!</definedName>
    <definedName function="false" hidden="false" localSheetId="3" name="prj_month_justified_pertevec_at4" vbProcedure="false">#REF!</definedName>
    <definedName function="false" hidden="false" localSheetId="3" name="prj_month_justified_pertevec_at9" vbProcedure="false">#REF!</definedName>
    <definedName function="false" hidden="false" localSheetId="3" name="prj_month_justified_pilas" vbProcedure="false">#REF!</definedName>
    <definedName function="false" hidden="false" localSheetId="3" name="prj_month_justified_porcino" vbProcedure="false">#REF!</definedName>
    <definedName function="false" hidden="false" localSheetId="3" name="prj_month_justified_redol_wp1" vbProcedure="false">#REF!</definedName>
    <definedName function="false" hidden="false" localSheetId="3" name="prj_month_justified_redol_wp2" vbProcedure="false">#REF!</definedName>
    <definedName function="false" hidden="false" localSheetId="3" name="prj_month_justified_redol_wp4" vbProcedure="false">#REF!</definedName>
    <definedName function="false" hidden="false" localSheetId="3" name="prj_month_justified_redol_wp7" vbProcedure="false">#REF!</definedName>
    <definedName function="false" hidden="false" localSheetId="3" name="prj_month_justified_redol_wp8" vbProcedure="false">#REF!</definedName>
    <definedName function="false" hidden="false" localSheetId="3" name="prj_month_justified_reset" vbProcedure="false">#REF!</definedName>
    <definedName function="false" hidden="false" localSheetId="3" name="prj_month_justified_treasure_wp4" vbProcedure="false">#REF!</definedName>
    <definedName function="false" hidden="false" localSheetId="3" name="prj_month_justified_treasure_wp6" vbProcedure="false">#REF!</definedName>
    <definedName function="false" hidden="false" localSheetId="3" name="prj_month_justified_treasure_wp7" vbProcedure="false">#REF!</definedName>
    <definedName function="false" hidden="false" localSheetId="3" name="prj_month_justified_treasure_wp8" vbProcedure="false">#REF!</definedName>
    <definedName function="false" hidden="false" localSheetId="3" name="prj_month_justified_treasure_wp9" vbProcedure="false">#REF!</definedName>
    <definedName function="false" hidden="false" localSheetId="3" name="prj_total_justified_bioestilas" vbProcedure="false">'John Smith - 2023'!$C$7</definedName>
    <definedName function="false" hidden="false" localSheetId="3" name="prj_total_justified_ensure" vbProcedure="false">'John Smith - 2023'!$C$8</definedName>
    <definedName function="false" hidden="false" localSheetId="3" name="prj_total_justified_h2pcomplementario" vbProcedure="false">#REF!</definedName>
    <definedName function="false" hidden="false" localSheetId="3" name="prj_total_justified_pertevec_at10" vbProcedure="false">#REF!</definedName>
    <definedName function="false" hidden="false" localSheetId="3" name="prj_total_justified_pertevec_at15" vbProcedure="false">#REF!</definedName>
    <definedName function="false" hidden="false" localSheetId="3" name="prj_total_justified_pertevec_at16" vbProcedure="false">#REF!</definedName>
    <definedName function="false" hidden="false" localSheetId="3" name="prj_total_justified_pertevec_at2" vbProcedure="false">#REF!</definedName>
    <definedName function="false" hidden="false" localSheetId="3" name="prj_total_justified_pertevec_at21" vbProcedure="false">#REF!</definedName>
    <definedName function="false" hidden="false" localSheetId="3" name="prj_total_justified_pertevec_at3" vbProcedure="false">#REF!</definedName>
    <definedName function="false" hidden="false" localSheetId="3" name="prj_total_justified_pertevec_at4" vbProcedure="false">#REF!</definedName>
    <definedName function="false" hidden="false" localSheetId="3" name="prj_total_justified_pertevec_at9" vbProcedure="false">#REF!</definedName>
    <definedName function="false" hidden="false" localSheetId="3" name="prj_total_justified_pilas" vbProcedure="false">#REF!</definedName>
    <definedName function="false" hidden="false" localSheetId="3" name="prj_total_justified_porcino" vbProcedure="false">#REF!</definedName>
    <definedName function="false" hidden="false" localSheetId="3" name="prj_total_justified_redol_wp1" vbProcedure="false">#REF!</definedName>
    <definedName function="false" hidden="false" localSheetId="3" name="prj_total_justified_redol_wp2" vbProcedure="false">#REF!</definedName>
    <definedName function="false" hidden="false" localSheetId="3" name="prj_total_justified_redol_wp4" vbProcedure="false">#REF!</definedName>
    <definedName function="false" hidden="false" localSheetId="3" name="prj_total_justified_redol_wp7" vbProcedure="false">#REF!</definedName>
    <definedName function="false" hidden="false" localSheetId="3" name="prj_total_justified_redol_wp8" vbProcedure="false">#REF!</definedName>
    <definedName function="false" hidden="false" localSheetId="3" name="prj_total_justified_reset" vbProcedure="false">#REF!</definedName>
    <definedName function="false" hidden="false" localSheetId="3" name="prj_total_justified_treasure_wp4" vbProcedure="false">#REF!</definedName>
    <definedName function="false" hidden="false" localSheetId="3" name="prj_total_justified_treasure_wp6" vbProcedure="false">#REF!</definedName>
    <definedName function="false" hidden="false" localSheetId="3" name="prj_total_justified_treasure_wp7" vbProcedure="false">#REF!</definedName>
    <definedName function="false" hidden="false" localSheetId="3" name="prj_total_justified_treasure_wp8" vbProcedure="false">#REF!</definedName>
    <definedName function="false" hidden="false" localSheetId="3" name="prj_total_justified_treasure_wp9" vbProcedure="false">#REF!</definedName>
    <definedName function="false" hidden="false" localSheetId="3" name="prj_total_projected_bioestilas" vbProcedure="false">'John Smith - 2023'!$B$7</definedName>
    <definedName function="false" hidden="false" localSheetId="3" name="prj_total_projected_ensure" vbProcedure="false">'John Smith - 2023'!$B$8</definedName>
    <definedName function="false" hidden="false" localSheetId="3" name="prj_total_projected_h2pcomplementario" vbProcedure="false">#REF!</definedName>
    <definedName function="false" hidden="false" localSheetId="3" name="prj_total_projected_pertevec_at10" vbProcedure="false">#REF!</definedName>
    <definedName function="false" hidden="false" localSheetId="3" name="prj_total_projected_pertevec_at15" vbProcedure="false">#REF!</definedName>
    <definedName function="false" hidden="false" localSheetId="3" name="prj_total_projected_pertevec_at16" vbProcedure="false">#REF!</definedName>
    <definedName function="false" hidden="false" localSheetId="3" name="prj_total_projected_pertevec_at2" vbProcedure="false">#REF!</definedName>
    <definedName function="false" hidden="false" localSheetId="3" name="prj_total_projected_pertevec_at21" vbProcedure="false">#REF!</definedName>
    <definedName function="false" hidden="false" localSheetId="3" name="prj_total_projected_pertevec_at3" vbProcedure="false">#REF!</definedName>
    <definedName function="false" hidden="false" localSheetId="3" name="prj_total_projected_pertevec_at4" vbProcedure="false">#REF!</definedName>
    <definedName function="false" hidden="false" localSheetId="3" name="prj_total_projected_pertevec_at9" vbProcedure="false">#REF!</definedName>
    <definedName function="false" hidden="false" localSheetId="3" name="prj_total_projected_pilas" vbProcedure="false">#REF!</definedName>
    <definedName function="false" hidden="false" localSheetId="3" name="prj_total_projected_porcino" vbProcedure="false">#REF!</definedName>
    <definedName function="false" hidden="false" localSheetId="3" name="prj_total_projected_redol_wp1" vbProcedure="false">#REF!</definedName>
    <definedName function="false" hidden="false" localSheetId="3" name="prj_total_projected_redol_wp2" vbProcedure="false">#REF!</definedName>
    <definedName function="false" hidden="false" localSheetId="3" name="prj_total_projected_redol_wp4" vbProcedure="false">#REF!</definedName>
    <definedName function="false" hidden="false" localSheetId="3" name="prj_total_projected_redol_wp7" vbProcedure="false">#REF!</definedName>
    <definedName function="false" hidden="false" localSheetId="3" name="prj_total_projected_redol_wp8" vbProcedure="false">#REF!</definedName>
    <definedName function="false" hidden="false" localSheetId="3" name="prj_total_projected_reset" vbProcedure="false">#REF!</definedName>
    <definedName function="false" hidden="false" localSheetId="3" name="prj_total_projected_treasure_wp4" vbProcedure="false">#REF!</definedName>
    <definedName function="false" hidden="false" localSheetId="3" name="prj_total_projected_treasure_wp6" vbProcedure="false">#REF!</definedName>
    <definedName function="false" hidden="false" localSheetId="3" name="prj_total_projected_treasure_wp7" vbProcedure="false">#REF!</definedName>
    <definedName function="false" hidden="false" localSheetId="3" name="prj_total_projected_treasure_wp8" vbProcedure="false">#REF!</definedName>
    <definedName function="false" hidden="false" localSheetId="3" name="prj_total_projected_treasure_wp9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sz val="11"/>
            <color rgb="FF000000"/>
            <rFont val="Calibri"/>
            <family val="2"/>
            <charset val="1"/>
          </rPr>
          <t xml:space="preserve">PROYECTO:
</t>
        </r>
        <r>
          <rPr>
            <sz val="9"/>
            <color rgb="FF000000"/>
            <rFont val="Tahoma"/>
            <family val="2"/>
            <charset val="1"/>
          </rPr>
          <t xml:space="preserve">The name of the project to be justified.</t>
        </r>
      </text>
    </comment>
    <comment ref="A9" authorId="0">
      <text>
        <r>
          <rPr>
            <sz val="11"/>
            <color rgb="FF000000"/>
            <rFont val="Calibri"/>
            <family val="2"/>
            <charset val="1"/>
          </rPr>
          <t xml:space="preserve">Limite mensual:
</t>
        </r>
        <r>
          <rPr>
            <sz val="9"/>
            <color rgb="FF000000"/>
            <rFont val="Tahoma"/>
            <family val="2"/>
            <charset val="1"/>
          </rPr>
          <t xml:space="preserve">El numero maximo de horas que se pueden justificar en este mes para este empleado (depende de las vacaciones y del limite diario de horas).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INVESTIGADOR:
</t>
        </r>
        <r>
          <rPr>
            <sz val="9"/>
            <color rgb="FF000000"/>
            <rFont val="Tahoma"/>
            <family val="0"/>
            <charset val="1"/>
          </rPr>
          <t xml:space="preserve">This cell will be filled with the employee's name</t>
        </r>
      </text>
    </commen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IP:
</t>
        </r>
        <r>
          <rPr>
            <sz val="9"/>
            <color rgb="FF000000"/>
            <rFont val="Tahoma"/>
            <family val="0"/>
            <charset val="1"/>
          </rPr>
          <t xml:space="preserve">This cell will be filled with the employee's name</t>
        </r>
      </text>
    </comment>
    <comment ref="B3" authorId="0">
      <text>
        <r>
          <rPr>
            <sz val="11"/>
            <color rgb="FF000000"/>
            <rFont val="Calibri"/>
            <family val="2"/>
            <charset val="1"/>
          </rPr>
          <t xml:space="preserve">PERIODO:
</t>
        </r>
        <r>
          <rPr>
            <sz val="9"/>
            <color rgb="FF000000"/>
            <rFont val="Tahoma"/>
            <family val="0"/>
            <charset val="1"/>
          </rPr>
          <t xml:space="preserve">This cell will be filled with the year of the justification period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MAX HORAS:
</t>
        </r>
        <r>
          <rPr>
            <sz val="9"/>
            <color rgb="FF000000"/>
            <rFont val="Tahoma"/>
            <family val="0"/>
            <charset val="1"/>
          </rPr>
          <t xml:space="preserve">The maximum number of hours that can be justified during the year. This is a static value defined in the configuration.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Horas propuestas:
</t>
        </r>
        <r>
          <rPr>
            <sz val="9"/>
            <color rgb="FF000000"/>
            <rFont val="Tahoma"/>
            <family val="2"/>
            <charset val="1"/>
          </rPr>
          <t xml:space="preserve">The number of hours to be justified for that project during the year. This can then be contrasted with the number of hours actually justified</t>
        </r>
      </text>
    </comment>
    <comment ref="B8" authorId="0">
      <text>
        <r>
          <rPr>
            <sz val="11"/>
            <color rgb="FF000000"/>
            <rFont val="Calibri"/>
            <family val="2"/>
            <charset val="1"/>
          </rPr>
          <t xml:space="preserve">Total propuesta:
</t>
        </r>
      </text>
    </comment>
    <comment ref="C6" authorId="0">
      <text>
        <r>
          <rPr>
            <sz val="11"/>
            <color rgb="FF000000"/>
            <rFont val="Calibri"/>
            <family val="2"/>
            <charset val="1"/>
          </rPr>
          <t xml:space="preserve">Horas justificadas:
</t>
        </r>
        <r>
          <rPr>
            <sz val="9"/>
            <color rgb="FF000000"/>
            <rFont val="Tahoma"/>
            <family val="2"/>
            <charset val="1"/>
          </rPr>
          <t xml:space="preserve">The number of hours dedicated to that project for that employee during the year. This can then be contrasted with the projected number of hours to be justfied</t>
        </r>
      </text>
    </comment>
    <comment ref="C8" authorId="0">
      <text>
        <r>
          <rPr>
            <sz val="11"/>
            <color rgb="FF000000"/>
            <rFont val="Calibri"/>
            <family val="2"/>
            <charset val="1"/>
          </rPr>
          <t xml:space="preserve">Total justificada:
</t>
        </r>
      </text>
    </comment>
    <comment ref="D8" authorId="0">
      <text>
        <r>
          <rPr>
            <sz val="11"/>
            <color rgb="FF000000"/>
            <rFont val="Calibri"/>
            <family val="2"/>
            <charset val="1"/>
          </rPr>
          <t xml:space="preserve">Justificada para el mes:
</t>
        </r>
        <r>
          <rPr>
            <sz val="9"/>
            <color rgb="FF000000"/>
            <rFont val="Tahoma"/>
            <family val="2"/>
            <charset val="1"/>
          </rPr>
          <t xml:space="preserve">La summa de todas las horas justificadas para este mes.
</t>
        </r>
      </text>
    </comment>
    <comment ref="D9" authorId="0">
      <text>
        <r>
          <rPr>
            <sz val="11"/>
            <color rgb="FF000000"/>
            <rFont val="Calibri"/>
            <family val="2"/>
            <charset val="1"/>
          </rPr>
          <t xml:space="preserve">Limite mensual:
</t>
        </r>
        <r>
          <rPr>
            <sz val="9"/>
            <color rgb="FF000000"/>
            <rFont val="Tahoma"/>
            <family val="0"/>
            <charset val="1"/>
          </rPr>
          <t xml:space="preserve">El numero maximo de horas que se pueden justificar en este mes para este empleado (depende de las vacaciones y del limite diario de horas).</t>
        </r>
      </text>
    </comment>
    <comment ref="E8" authorId="0">
      <text>
        <r>
          <rPr>
            <sz val="11"/>
            <color rgb="FF000000"/>
            <rFont val="Calibri"/>
            <family val="2"/>
            <charset val="1"/>
          </rPr>
          <t xml:space="preserve">Justificada para el mes:
</t>
        </r>
        <r>
          <rPr>
            <sz val="9"/>
            <color rgb="FF000000"/>
            <rFont val="Tahoma"/>
            <family val="2"/>
            <charset val="1"/>
          </rPr>
          <t xml:space="preserve">La summa de todas las horas justificadas para este mes.
</t>
        </r>
      </text>
    </comment>
    <comment ref="E9" authorId="0">
      <text>
        <r>
          <rPr>
            <sz val="11"/>
            <color rgb="FF000000"/>
            <rFont val="Calibri"/>
            <family val="2"/>
            <charset val="1"/>
          </rPr>
          <t xml:space="preserve">Limite mensual:
</t>
        </r>
        <r>
          <rPr>
            <sz val="9"/>
            <color rgb="FF000000"/>
            <rFont val="Tahoma"/>
            <family val="0"/>
            <charset val="1"/>
          </rPr>
          <t xml:space="preserve">El numero maximo de horas que se pueden justificar en este mes para este empleado (depende de las vacaciones y del limite diario de horas).</t>
        </r>
      </text>
    </comment>
    <comment ref="F8" authorId="0">
      <text>
        <r>
          <rPr>
            <sz val="11"/>
            <color rgb="FF000000"/>
            <rFont val="Calibri"/>
            <family val="2"/>
            <charset val="1"/>
          </rPr>
          <t xml:space="preserve">Justificada para el mes:
</t>
        </r>
        <r>
          <rPr>
            <sz val="9"/>
            <color rgb="FF000000"/>
            <rFont val="Tahoma"/>
            <family val="2"/>
            <charset val="1"/>
          </rPr>
          <t xml:space="preserve">La summa de todas las horas justificadas para este mes.
</t>
        </r>
      </text>
    </comment>
    <comment ref="F9" authorId="0">
      <text>
        <r>
          <rPr>
            <sz val="11"/>
            <color rgb="FF000000"/>
            <rFont val="Calibri"/>
            <family val="2"/>
            <charset val="1"/>
          </rPr>
          <t xml:space="preserve">Limite mensual:
</t>
        </r>
        <r>
          <rPr>
            <sz val="9"/>
            <color rgb="FF000000"/>
            <rFont val="Tahoma"/>
            <family val="0"/>
            <charset val="1"/>
          </rPr>
          <t xml:space="preserve">El numero maximo de horas que se pueden justificar en este mes para este empleado (depende de las vacaciones y del limite diario de horas).</t>
        </r>
      </text>
    </comment>
    <comment ref="G8" authorId="0">
      <text>
        <r>
          <rPr>
            <sz val="11"/>
            <color rgb="FF000000"/>
            <rFont val="Calibri"/>
            <family val="2"/>
            <charset val="1"/>
          </rPr>
          <t xml:space="preserve">Justificada para el mes:
</t>
        </r>
        <r>
          <rPr>
            <sz val="9"/>
            <color rgb="FF000000"/>
            <rFont val="Tahoma"/>
            <family val="2"/>
            <charset val="1"/>
          </rPr>
          <t xml:space="preserve">La summa de todas las horas justificadas para este mes.
</t>
        </r>
      </text>
    </comment>
    <comment ref="G9" authorId="0">
      <text>
        <r>
          <rPr>
            <sz val="11"/>
            <color rgb="FF000000"/>
            <rFont val="Calibri"/>
            <family val="2"/>
            <charset val="1"/>
          </rPr>
          <t xml:space="preserve">Limite mensual:
</t>
        </r>
        <r>
          <rPr>
            <sz val="9"/>
            <color rgb="FF000000"/>
            <rFont val="Tahoma"/>
            <family val="0"/>
            <charset val="1"/>
          </rPr>
          <t xml:space="preserve">El numero maximo de horas que se pueden justificar en este mes para este empleado (depende de las vacaciones y del limite diario de horas).</t>
        </r>
      </text>
    </comment>
    <comment ref="H8" authorId="0">
      <text>
        <r>
          <rPr>
            <sz val="11"/>
            <color rgb="FF000000"/>
            <rFont val="Calibri"/>
            <family val="2"/>
            <charset val="1"/>
          </rPr>
          <t xml:space="preserve">Justificada para el mes:
</t>
        </r>
        <r>
          <rPr>
            <sz val="9"/>
            <color rgb="FF000000"/>
            <rFont val="Tahoma"/>
            <family val="2"/>
            <charset val="1"/>
          </rPr>
          <t xml:space="preserve">La summa de todas las horas justificadas para este mes.
</t>
        </r>
      </text>
    </comment>
    <comment ref="H9" authorId="0">
      <text>
        <r>
          <rPr>
            <sz val="11"/>
            <color rgb="FF000000"/>
            <rFont val="Calibri"/>
            <family val="2"/>
            <charset val="1"/>
          </rPr>
          <t xml:space="preserve">Limite mensual:
</t>
        </r>
        <r>
          <rPr>
            <sz val="9"/>
            <color rgb="FF000000"/>
            <rFont val="Tahoma"/>
            <family val="0"/>
            <charset val="1"/>
          </rPr>
          <t xml:space="preserve">El numero maximo de horas que se pueden justificar en este mes para este empleado (depende de las vacaciones y del limite diario de horas).</t>
        </r>
      </text>
    </comment>
    <comment ref="I8" authorId="0">
      <text>
        <r>
          <rPr>
            <sz val="11"/>
            <color rgb="FF000000"/>
            <rFont val="Calibri"/>
            <family val="2"/>
            <charset val="1"/>
          </rPr>
          <t xml:space="preserve">Justificada para el mes:
</t>
        </r>
        <r>
          <rPr>
            <sz val="9"/>
            <color rgb="FF000000"/>
            <rFont val="Tahoma"/>
            <family val="2"/>
            <charset val="1"/>
          </rPr>
          <t xml:space="preserve">La summa de todas las horas justificadas para este mes.
</t>
        </r>
      </text>
    </comment>
    <comment ref="I9" authorId="0">
      <text>
        <r>
          <rPr>
            <sz val="11"/>
            <color rgb="FF000000"/>
            <rFont val="Calibri"/>
            <family val="2"/>
            <charset val="1"/>
          </rPr>
          <t xml:space="preserve">Limite mensual:
</t>
        </r>
        <r>
          <rPr>
            <sz val="9"/>
            <color rgb="FF000000"/>
            <rFont val="Tahoma"/>
            <family val="0"/>
            <charset val="1"/>
          </rPr>
          <t xml:space="preserve">El numero maximo de horas que se pueden justificar en este mes para este empleado (depende de las vacaciones y del limite diario de horas).</t>
        </r>
      </text>
    </comment>
    <comment ref="J8" authorId="0">
      <text>
        <r>
          <rPr>
            <sz val="11"/>
            <color rgb="FF000000"/>
            <rFont val="Calibri"/>
            <family val="2"/>
            <charset val="1"/>
          </rPr>
          <t xml:space="preserve">Justificada para el mes:
</t>
        </r>
        <r>
          <rPr>
            <sz val="9"/>
            <color rgb="FF000000"/>
            <rFont val="Tahoma"/>
            <family val="2"/>
            <charset val="1"/>
          </rPr>
          <t xml:space="preserve">La summa de todas las horas justificadas para este mes.
</t>
        </r>
      </text>
    </comment>
    <comment ref="J9" authorId="0">
      <text>
        <r>
          <rPr>
            <sz val="11"/>
            <color rgb="FF000000"/>
            <rFont val="Calibri"/>
            <family val="2"/>
            <charset val="1"/>
          </rPr>
          <t xml:space="preserve">Limite mensual:
</t>
        </r>
        <r>
          <rPr>
            <sz val="9"/>
            <color rgb="FF000000"/>
            <rFont val="Tahoma"/>
            <family val="0"/>
            <charset val="1"/>
          </rPr>
          <t xml:space="preserve">El numero maximo de horas que se pueden justificar en este mes para este empleado (depende de las vacaciones y del limite diario de horas).</t>
        </r>
      </text>
    </comment>
    <comment ref="K8" authorId="0">
      <text>
        <r>
          <rPr>
            <sz val="11"/>
            <color rgb="FF000000"/>
            <rFont val="Calibri"/>
            <family val="2"/>
            <charset val="1"/>
          </rPr>
          <t xml:space="preserve">Justificada para el mes:
</t>
        </r>
        <r>
          <rPr>
            <sz val="9"/>
            <color rgb="FF000000"/>
            <rFont val="Tahoma"/>
            <family val="2"/>
            <charset val="1"/>
          </rPr>
          <t xml:space="preserve">La summa de todas las horas justificadas para este mes.
</t>
        </r>
      </text>
    </comment>
    <comment ref="K9" authorId="0">
      <text>
        <r>
          <rPr>
            <sz val="11"/>
            <color rgb="FF000000"/>
            <rFont val="Calibri"/>
            <family val="2"/>
            <charset val="1"/>
          </rPr>
          <t xml:space="preserve">Limite mensual:
</t>
        </r>
        <r>
          <rPr>
            <sz val="9"/>
            <color rgb="FF000000"/>
            <rFont val="Tahoma"/>
            <family val="0"/>
            <charset val="1"/>
          </rPr>
          <t xml:space="preserve">El numero maximo de horas que se pueden justificar en este mes para este empleado (depende de las vacaciones y del limite diario de horas).</t>
        </r>
      </text>
    </comment>
    <comment ref="L8" authorId="0">
      <text>
        <r>
          <rPr>
            <sz val="11"/>
            <color rgb="FF000000"/>
            <rFont val="Calibri"/>
            <family val="2"/>
            <charset val="1"/>
          </rPr>
          <t xml:space="preserve">Justificada para el mes:
</t>
        </r>
        <r>
          <rPr>
            <sz val="9"/>
            <color rgb="FF000000"/>
            <rFont val="Tahoma"/>
            <family val="2"/>
            <charset val="1"/>
          </rPr>
          <t xml:space="preserve">La summa de todas las horas justificadas para este mes.
</t>
        </r>
      </text>
    </comment>
    <comment ref="L9" authorId="0">
      <text>
        <r>
          <rPr>
            <sz val="11"/>
            <color rgb="FF000000"/>
            <rFont val="Calibri"/>
            <family val="2"/>
            <charset val="1"/>
          </rPr>
          <t xml:space="preserve">Limite mensual:
</t>
        </r>
        <r>
          <rPr>
            <sz val="9"/>
            <color rgb="FF000000"/>
            <rFont val="Tahoma"/>
            <family val="0"/>
            <charset val="1"/>
          </rPr>
          <t xml:space="preserve">El numero maximo de horas que se pueden justificar en este mes para este empleado (depende de las vacaciones y del limite diario de horas).</t>
        </r>
      </text>
    </comment>
    <comment ref="M8" authorId="0">
      <text>
        <r>
          <rPr>
            <sz val="11"/>
            <color rgb="FF000000"/>
            <rFont val="Calibri"/>
            <family val="2"/>
            <charset val="1"/>
          </rPr>
          <t xml:space="preserve">Justificada para el mes:
</t>
        </r>
        <r>
          <rPr>
            <sz val="9"/>
            <color rgb="FF000000"/>
            <rFont val="Tahoma"/>
            <family val="2"/>
            <charset val="1"/>
          </rPr>
          <t xml:space="preserve">La summa de todas las horas justificadas para este mes.
</t>
        </r>
      </text>
    </comment>
    <comment ref="M9" authorId="0">
      <text>
        <r>
          <rPr>
            <sz val="11"/>
            <color rgb="FF000000"/>
            <rFont val="Calibri"/>
            <family val="2"/>
            <charset val="1"/>
          </rPr>
          <t xml:space="preserve">Limite mensual:
</t>
        </r>
        <r>
          <rPr>
            <sz val="9"/>
            <color rgb="FF000000"/>
            <rFont val="Tahoma"/>
            <family val="0"/>
            <charset val="1"/>
          </rPr>
          <t xml:space="preserve">El numero maximo de horas que se pueden justificar en este mes para este empleado (depende de las vacaciones y del limite diario de horas).</t>
        </r>
      </text>
    </comment>
    <comment ref="N8" authorId="0">
      <text>
        <r>
          <rPr>
            <sz val="11"/>
            <color rgb="FF000000"/>
            <rFont val="Calibri"/>
            <family val="2"/>
            <charset val="1"/>
          </rPr>
          <t xml:space="preserve">Justificada para el mes:
</t>
        </r>
        <r>
          <rPr>
            <sz val="9"/>
            <color rgb="FF000000"/>
            <rFont val="Tahoma"/>
            <family val="2"/>
            <charset val="1"/>
          </rPr>
          <t xml:space="preserve">La summa de todas las horas justificadas para este mes.
</t>
        </r>
      </text>
    </comment>
    <comment ref="N9" authorId="0">
      <text>
        <r>
          <rPr>
            <sz val="11"/>
            <color rgb="FF000000"/>
            <rFont val="Calibri"/>
            <family val="2"/>
            <charset val="1"/>
          </rPr>
          <t xml:space="preserve">Limite mensual:
</t>
        </r>
        <r>
          <rPr>
            <sz val="9"/>
            <color rgb="FF000000"/>
            <rFont val="Tahoma"/>
            <family val="0"/>
            <charset val="1"/>
          </rPr>
          <t xml:space="preserve">El numero maximo de horas que se pueden justificar en este mes para este empleado (depende de las vacaciones y del limite diario de horas).</t>
        </r>
      </text>
    </comment>
    <comment ref="O8" authorId="0">
      <text>
        <r>
          <rPr>
            <sz val="11"/>
            <color rgb="FF000000"/>
            <rFont val="Calibri"/>
            <family val="2"/>
            <charset val="1"/>
          </rPr>
          <t xml:space="preserve">Justificada para el mes:
</t>
        </r>
        <r>
          <rPr>
            <sz val="9"/>
            <color rgb="FF000000"/>
            <rFont val="Tahoma"/>
            <family val="2"/>
            <charset val="1"/>
          </rPr>
          <t xml:space="preserve">La summa de todas las horas justificadas para este mes.
</t>
        </r>
      </text>
    </comment>
    <comment ref="O9" authorId="0">
      <text>
        <r>
          <rPr>
            <sz val="11"/>
            <color rgb="FF000000"/>
            <rFont val="Calibri"/>
            <family val="2"/>
            <charset val="1"/>
          </rPr>
          <t xml:space="preserve">Limite mensual:
</t>
        </r>
        <r>
          <rPr>
            <sz val="9"/>
            <color rgb="FF000000"/>
            <rFont val="Tahoma"/>
            <family val="0"/>
            <charset val="1"/>
          </rPr>
          <t xml:space="preserve">El numero maximo de horas que se pueden justificar en este mes para este empleado (depende de las vacaciones y del limite diario de horas).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sz val="11"/>
            <color rgb="FF000000"/>
            <rFont val="Calibri"/>
            <family val="2"/>
            <charset val="1"/>
          </rPr>
          <t xml:space="preserve">PROYECTO:
The name of the project to be justified.</t>
        </r>
      </text>
    </comment>
    <comment ref="A11" authorId="0">
      <text>
        <r>
          <rPr>
            <sz val="11"/>
            <color rgb="FF000000"/>
            <rFont val="Calibri"/>
            <family val="2"/>
            <charset val="1"/>
          </rPr>
          <t xml:space="preserve">Limite mensual:
El numero maximo de horas que se pueden justificar en este mes para este empleado (depende de las vacaciones y del limite diario de horas).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INVESTIGADOR:
This cell will be filled with the employee's name</t>
        </r>
      </text>
    </commen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IP:
This cell will be filled with the employee's name</t>
        </r>
      </text>
    </comment>
    <comment ref="B3" authorId="0">
      <text>
        <r>
          <rPr>
            <sz val="11"/>
            <color rgb="FF000000"/>
            <rFont val="Calibri"/>
            <family val="2"/>
            <charset val="1"/>
          </rPr>
          <t xml:space="preserve">PERIODO:
This cell will be filled with the year of the justification period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MAX HORAS:
The maximum number of hours that can be justified during the year. This is a static value defined in the configuration.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Horas propuestas:
The number of hours to be justified for that project during the year. This can then be contrasted with the number of hours actually justified</t>
        </r>
      </text>
    </comment>
    <comment ref="B10" authorId="0">
      <text>
        <r>
          <rPr>
            <sz val="11"/>
            <color rgb="FF000000"/>
            <rFont val="Calibri"/>
            <family val="2"/>
            <charset val="1"/>
          </rPr>
          <t xml:space="preserve">Total propuesta:
</t>
        </r>
      </text>
    </comment>
    <comment ref="C6" authorId="0">
      <text>
        <r>
          <rPr>
            <sz val="11"/>
            <color rgb="FF000000"/>
            <rFont val="Calibri"/>
            <family val="2"/>
            <charset val="1"/>
          </rPr>
          <t xml:space="preserve">Horas justificadas:
The number of hours dedicated to that project for that employee during the year. This can then be contrasted with the projected number of hours to be justfied</t>
        </r>
      </text>
    </comment>
    <comment ref="C10" authorId="0">
      <text>
        <r>
          <rPr>
            <sz val="11"/>
            <color rgb="FF000000"/>
            <rFont val="Calibri"/>
            <family val="2"/>
            <charset val="1"/>
          </rPr>
          <t xml:space="preserve">Total justificada:
</t>
        </r>
      </text>
    </comment>
    <comment ref="D10" authorId="0">
      <text>
        <r>
          <rPr>
            <sz val="11"/>
            <color rgb="FF000000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D11" authorId="0">
      <text>
        <r>
          <rPr>
            <sz val="11"/>
            <color rgb="FF000000"/>
            <rFont val="Calibri"/>
            <family val="2"/>
            <charset val="1"/>
          </rPr>
          <t xml:space="preserve">Limite mensual:
El numero maximo de horas que se pueden justificar en este mes para este empleado (depende de las vacaciones y del limite diario de horas).</t>
        </r>
      </text>
    </comment>
    <comment ref="E10" authorId="0">
      <text>
        <r>
          <rPr>
            <sz val="11"/>
            <color rgb="FF000000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E11" authorId="0">
      <text>
        <r>
          <rPr>
            <sz val="11"/>
            <color rgb="FF000000"/>
            <rFont val="Calibri"/>
            <family val="2"/>
            <charset val="1"/>
          </rPr>
          <t xml:space="preserve">Limite mensual:
El numero maximo de horas que se pueden justificar en este mes para este empleado (depende de las vacaciones y del limite diario de horas).</t>
        </r>
      </text>
    </comment>
    <comment ref="F10" authorId="0">
      <text>
        <r>
          <rPr>
            <sz val="11"/>
            <color rgb="FF000000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F11" authorId="0">
      <text>
        <r>
          <rPr>
            <sz val="11"/>
            <color rgb="FF000000"/>
            <rFont val="Calibri"/>
            <family val="2"/>
            <charset val="1"/>
          </rPr>
          <t xml:space="preserve">Limite mensual:
El numero maximo de horas que se pueden justificar en este mes para este empleado (depende de las vacaciones y del limite diario de horas).</t>
        </r>
      </text>
    </comment>
    <comment ref="G10" authorId="0">
      <text>
        <r>
          <rPr>
            <sz val="11"/>
            <color rgb="FF000000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G11" authorId="0">
      <text>
        <r>
          <rPr>
            <sz val="11"/>
            <color rgb="FF000000"/>
            <rFont val="Calibri"/>
            <family val="2"/>
            <charset val="1"/>
          </rPr>
          <t xml:space="preserve">Limite mensual:
El numero maximo de horas que se pueden justificar en este mes para este empleado (depende de las vacaciones y del limite diario de horas).</t>
        </r>
      </text>
    </comment>
    <comment ref="H10" authorId="0">
      <text>
        <r>
          <rPr>
            <sz val="11"/>
            <color rgb="FF000000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H11" authorId="0">
      <text>
        <r>
          <rPr>
            <sz val="11"/>
            <color rgb="FF000000"/>
            <rFont val="Calibri"/>
            <family val="2"/>
            <charset val="1"/>
          </rPr>
          <t xml:space="preserve">Limite mensual:
El numero maximo de horas que se pueden justificar en este mes para este empleado (depende de las vacaciones y del limite diario de horas).</t>
        </r>
      </text>
    </comment>
    <comment ref="I10" authorId="0">
      <text>
        <r>
          <rPr>
            <sz val="11"/>
            <color rgb="FF000000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I11" authorId="0">
      <text>
        <r>
          <rPr>
            <sz val="11"/>
            <color rgb="FF000000"/>
            <rFont val="Calibri"/>
            <family val="2"/>
            <charset val="1"/>
          </rPr>
          <t xml:space="preserve">Limite mensual:
El numero maximo de horas que se pueden justificar en este mes para este empleado (depende de las vacaciones y del limite diario de horas).</t>
        </r>
      </text>
    </comment>
    <comment ref="J10" authorId="0">
      <text>
        <r>
          <rPr>
            <sz val="11"/>
            <color rgb="FF000000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J11" authorId="0">
      <text>
        <r>
          <rPr>
            <sz val="11"/>
            <color rgb="FF000000"/>
            <rFont val="Calibri"/>
            <family val="2"/>
            <charset val="1"/>
          </rPr>
          <t xml:space="preserve">Limite mensual:
El numero maximo de horas que se pueden justificar en este mes para este empleado (depende de las vacaciones y del limite diario de horas).</t>
        </r>
      </text>
    </comment>
    <comment ref="K10" authorId="0">
      <text>
        <r>
          <rPr>
            <sz val="11"/>
            <color rgb="FF000000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K11" authorId="0">
      <text>
        <r>
          <rPr>
            <sz val="11"/>
            <color rgb="FF000000"/>
            <rFont val="Calibri"/>
            <family val="2"/>
            <charset val="1"/>
          </rPr>
          <t xml:space="preserve">Limite mensual:
El numero maximo de horas que se pueden justificar en este mes para este empleado (depende de las vacaciones y del limite diario de horas).</t>
        </r>
      </text>
    </comment>
    <comment ref="L10" authorId="0">
      <text>
        <r>
          <rPr>
            <sz val="11"/>
            <color rgb="FF000000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L11" authorId="0">
      <text>
        <r>
          <rPr>
            <sz val="11"/>
            <color rgb="FF000000"/>
            <rFont val="Calibri"/>
            <family val="2"/>
            <charset val="1"/>
          </rPr>
          <t xml:space="preserve">Limite mensual:
El numero maximo de horas que se pueden justificar en este mes para este empleado (depende de las vacaciones y del limite diario de horas).</t>
        </r>
      </text>
    </comment>
    <comment ref="M10" authorId="0">
      <text>
        <r>
          <rPr>
            <sz val="11"/>
            <color rgb="FF000000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M11" authorId="0">
      <text>
        <r>
          <rPr>
            <sz val="11"/>
            <color rgb="FF000000"/>
            <rFont val="Calibri"/>
            <family val="2"/>
            <charset val="1"/>
          </rPr>
          <t xml:space="preserve">Limite mensual:
El numero maximo de horas que se pueden justificar en este mes para este empleado (depende de las vacaciones y del limite diario de horas).</t>
        </r>
      </text>
    </comment>
    <comment ref="N10" authorId="0">
      <text>
        <r>
          <rPr>
            <sz val="11"/>
            <color rgb="FF000000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N11" authorId="0">
      <text>
        <r>
          <rPr>
            <sz val="11"/>
            <color rgb="FF000000"/>
            <rFont val="Calibri"/>
            <family val="2"/>
            <charset val="1"/>
          </rPr>
          <t xml:space="preserve">Limite mensual:
El numero maximo de horas que se pueden justificar en este mes para este empleado (depende de las vacaciones y del limite diario de horas).</t>
        </r>
      </text>
    </comment>
    <comment ref="O10" authorId="0">
      <text>
        <r>
          <rPr>
            <sz val="11"/>
            <color rgb="FF000000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O11" authorId="0">
      <text>
        <r>
          <rPr>
            <sz val="11"/>
            <color rgb="FF000000"/>
            <rFont val="Calibri"/>
            <family val="2"/>
            <charset val="1"/>
          </rPr>
          <t xml:space="preserve">Limite mensual:
El numero maximo de horas que se pueden justificar en este mes para este empleado (depende de las vacaciones y del limite diario de horas).</t>
        </r>
      </text>
    </comment>
  </commentList>
</comments>
</file>

<file path=xl/sharedStrings.xml><?xml version="1.0" encoding="utf-8"?>
<sst xmlns="http://schemas.openxmlformats.org/spreadsheetml/2006/main" count="85" uniqueCount="73">
  <si>
    <t xml:space="preserve">Each employee must have its own worksheet named after him/her.</t>
  </si>
  <si>
    <t xml:space="preserve">In each employee worksheet, there must be:
* a column named 'project' containing the projects to which the employee has participated
* a column named 'start' containing the project' start date
* a column name 'end' containing the project's end date
* a series of column named after each year containg the employee projected dedication for that year</t>
  </si>
  <si>
    <t xml:space="preserve">INVESTIGADOR</t>
  </si>
  <si>
    <t xml:space="preserve">IP</t>
  </si>
  <si>
    <t xml:space="preserve">PERIODO</t>
  </si>
  <si>
    <t xml:space="preserve">MAXIMO HORAS AL AÑO</t>
  </si>
  <si>
    <t xml:space="preserve">Proyecto</t>
  </si>
  <si>
    <t xml:space="preserve">Horas 
propuestas</t>
  </si>
  <si>
    <t xml:space="preserve">Horas
justificadas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</si>
  <si>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</si>
  <si>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</si>
  <si>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</si>
  <si>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</si>
  <si>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</si>
  <si>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</si>
  <si>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</si>
  <si>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</si>
  <si>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</si>
  <si>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</si>
  <si>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</si>
  <si>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</si>
  <si>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Total proyectos</t>
  </si>
  <si>
    <t xml:space="preserve">Limites mensuales</t>
  </si>
  <si>
    <t xml:space="preserve">project</t>
  </si>
  <si>
    <t xml:space="preserve">start</t>
  </si>
  <si>
    <t xml:space="preserve">end</t>
  </si>
  <si>
    <t xml:space="preserve">2021</t>
  </si>
  <si>
    <t xml:space="preserve">2022</t>
  </si>
  <si>
    <t xml:space="preserve">2023</t>
  </si>
  <si>
    <t xml:space="preserve">2024</t>
  </si>
  <si>
    <t xml:space="preserve">2025</t>
  </si>
  <si>
    <t xml:space="preserve">2026</t>
  </si>
  <si>
    <t xml:space="preserve">BIOESTILAS</t>
  </si>
  <si>
    <t xml:space="preserve">ENSURE</t>
  </si>
  <si>
    <t xml:space="preserve">H2 P COMPLEMENTARIO</t>
  </si>
  <si>
    <t xml:space="preserve">PERTE VEC _ AT1</t>
  </si>
  <si>
    <t xml:space="preserve">PERTE VEC _ AT10</t>
  </si>
  <si>
    <t xml:space="preserve">PERTE VEC _ AT15</t>
  </si>
  <si>
    <t xml:space="preserve">PERTE VEC _ AT16</t>
  </si>
  <si>
    <t xml:space="preserve">PERTE VEC _ AT2</t>
  </si>
  <si>
    <t xml:space="preserve">PERTE VEC _ AT21</t>
  </si>
  <si>
    <t xml:space="preserve">PERTE VEC _ AT3</t>
  </si>
  <si>
    <t xml:space="preserve">PERTE VEC _ AT4</t>
  </si>
  <si>
    <t xml:space="preserve">PERTE VEC _ AT9</t>
  </si>
  <si>
    <t xml:space="preserve">PILAS</t>
  </si>
  <si>
    <t xml:space="preserve">PORCINO</t>
  </si>
  <si>
    <t xml:space="preserve">REDOL _ WP1</t>
  </si>
  <si>
    <t xml:space="preserve">REDOL _ WP2</t>
  </si>
  <si>
    <t xml:space="preserve">REDOL _ WP4</t>
  </si>
  <si>
    <t xml:space="preserve">REDOL _ WP7</t>
  </si>
  <si>
    <t xml:space="preserve">REDOL _ WP8</t>
  </si>
  <si>
    <t xml:space="preserve">RESET</t>
  </si>
  <si>
    <t xml:space="preserve">TREASURE _ WP1</t>
  </si>
  <si>
    <t xml:space="preserve">TREASURE _ WP2</t>
  </si>
  <si>
    <t xml:space="preserve">TREASURE _ WP3</t>
  </si>
  <si>
    <t xml:space="preserve">TREASURE _ WP4</t>
  </si>
  <si>
    <t xml:space="preserve">TREASURE _ WP6</t>
  </si>
  <si>
    <t xml:space="preserve">TREASURE _ WP7</t>
  </si>
  <si>
    <t xml:space="preserve">TREASURE _ WP8</t>
  </si>
  <si>
    <t xml:space="preserve">TREASURE _ WP9</t>
  </si>
  <si>
    <t xml:space="preserve">John Smith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</si>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</sst>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&quot; €&quot;_-;\-* #,##0.00&quot; €&quot;_-;_-* \-??&quot; €&quot;_-;_-@_-"/>
    <numFmt numFmtId="166" formatCode="m/d/yyyy"/>
    <numFmt numFmtId="167" formatCode="0.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Calibri"/>
      <family val="0"/>
      <charset val="1"/>
    </font>
    <font>
      <b val="true"/>
      <sz val="11"/>
      <color rgb="FFFEFFFF"/>
      <name val="Calibri"/>
      <family val="2"/>
      <charset val="1"/>
    </font>
    <font>
      <b val="true"/>
      <sz val="11"/>
      <color rgb="FFFFFFFF"/>
      <name val="&quot;Arial Narrow&quot;"/>
      <family val="0"/>
      <charset val="1"/>
    </font>
    <font>
      <sz val="12"/>
      <color rgb="FF375623"/>
      <name val="&quot;Arial Narrow&quot;"/>
      <family val="0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E7E6E6"/>
        <bgColor rgb="FFFCE4D6"/>
      </patternFill>
    </fill>
    <fill>
      <patternFill patternType="solid">
        <fgColor rgb="FF333F4F"/>
        <bgColor rgb="FF375623"/>
      </patternFill>
    </fill>
    <fill>
      <patternFill patternType="solid">
        <fgColor rgb="FFFCE4D6"/>
        <bgColor rgb="FFE7E6E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497B0"/>
      </left>
      <right/>
      <top/>
      <bottom style="thin">
        <color rgb="FF8497B0"/>
      </bottom>
      <diagonal/>
    </border>
    <border diagonalUp="false" diagonalDown="false">
      <left style="thin">
        <color rgb="FF8497B0"/>
      </left>
      <right style="thin">
        <color rgb="FF8497B0"/>
      </right>
      <top style="thin">
        <color rgb="FF8497B0"/>
      </top>
      <bottom style="thin">
        <color rgb="FF8497B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false" applyAlignment="true" applyProtection="false">
      <alignment horizontal="center" vertical="bottom" textRotation="0" wrapText="true" indent="0" shrinkToFit="false"/>
    </xf>
    <xf numFmtId="164" fontId="0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24" applyFont="true" applyBorder="true" applyAlignment="false" applyProtection="true">
      <alignment horizontal="center" vertical="bottom" textRotation="0" wrapText="true" indent="0" shrinkToFit="false"/>
      <protection locked="true" hidden="false"/>
    </xf>
    <xf numFmtId="164" fontId="6" fillId="2" borderId="3" xfId="24" applyFont="true" applyBorder="true" applyAlignment="false" applyProtection="tru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24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25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neda 2" xfId="20"/>
    <cellStyle name="Normal 2" xfId="21"/>
    <cellStyle name="Normal 3" xfId="22"/>
    <cellStyle name="Normal 4" xfId="23"/>
    <cellStyle name="ReportHeader" xfId="24"/>
    <cellStyle name="StyleProjectName" xfId="25"/>
  </cellStyles>
  <dxfs count="4">
    <dxf>
      <font>
        <name val="Calibri"/>
        <charset val="1"/>
        <family val="2"/>
        <color rgb="FF000000"/>
        <sz val="11"/>
      </font>
      <fill>
        <patternFill>
          <bgColor rgb="FFE7E6E6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E69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C6E0B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E0B4"/>
      <rgbColor rgb="FF808080"/>
      <rgbColor rgb="FF9999FF"/>
      <rgbColor rgb="FF993366"/>
      <rgbColor rgb="FFFEFFFF"/>
      <rgbColor rgb="FFE7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CE4D6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75623"/>
      <rgbColor rgb="FF993300"/>
      <rgbColor rgb="FF993366"/>
      <rgbColor rgb="FF333399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57.63"/>
  </cols>
  <sheetData>
    <row r="1" customFormat="false" ht="13.8" hidden="false" customHeight="false" outlineLevel="0" collapsed="false">
      <c r="A1" s="0" t="s">
        <v>0</v>
      </c>
    </row>
    <row r="2" customFormat="false" ht="89.75" hidden="false" customHeight="false" outlineLevel="0" collapsed="false">
      <c r="A2" s="1" t="s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45703125" defaultRowHeight="13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2" style="0" width="15.72"/>
    <col collapsed="false" customWidth="true" hidden="false" outlineLevel="0" max="15" min="4" style="0" width="13.63"/>
    <col collapsed="false" customWidth="true" hidden="false" outlineLevel="0" max="17" min="16" style="0" width="20.09"/>
    <col collapsed="false" customWidth="true" hidden="false" outlineLevel="0" max="19" min="18" style="0" width="21.18"/>
  </cols>
  <sheetData>
    <row r="1" customFormat="false" ht="15" hidden="false" customHeight="false" outlineLevel="0" collapsed="false">
      <c r="A1" s="2" t="s">
        <v>2</v>
      </c>
      <c r="B1" s="3"/>
    </row>
    <row r="2" customFormat="false" ht="15" hidden="false" customHeight="false" outlineLevel="0" collapsed="false">
      <c r="A2" s="2" t="s">
        <v>3</v>
      </c>
      <c r="B2" s="3"/>
    </row>
    <row r="3" customFormat="false" ht="15" hidden="false" customHeight="false" outlineLevel="0" collapsed="false">
      <c r="A3" s="2" t="s">
        <v>4</v>
      </c>
      <c r="B3" s="4"/>
    </row>
    <row r="4" customFormat="false" ht="15" hidden="false" customHeight="false" outlineLevel="0" collapsed="false">
      <c r="A4" s="2" t="s">
        <v>5</v>
      </c>
      <c r="B4" s="4"/>
    </row>
    <row r="6" s="5" customFormat="true" ht="26.5" hidden="false" customHeight="false" outlineLevel="0" collapsed="false">
      <c r="A6" s="5" t="s">
        <v>6</v>
      </c>
      <c r="B6" s="5" t="s">
        <v>7</v>
      </c>
      <c r="C6" s="5" t="s">
        <v>8</v>
      </c>
      <c r="D6" s="5" t="s">
        <v>9</v>
      </c>
      <c r="E6" s="5" t="s">
        <v>10</v>
      </c>
      <c r="F6" s="5" t="s">
        <v>11</v>
      </c>
      <c r="G6" s="5" t="s">
        <v>12</v>
      </c>
      <c r="H6" s="5" t="s">
        <v>13</v>
      </c>
      <c r="I6" s="5" t="s">
        <v>14</v>
      </c>
      <c r="J6" s="5" t="s">
        <v>15</v>
      </c>
      <c r="K6" s="5" t="s">
        <v>16</v>
      </c>
      <c r="L6" s="5" t="s">
        <v>17</v>
      </c>
      <c r="M6" s="5" t="s">
        <v>18</v>
      </c>
      <c r="N6" s="5" t="s">
        <v>19</v>
      </c>
      <c r="O6" s="5" t="s">
        <v>20</v>
      </c>
    </row>
    <row r="8" customFormat="false" ht="13.8" hidden="false" customHeight="false" outlineLevel="0" collapsed="false">
      <c r="A8" s="6" t="s">
        <v>21</v>
      </c>
      <c r="B8" s="0" t="n">
        <f aca="false">SUM($B7:$B7)</f>
        <v>0</v>
      </c>
      <c r="C8" s="0" t="n">
        <f aca="false">SUM($C7:$C7)</f>
        <v>0</v>
      </c>
      <c r="D8" s="0" t="n">
        <f aca="false">SUM($C7:$C7)</f>
        <v>0</v>
      </c>
      <c r="E8" s="0" t="n">
        <f aca="false">SUM($C7:$C7)</f>
        <v>0</v>
      </c>
      <c r="F8" s="0" t="n">
        <f aca="false">SUM($C7:$C7)</f>
        <v>0</v>
      </c>
      <c r="G8" s="0" t="n">
        <f aca="false">SUM($C7:$C7)</f>
        <v>0</v>
      </c>
      <c r="H8" s="0" t="n">
        <f aca="false">SUM($C7:$C7)</f>
        <v>0</v>
      </c>
      <c r="I8" s="0" t="n">
        <f aca="false">SUM($C7:$C7)</f>
        <v>0</v>
      </c>
      <c r="J8" s="0" t="n">
        <f aca="false">SUM($C7:$C7)</f>
        <v>0</v>
      </c>
      <c r="K8" s="0" t="n">
        <f aca="false">SUM($C7:$C7)</f>
        <v>0</v>
      </c>
      <c r="L8" s="0" t="n">
        <f aca="false">SUM($C7:$C7)</f>
        <v>0</v>
      </c>
      <c r="M8" s="0" t="n">
        <f aca="false">SUM($C7:$C7)</f>
        <v>0</v>
      </c>
      <c r="N8" s="0" t="n">
        <f aca="false">SUM($C7:$C7)</f>
        <v>0</v>
      </c>
      <c r="O8" s="0" t="n">
        <f aca="false">SUM($C7:$C7)</f>
        <v>0</v>
      </c>
    </row>
    <row r="9" customFormat="false" ht="13.8" hidden="false" customHeight="false" outlineLevel="0" collapsed="false">
      <c r="A9" s="6" t="s">
        <v>22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9.8"/>
    <col collapsed="false" customWidth="true" hidden="false" outlineLevel="0" max="2" min="2" style="0" width="8.81"/>
    <col collapsed="false" customWidth="true" hidden="false" outlineLevel="0" max="3" min="3" style="0" width="9.74"/>
    <col collapsed="false" customWidth="true" hidden="false" outlineLevel="0" max="9" min="4" style="0" width="7.34"/>
  </cols>
  <sheetData>
    <row r="1" s="7" customFormat="true" ht="13.8" hidden="false" customHeight="false" outlineLevel="0" collapsed="false">
      <c r="A1" s="7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</row>
    <row r="2" customFormat="false" ht="13.8" hidden="false" customHeight="false" outlineLevel="0" collapsed="false">
      <c r="A2" s="0" t="s">
        <v>32</v>
      </c>
      <c r="B2" s="8" t="n">
        <v>45200</v>
      </c>
      <c r="C2" s="8" t="n">
        <v>45930</v>
      </c>
      <c r="D2" s="0" t="n">
        <v>0</v>
      </c>
      <c r="E2" s="0" t="n">
        <v>0</v>
      </c>
      <c r="F2" s="0" t="n">
        <v>65</v>
      </c>
      <c r="G2" s="0" t="n">
        <v>65</v>
      </c>
      <c r="H2" s="0" t="n">
        <v>65</v>
      </c>
      <c r="I2" s="0" t="n">
        <v>0</v>
      </c>
    </row>
    <row r="3" customFormat="false" ht="13.8" hidden="false" customHeight="false" outlineLevel="0" collapsed="false">
      <c r="A3" s="0" t="s">
        <v>33</v>
      </c>
      <c r="B3" s="8" t="n">
        <v>44896</v>
      </c>
      <c r="C3" s="8" t="n">
        <v>45626</v>
      </c>
      <c r="D3" s="0" t="n">
        <v>0</v>
      </c>
      <c r="E3" s="0" t="n">
        <v>34.33</v>
      </c>
      <c r="F3" s="0" t="n">
        <v>12</v>
      </c>
      <c r="G3" s="0" t="n">
        <v>378</v>
      </c>
      <c r="H3" s="0" t="n">
        <v>0</v>
      </c>
      <c r="I3" s="0" t="n">
        <v>0</v>
      </c>
    </row>
    <row r="4" customFormat="false" ht="13.8" hidden="false" customHeight="false" outlineLevel="0" collapsed="false">
      <c r="A4" s="0" t="s">
        <v>34</v>
      </c>
      <c r="B4" s="8" t="n">
        <v>44927</v>
      </c>
      <c r="C4" s="8" t="n">
        <v>45930</v>
      </c>
      <c r="D4" s="0" t="n">
        <v>0</v>
      </c>
      <c r="E4" s="0" t="n">
        <v>0</v>
      </c>
      <c r="F4" s="0" t="n">
        <v>336</v>
      </c>
    </row>
    <row r="5" customFormat="false" ht="13.8" hidden="false" customHeight="false" outlineLevel="0" collapsed="false">
      <c r="A5" s="0" t="s">
        <v>35</v>
      </c>
      <c r="B5" s="8" t="n">
        <v>44743</v>
      </c>
      <c r="C5" s="8" t="n">
        <v>44926</v>
      </c>
      <c r="D5" s="0" t="n">
        <v>0</v>
      </c>
      <c r="E5" s="0" t="n">
        <v>11</v>
      </c>
      <c r="F5" s="0" t="n">
        <v>0</v>
      </c>
      <c r="G5" s="0" t="n">
        <v>0</v>
      </c>
      <c r="H5" s="0" t="n">
        <v>0</v>
      </c>
      <c r="I5" s="0" t="n">
        <v>0</v>
      </c>
    </row>
    <row r="6" customFormat="false" ht="13.8" hidden="false" customHeight="false" outlineLevel="0" collapsed="false">
      <c r="A6" s="0" t="s">
        <v>36</v>
      </c>
      <c r="B6" s="8" t="n">
        <v>44743</v>
      </c>
      <c r="C6" s="8" t="n">
        <v>45838</v>
      </c>
      <c r="D6" s="0" t="n">
        <v>0</v>
      </c>
      <c r="E6" s="0" t="n">
        <v>19</v>
      </c>
      <c r="F6" s="0" t="n">
        <v>38.5</v>
      </c>
      <c r="G6" s="0" t="n">
        <v>42.5</v>
      </c>
      <c r="H6" s="0" t="n">
        <v>40</v>
      </c>
      <c r="I6" s="0" t="n">
        <v>0</v>
      </c>
    </row>
    <row r="7" customFormat="false" ht="13.8" hidden="false" customHeight="false" outlineLevel="0" collapsed="false">
      <c r="A7" s="0" t="s">
        <v>37</v>
      </c>
      <c r="B7" s="8" t="n">
        <v>44743</v>
      </c>
      <c r="C7" s="8" t="n">
        <v>45838</v>
      </c>
      <c r="D7" s="0" t="n">
        <v>0</v>
      </c>
      <c r="E7" s="0" t="n">
        <v>19</v>
      </c>
      <c r="F7" s="0" t="n">
        <v>38</v>
      </c>
      <c r="G7" s="0" t="n">
        <v>41.5</v>
      </c>
      <c r="H7" s="0" t="n">
        <v>40</v>
      </c>
      <c r="I7" s="0" t="n">
        <v>0</v>
      </c>
    </row>
    <row r="8" customFormat="false" ht="13.8" hidden="false" customHeight="false" outlineLevel="0" collapsed="false">
      <c r="A8" s="0" t="s">
        <v>38</v>
      </c>
      <c r="B8" s="8" t="n">
        <v>44743</v>
      </c>
      <c r="C8" s="8" t="n">
        <v>45838</v>
      </c>
      <c r="D8" s="0" t="n">
        <v>0</v>
      </c>
      <c r="E8" s="0" t="n">
        <v>19</v>
      </c>
      <c r="F8" s="0" t="n">
        <v>38</v>
      </c>
      <c r="G8" s="0" t="n">
        <v>43</v>
      </c>
      <c r="H8" s="0" t="n">
        <v>26</v>
      </c>
      <c r="I8" s="0" t="n">
        <v>0</v>
      </c>
    </row>
    <row r="9" customFormat="false" ht="13.8" hidden="false" customHeight="false" outlineLevel="0" collapsed="false">
      <c r="A9" s="0" t="s">
        <v>39</v>
      </c>
      <c r="B9" s="8" t="n">
        <v>44743</v>
      </c>
      <c r="C9" s="8" t="n">
        <v>45473</v>
      </c>
      <c r="D9" s="0" t="n">
        <v>0</v>
      </c>
      <c r="E9" s="0" t="n">
        <v>18</v>
      </c>
      <c r="F9" s="0" t="n">
        <v>42</v>
      </c>
      <c r="G9" s="0" t="n">
        <v>2</v>
      </c>
      <c r="H9" s="0" t="n">
        <v>0</v>
      </c>
      <c r="I9" s="0" t="n">
        <v>0</v>
      </c>
    </row>
    <row r="10" customFormat="false" ht="13.8" hidden="false" customHeight="false" outlineLevel="0" collapsed="false">
      <c r="A10" s="0" t="s">
        <v>40</v>
      </c>
      <c r="B10" s="8" t="n">
        <v>44743</v>
      </c>
      <c r="C10" s="8" t="n">
        <v>45838</v>
      </c>
      <c r="D10" s="0" t="n">
        <v>0</v>
      </c>
      <c r="E10" s="0" t="n">
        <v>18.5</v>
      </c>
      <c r="F10" s="0" t="n">
        <v>38</v>
      </c>
      <c r="G10" s="0" t="n">
        <v>43</v>
      </c>
      <c r="H10" s="0" t="n">
        <v>26</v>
      </c>
      <c r="I10" s="0" t="n">
        <v>0</v>
      </c>
    </row>
    <row r="11" customFormat="false" ht="13.8" hidden="false" customHeight="false" outlineLevel="0" collapsed="false">
      <c r="A11" s="0" t="s">
        <v>41</v>
      </c>
      <c r="B11" s="8" t="n">
        <v>44743</v>
      </c>
      <c r="C11" s="8" t="n">
        <v>45838</v>
      </c>
      <c r="D11" s="0" t="n">
        <v>0</v>
      </c>
      <c r="E11" s="0" t="n">
        <v>31</v>
      </c>
      <c r="F11" s="0" t="n">
        <v>40</v>
      </c>
      <c r="G11" s="0" t="n">
        <v>40</v>
      </c>
      <c r="H11" s="0" t="n">
        <v>20.5</v>
      </c>
      <c r="I11" s="0" t="n">
        <v>0</v>
      </c>
    </row>
    <row r="12" customFormat="false" ht="13.8" hidden="false" customHeight="false" outlineLevel="0" collapsed="false">
      <c r="A12" s="0" t="s">
        <v>42</v>
      </c>
      <c r="B12" s="8" t="n">
        <v>45108</v>
      </c>
      <c r="C12" s="8" t="n">
        <v>45838</v>
      </c>
      <c r="D12" s="0" t="n">
        <v>0</v>
      </c>
      <c r="E12" s="0" t="n">
        <v>0</v>
      </c>
      <c r="F12" s="0" t="n">
        <v>19</v>
      </c>
      <c r="G12" s="0" t="n">
        <v>40</v>
      </c>
      <c r="H12" s="0" t="n">
        <v>24</v>
      </c>
      <c r="I12" s="0" t="n">
        <v>0</v>
      </c>
    </row>
    <row r="13" customFormat="false" ht="13.8" hidden="false" customHeight="false" outlineLevel="0" collapsed="false">
      <c r="A13" s="0" t="s">
        <v>43</v>
      </c>
      <c r="B13" s="8" t="n">
        <v>44743</v>
      </c>
      <c r="C13" s="8" t="n">
        <v>45838</v>
      </c>
      <c r="D13" s="0" t="n">
        <v>0</v>
      </c>
      <c r="E13" s="0" t="n">
        <v>19</v>
      </c>
      <c r="F13" s="0" t="n">
        <v>39</v>
      </c>
      <c r="G13" s="0" t="n">
        <v>41</v>
      </c>
      <c r="H13" s="0" t="n">
        <v>20.25</v>
      </c>
      <c r="I13" s="0" t="n">
        <v>0</v>
      </c>
    </row>
    <row r="14" customFormat="false" ht="13.8" hidden="false" customHeight="false" outlineLevel="0" collapsed="false">
      <c r="A14" s="0" t="s">
        <v>44</v>
      </c>
      <c r="B14" s="8" t="n">
        <v>44835</v>
      </c>
      <c r="C14" s="8" t="n">
        <v>45565</v>
      </c>
      <c r="D14" s="0" t="n">
        <v>0</v>
      </c>
      <c r="E14" s="0" t="n">
        <v>0</v>
      </c>
      <c r="F14" s="0" t="n">
        <v>30</v>
      </c>
      <c r="G14" s="0" t="n">
        <v>18</v>
      </c>
      <c r="H14" s="0" t="n">
        <v>0</v>
      </c>
      <c r="I14" s="0" t="n">
        <v>0</v>
      </c>
    </row>
    <row r="15" customFormat="false" ht="13.8" hidden="false" customHeight="false" outlineLevel="0" collapsed="false">
      <c r="A15" s="0" t="s">
        <v>45</v>
      </c>
      <c r="B15" s="8" t="n">
        <v>44835</v>
      </c>
      <c r="C15" s="8" t="n">
        <v>45565</v>
      </c>
      <c r="D15" s="0" t="n">
        <v>0</v>
      </c>
      <c r="E15" s="0" t="n">
        <v>0</v>
      </c>
      <c r="F15" s="0" t="n">
        <v>30</v>
      </c>
      <c r="G15" s="0" t="n">
        <v>18</v>
      </c>
      <c r="H15" s="0" t="n">
        <v>0</v>
      </c>
      <c r="I15" s="0" t="n">
        <v>0</v>
      </c>
    </row>
    <row r="16" customFormat="false" ht="13.8" hidden="false" customHeight="false" outlineLevel="0" collapsed="false">
      <c r="A16" s="0" t="s">
        <v>46</v>
      </c>
      <c r="B16" s="8" t="n">
        <v>44896</v>
      </c>
      <c r="C16" s="8" t="n">
        <v>46356</v>
      </c>
      <c r="D16" s="0" t="n">
        <v>0</v>
      </c>
      <c r="E16" s="0" t="n">
        <v>10</v>
      </c>
      <c r="F16" s="0" t="n">
        <v>45</v>
      </c>
      <c r="G16" s="0" t="n">
        <v>5</v>
      </c>
      <c r="H16" s="0" t="n">
        <v>5</v>
      </c>
      <c r="I16" s="0" t="n">
        <v>5</v>
      </c>
    </row>
    <row r="17" customFormat="false" ht="13.8" hidden="false" customHeight="false" outlineLevel="0" collapsed="false">
      <c r="A17" s="0" t="s">
        <v>47</v>
      </c>
      <c r="B17" s="8" t="n">
        <v>44896</v>
      </c>
      <c r="C17" s="8" t="n">
        <v>45351</v>
      </c>
      <c r="D17" s="0" t="n">
        <v>0</v>
      </c>
      <c r="E17" s="0" t="n">
        <v>60</v>
      </c>
      <c r="F17" s="0" t="n">
        <v>107</v>
      </c>
      <c r="G17" s="0" t="n">
        <v>3</v>
      </c>
      <c r="H17" s="0" t="n">
        <v>0</v>
      </c>
      <c r="I17" s="0" t="n">
        <v>0</v>
      </c>
    </row>
    <row r="18" customFormat="false" ht="13.8" hidden="false" customHeight="false" outlineLevel="0" collapsed="false">
      <c r="A18" s="0" t="s">
        <v>48</v>
      </c>
      <c r="B18" s="8" t="n">
        <v>45139</v>
      </c>
      <c r="C18" s="8" t="n">
        <v>45869</v>
      </c>
      <c r="D18" s="0" t="n">
        <v>0</v>
      </c>
      <c r="E18" s="0" t="n">
        <v>0</v>
      </c>
      <c r="F18" s="0" t="n">
        <v>5</v>
      </c>
      <c r="G18" s="0" t="n">
        <v>2</v>
      </c>
      <c r="H18" s="0" t="n">
        <v>27</v>
      </c>
      <c r="I18" s="0" t="n">
        <v>26</v>
      </c>
    </row>
    <row r="19" customFormat="false" ht="13.8" hidden="false" customHeight="false" outlineLevel="0" collapsed="false">
      <c r="A19" s="0" t="s">
        <v>49</v>
      </c>
      <c r="B19" s="8" t="n">
        <v>45170</v>
      </c>
      <c r="C19" s="8" t="n">
        <v>46356</v>
      </c>
      <c r="D19" s="0" t="n">
        <v>0</v>
      </c>
      <c r="E19" s="0" t="n">
        <v>0</v>
      </c>
      <c r="F19" s="0" t="n">
        <v>18</v>
      </c>
      <c r="G19" s="0" t="n">
        <v>60</v>
      </c>
      <c r="H19" s="0" t="n">
        <v>0</v>
      </c>
      <c r="I19" s="0" t="n">
        <v>0</v>
      </c>
    </row>
    <row r="20" customFormat="false" ht="13.8" hidden="false" customHeight="false" outlineLevel="0" collapsed="false">
      <c r="A20" s="0" t="s">
        <v>50</v>
      </c>
      <c r="B20" s="8" t="n">
        <v>44896</v>
      </c>
      <c r="C20" s="8" t="n">
        <v>46356</v>
      </c>
      <c r="D20" s="0" t="n">
        <v>0</v>
      </c>
      <c r="E20" s="0" t="n">
        <v>0</v>
      </c>
      <c r="F20" s="0" t="n">
        <v>45</v>
      </c>
      <c r="G20" s="0" t="n">
        <v>10</v>
      </c>
      <c r="H20" s="0" t="n">
        <v>23</v>
      </c>
      <c r="I20" s="0" t="n">
        <v>24</v>
      </c>
    </row>
    <row r="21" customFormat="false" ht="13.8" hidden="false" customHeight="false" outlineLevel="0" collapsed="false">
      <c r="A21" s="0" t="s">
        <v>51</v>
      </c>
      <c r="B21" s="8" t="n">
        <v>44440</v>
      </c>
      <c r="C21" s="8" t="n">
        <v>45535</v>
      </c>
      <c r="D21" s="0" t="n">
        <v>0</v>
      </c>
      <c r="E21" s="0" t="n">
        <v>824</v>
      </c>
      <c r="F21" s="0" t="n">
        <v>307.5</v>
      </c>
      <c r="G21" s="0" t="n">
        <v>520</v>
      </c>
      <c r="H21" s="0" t="n">
        <v>0</v>
      </c>
      <c r="I21" s="0" t="n">
        <v>0</v>
      </c>
    </row>
    <row r="22" customFormat="false" ht="13.8" hidden="false" customHeight="false" outlineLevel="0" collapsed="false">
      <c r="A22" s="0" t="s">
        <v>52</v>
      </c>
      <c r="B22" s="8" t="n">
        <v>44348</v>
      </c>
      <c r="C22" s="8" t="n">
        <v>44895</v>
      </c>
      <c r="D22" s="0" t="n">
        <v>7</v>
      </c>
      <c r="E22" s="0" t="n">
        <v>14</v>
      </c>
      <c r="F22" s="0" t="n">
        <v>0</v>
      </c>
      <c r="G22" s="0" t="n">
        <v>0</v>
      </c>
      <c r="H22" s="0" t="n">
        <v>0</v>
      </c>
      <c r="I22" s="0" t="n">
        <v>0</v>
      </c>
    </row>
    <row r="23" customFormat="false" ht="13.8" hidden="false" customHeight="false" outlineLevel="0" collapsed="false">
      <c r="A23" s="0" t="s">
        <v>53</v>
      </c>
      <c r="B23" s="8" t="n">
        <v>44348</v>
      </c>
      <c r="C23" s="8" t="n">
        <v>45260</v>
      </c>
      <c r="D23" s="0" t="n">
        <v>19</v>
      </c>
      <c r="E23" s="0" t="n">
        <v>5</v>
      </c>
      <c r="F23" s="0" t="n">
        <v>0</v>
      </c>
      <c r="G23" s="0" t="n">
        <v>0</v>
      </c>
      <c r="H23" s="0" t="n">
        <v>0</v>
      </c>
      <c r="I23" s="0" t="n">
        <v>0</v>
      </c>
    </row>
    <row r="24" customFormat="false" ht="13.8" hidden="false" customHeight="false" outlineLevel="0" collapsed="false">
      <c r="A24" s="0" t="s">
        <v>54</v>
      </c>
      <c r="B24" s="8" t="n">
        <v>44348</v>
      </c>
      <c r="C24" s="8" t="n">
        <v>44895</v>
      </c>
      <c r="D24" s="0" t="n">
        <v>79</v>
      </c>
      <c r="E24" s="0" t="n">
        <v>52</v>
      </c>
      <c r="F24" s="0" t="n">
        <v>0</v>
      </c>
      <c r="G24" s="0" t="n">
        <v>0</v>
      </c>
      <c r="H24" s="0" t="n">
        <v>0</v>
      </c>
      <c r="I24" s="0" t="n">
        <v>0</v>
      </c>
    </row>
    <row r="25" customFormat="false" ht="13.8" hidden="false" customHeight="false" outlineLevel="0" collapsed="false">
      <c r="A25" s="0" t="s">
        <v>55</v>
      </c>
      <c r="B25" s="8" t="n">
        <v>44348</v>
      </c>
      <c r="C25" s="8" t="n">
        <v>45443</v>
      </c>
      <c r="D25" s="0" t="n">
        <v>8</v>
      </c>
      <c r="E25" s="0" t="n">
        <v>35</v>
      </c>
      <c r="F25" s="0" t="n">
        <v>10</v>
      </c>
      <c r="G25" s="0" t="n">
        <v>8</v>
      </c>
      <c r="H25" s="0" t="n">
        <v>0</v>
      </c>
      <c r="I25" s="0" t="n">
        <v>0</v>
      </c>
      <c r="AZ25" s="5"/>
    </row>
    <row r="26" customFormat="false" ht="13.8" hidden="false" customHeight="false" outlineLevel="0" collapsed="false">
      <c r="A26" s="0" t="s">
        <v>56</v>
      </c>
      <c r="B26" s="8" t="n">
        <v>44866</v>
      </c>
      <c r="C26" s="8" t="n">
        <v>45443</v>
      </c>
      <c r="D26" s="0" t="n">
        <v>0</v>
      </c>
      <c r="E26" s="0" t="n">
        <v>2</v>
      </c>
      <c r="F26" s="0" t="n">
        <v>35</v>
      </c>
      <c r="G26" s="0" t="n">
        <v>4</v>
      </c>
      <c r="H26" s="0" t="n">
        <v>0</v>
      </c>
      <c r="I26" s="0" t="n">
        <v>0</v>
      </c>
    </row>
    <row r="27" customFormat="false" ht="13.8" hidden="false" customHeight="false" outlineLevel="0" collapsed="false">
      <c r="A27" s="0" t="s">
        <v>57</v>
      </c>
      <c r="B27" s="8" t="n">
        <v>44348</v>
      </c>
      <c r="C27" s="8" t="n">
        <v>45443</v>
      </c>
      <c r="D27" s="0" t="n">
        <v>23</v>
      </c>
      <c r="E27" s="0" t="n">
        <v>26</v>
      </c>
      <c r="F27" s="0" t="n">
        <v>75</v>
      </c>
      <c r="G27" s="0" t="n">
        <v>22</v>
      </c>
      <c r="H27" s="0" t="n">
        <v>0</v>
      </c>
      <c r="I27" s="0" t="n">
        <v>0</v>
      </c>
    </row>
    <row r="28" customFormat="false" ht="13.8" hidden="false" customHeight="false" outlineLevel="0" collapsed="false">
      <c r="A28" s="0" t="s">
        <v>58</v>
      </c>
      <c r="B28" s="8" t="n">
        <v>44348</v>
      </c>
      <c r="C28" s="8" t="n">
        <v>45443</v>
      </c>
      <c r="D28" s="0" t="n">
        <v>7</v>
      </c>
      <c r="E28" s="0" t="n">
        <v>4</v>
      </c>
      <c r="F28" s="0" t="n">
        <v>15</v>
      </c>
      <c r="G28" s="0" t="n">
        <v>8</v>
      </c>
      <c r="H28" s="0" t="n">
        <v>0</v>
      </c>
      <c r="I28" s="0" t="n">
        <v>0</v>
      </c>
    </row>
    <row r="29" customFormat="false" ht="13.8" hidden="false" customHeight="false" outlineLevel="0" collapsed="false">
      <c r="A29" s="0" t="s">
        <v>59</v>
      </c>
      <c r="B29" s="8" t="n">
        <v>44348</v>
      </c>
      <c r="C29" s="8" t="n">
        <v>45443</v>
      </c>
      <c r="D29" s="0" t="n">
        <v>7</v>
      </c>
      <c r="E29" s="0" t="n">
        <v>12</v>
      </c>
      <c r="F29" s="0" t="n">
        <v>5</v>
      </c>
      <c r="G29" s="0" t="n">
        <v>18</v>
      </c>
      <c r="H29" s="0" t="n">
        <v>0</v>
      </c>
      <c r="I29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7" activeCellId="0" sqref="N7"/>
    </sheetView>
  </sheetViews>
  <sheetFormatPr defaultColWidth="9.15234375" defaultRowHeight="13.5" zeroHeight="false" outlineLevelRow="0" outlineLevelCol="0"/>
  <cols>
    <col collapsed="false" customWidth="true" hidden="false" outlineLevel="0" max="1" min="1" style="9" width="19.8"/>
    <col collapsed="false" customWidth="true" hidden="false" outlineLevel="0" max="2" min="2" style="9" width="8.28"/>
    <col collapsed="false" customWidth="true" hidden="false" outlineLevel="0" max="3" min="3" style="9" width="6.39"/>
    <col collapsed="false" customWidth="true" hidden="false" outlineLevel="0" max="15" min="4" style="9" width="5.44"/>
    <col collapsed="false" customWidth="false" hidden="false" outlineLevel="0" max="19" min="16" style="9" width="9.14"/>
  </cols>
  <sheetData>
    <row r="1" customFormat="false" ht="15" hidden="false" customHeight="true" outlineLevel="0" collapsed="false">
      <c r="A1" s="2" t="s">
        <v>2</v>
      </c>
      <c r="B1" s="3" t="s">
        <v>60</v>
      </c>
    </row>
    <row r="2" customFormat="false" ht="15" hidden="false" customHeight="true" outlineLevel="0" collapsed="false">
      <c r="A2" s="2" t="s">
        <v>3</v>
      </c>
      <c r="B2" s="3" t="s">
        <v>60</v>
      </c>
    </row>
    <row r="3" customFormat="false" ht="15" hidden="false" customHeight="true" outlineLevel="0" collapsed="false">
      <c r="A3" s="2" t="s">
        <v>4</v>
      </c>
      <c r="B3" s="4" t="n">
        <v>2023</v>
      </c>
    </row>
    <row r="4" customFormat="false" ht="15" hidden="false" customHeight="true" outlineLevel="0" collapsed="false">
      <c r="A4" s="2" t="s">
        <v>5</v>
      </c>
      <c r="B4" s="4" t="n">
        <v>1433</v>
      </c>
    </row>
    <row r="6" s="11" customFormat="true" ht="26.25" hidden="false" customHeight="true" outlineLevel="0" collapsed="false">
      <c r="A6" s="10" t="s">
        <v>6</v>
      </c>
      <c r="B6" s="10" t="s">
        <v>7</v>
      </c>
      <c r="C6" s="10" t="s">
        <v>8</v>
      </c>
      <c r="D6" s="10" t="s">
        <v>61</v>
      </c>
      <c r="E6" s="10" t="s">
        <v>62</v>
      </c>
      <c r="F6" s="10" t="s">
        <v>63</v>
      </c>
      <c r="G6" s="10" t="s">
        <v>64</v>
      </c>
      <c r="H6" s="10" t="s">
        <v>65</v>
      </c>
      <c r="I6" s="10" t="s">
        <v>66</v>
      </c>
      <c r="J6" s="10" t="s">
        <v>67</v>
      </c>
      <c r="K6" s="10" t="s">
        <v>68</v>
      </c>
      <c r="L6" s="10" t="s">
        <v>69</v>
      </c>
      <c r="M6" s="10" t="s">
        <v>70</v>
      </c>
      <c r="N6" s="10" t="s">
        <v>71</v>
      </c>
      <c r="O6" s="10" t="s">
        <v>72</v>
      </c>
    </row>
    <row r="7" customFormat="false" ht="13.5" hidden="false" customHeight="false" outlineLevel="0" collapsed="false">
      <c r="A7" s="12" t="s">
        <v>32</v>
      </c>
      <c r="B7" s="13" t="n">
        <v>65</v>
      </c>
      <c r="C7" s="13" t="n">
        <f aca="false">SUM(prj_month_justified_bioestilas)</f>
        <v>65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  <c r="K7" s="13" t="n">
        <v>0</v>
      </c>
      <c r="L7" s="13" t="n">
        <v>0</v>
      </c>
      <c r="M7" s="13" t="n">
        <v>20</v>
      </c>
      <c r="N7" s="13" t="n">
        <v>25</v>
      </c>
      <c r="O7" s="13" t="n">
        <v>20</v>
      </c>
    </row>
    <row r="8" customFormat="false" ht="13.5" hidden="false" customHeight="true" outlineLevel="0" collapsed="false">
      <c r="A8" s="12" t="s">
        <v>33</v>
      </c>
      <c r="B8" s="13" t="n">
        <v>12</v>
      </c>
      <c r="C8" s="13" t="n">
        <f aca="false">SUM(prj_month_justified_ensure)</f>
        <v>12</v>
      </c>
      <c r="D8" s="13" t="n">
        <v>1</v>
      </c>
      <c r="E8" s="13" t="n">
        <v>1</v>
      </c>
      <c r="F8" s="13" t="n">
        <v>1</v>
      </c>
      <c r="G8" s="13" t="n">
        <v>1</v>
      </c>
      <c r="H8" s="13" t="n">
        <v>1</v>
      </c>
      <c r="I8" s="13" t="n">
        <v>1</v>
      </c>
      <c r="J8" s="13" t="n">
        <v>1</v>
      </c>
      <c r="K8" s="13" t="n">
        <v>1</v>
      </c>
      <c r="L8" s="13" t="n">
        <v>1</v>
      </c>
      <c r="M8" s="13" t="n">
        <v>1</v>
      </c>
      <c r="N8" s="13" t="n">
        <v>1</v>
      </c>
      <c r="O8" s="13" t="n">
        <v>1</v>
      </c>
    </row>
    <row r="10" customFormat="false" ht="13.5" hidden="false" customHeight="false" outlineLevel="0" collapsed="false">
      <c r="A10" s="10" t="s">
        <v>21</v>
      </c>
      <c r="B10" s="14" t="n">
        <f aca="false">SUM(all_prj_projected)</f>
        <v>77</v>
      </c>
      <c r="C10" s="14" t="n">
        <f aca="false">SUM(all_prj_justified)</f>
        <v>77</v>
      </c>
      <c r="D10" s="14" t="n">
        <f aca="false">SUM(all_prj_month_justified_1)</f>
        <v>1</v>
      </c>
      <c r="E10" s="14" t="n">
        <f aca="false">SUM(all_prj_month_justified_2)</f>
        <v>1</v>
      </c>
      <c r="F10" s="14" t="n">
        <f aca="false">SUM(all_prj_month_justified_3)</f>
        <v>1</v>
      </c>
      <c r="G10" s="14" t="n">
        <f aca="false">SUM(all_prj_month_justified_4)</f>
        <v>1</v>
      </c>
      <c r="H10" s="14" t="n">
        <f aca="false">SUM(all_prj_month_justified_5)</f>
        <v>1</v>
      </c>
      <c r="I10" s="14" t="n">
        <f aca="false">SUM(all_prj_month_justified_6)</f>
        <v>1</v>
      </c>
      <c r="J10" s="14" t="n">
        <f aca="false">SUM(all_prj_month_justified_7)</f>
        <v>1</v>
      </c>
      <c r="K10" s="14" t="n">
        <f aca="false">SUM(all_prj_month_justified_8)</f>
        <v>1</v>
      </c>
      <c r="L10" s="14" t="n">
        <f aca="false">SUM(all_prj_month_justified_9)</f>
        <v>1</v>
      </c>
      <c r="M10" s="14" t="n">
        <f aca="false">SUM(all_prj_month_justified_10)</f>
        <v>21</v>
      </c>
      <c r="N10" s="14" t="n">
        <f aca="false">SUM(all_prj_month_justified_11)</f>
        <v>26</v>
      </c>
      <c r="O10" s="14" t="n">
        <f aca="false">SUM(all_prj_month_justified_12)</f>
        <v>21</v>
      </c>
    </row>
    <row r="11" customFormat="false" ht="13.5" hidden="false" customHeight="false" outlineLevel="0" collapsed="false">
      <c r="A11" s="10" t="s">
        <v>22</v>
      </c>
      <c r="D11" s="14" t="n">
        <v>157.5</v>
      </c>
      <c r="E11" s="14" t="n">
        <v>150</v>
      </c>
      <c r="F11" s="14" t="n">
        <v>172.5</v>
      </c>
      <c r="G11" s="14" t="n">
        <v>135</v>
      </c>
      <c r="H11" s="14" t="n">
        <v>165</v>
      </c>
      <c r="I11" s="14" t="n">
        <v>165</v>
      </c>
      <c r="J11" s="14" t="n">
        <v>157.5</v>
      </c>
      <c r="K11" s="14" t="n">
        <v>165</v>
      </c>
      <c r="L11" s="14" t="n">
        <v>157.5</v>
      </c>
      <c r="M11" s="14" t="n">
        <v>157.5</v>
      </c>
      <c r="N11" s="14" t="n">
        <v>157.5</v>
      </c>
      <c r="O11" s="14" t="n">
        <v>127.5</v>
      </c>
    </row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7:O8">
    <cfRule type="cellIs" priority="2" operator="equal" aboveAverage="0" equalAverage="0" bottom="0" percent="0" rank="0" text="" dxfId="0">
      <formula>0</formula>
    </cfRule>
  </conditionalFormatting>
  <conditionalFormatting sqref="D10:O10">
    <cfRule type="expression" priority="3" aboveAverage="0" equalAverage="0" bottom="0" percent="0" rank="0" text="" dxfId="1">
      <formula>INDIRECT("RC",0) &gt; OFFSET(INDIRECT("RC",0),1,0)</formula>
    </cfRule>
    <cfRule type="expression" priority="4" aboveAverage="0" equalAverage="0" bottom="0" percent="0" rank="0" text="" dxfId="2">
      <formula>INDIRECT("RC",0) = OFFSET(INDIRECT("RC",0),1,0)</formula>
    </cfRule>
    <cfRule type="expression" priority="5" aboveAverage="0" equalAverage="0" bottom="0" percent="0" rank="0" text="" dxfId="3">
      <formula>INDIRECT("RC",0) &lt; OFFSET(INDIRECT("RC",0),1,0)</formula>
    </cfRule>
  </conditionalFormatting>
  <conditionalFormatting sqref="C7:C8">
    <cfRule type="expression" priority="6" aboveAverage="0" equalAverage="0" bottom="0" percent="0" rank="0" text="" dxfId="1">
      <formula>INDIRECT("RC",0) &gt; OFFSET(INDIRECT("RC",0),0,-1)</formula>
    </cfRule>
    <cfRule type="expression" priority="7" aboveAverage="0" equalAverage="0" bottom="0" percent="0" rank="0" text="" dxfId="2">
      <formula>INDIRECT("RC",0) = OFFSET(INDIRECT("RC",0),0,-1)</formula>
    </cfRule>
    <cfRule type="expression" priority="8" aboveAverage="0" equalAverage="0" bottom="0" percent="0" rank="0" text="" dxfId="3">
      <formula>INDIRECT("RC",0) &lt; OFFSET(INDIRECT("RC",0),0,-1)</formula>
    </cfRule>
  </conditionalFormatting>
  <conditionalFormatting sqref="B10">
    <cfRule type="expression" priority="9" aboveAverage="0" equalAverage="0" bottom="0" percent="0" rank="0" text="" dxfId="1">
      <formula>$B$10 &gt; #name?</formula>
    </cfRule>
    <cfRule type="expression" priority="10" aboveAverage="0" equalAverage="0" bottom="0" percent="0" rank="0" text="" dxfId="3">
      <formula>$B$10 &lt;= #name?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2024-06-22T13:15:38Z</dcterms:created>
  <dc:creator>Masnada, Julien Florian Jacques</dc:creator>
  <dc:description/>
  <dc:language>es-ES</dc:language>
  <cp:lastModifiedBy/>
  <dcterms:modified xsi:type="dcterms:W3CDTF">2024-06-30T16:18:15Z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