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D:\罗熙项目\毕设\笔记\24.4.24~24.4.30\"/>
    </mc:Choice>
  </mc:AlternateContent>
  <xr:revisionPtr revIDLastSave="0" documentId="13_ncr:1_{5226C796-36DD-4049-B56E-04C333CF5342}" xr6:coauthVersionLast="47" xr6:coauthVersionMax="47" xr10:uidLastSave="{00000000-0000-0000-0000-000000000000}"/>
  <bookViews>
    <workbookView xWindow="5064" yWindow="432" windowWidth="17280" windowHeight="8880" activeTab="1" xr2:uid="{00000000-000D-0000-FFFF-FFFF00000000}"/>
  </bookViews>
  <sheets>
    <sheet name="1. 任务调度实验" sheetId="1" r:id="rId1"/>
    <sheet name="2. 网络实验" sheetId="2" r:id="rId2"/>
    <sheet name="3. Redis实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3" l="1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26" i="3"/>
  <c r="AU23" i="2"/>
  <c r="AU24" i="2"/>
  <c r="AU25" i="2"/>
  <c r="AU26" i="2"/>
  <c r="AU27" i="2"/>
  <c r="AU22" i="2"/>
  <c r="AT23" i="2"/>
  <c r="AT24" i="2"/>
  <c r="AT25" i="2"/>
  <c r="AT26" i="2"/>
  <c r="AT27" i="2"/>
  <c r="AT22" i="2"/>
  <c r="AS23" i="2"/>
  <c r="AS24" i="2"/>
  <c r="AS25" i="2"/>
  <c r="AS26" i="2"/>
  <c r="AS27" i="2"/>
  <c r="AS22" i="2"/>
  <c r="AR23" i="2"/>
  <c r="AR24" i="2"/>
  <c r="AR25" i="2"/>
  <c r="AR26" i="2"/>
  <c r="AR27" i="2"/>
  <c r="AR22" i="2"/>
  <c r="AQ23" i="2"/>
  <c r="AQ24" i="2"/>
  <c r="AQ25" i="2"/>
  <c r="AQ26" i="2"/>
  <c r="AQ27" i="2"/>
  <c r="AQ22" i="2"/>
  <c r="AP23" i="2"/>
  <c r="AP24" i="2"/>
  <c r="AP25" i="2"/>
  <c r="AP26" i="2"/>
  <c r="AP27" i="2"/>
  <c r="AP22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AP13" i="2"/>
  <c r="G34" i="2"/>
  <c r="G35" i="2"/>
  <c r="G36" i="2"/>
  <c r="G37" i="2"/>
  <c r="G38" i="2"/>
  <c r="G33" i="2"/>
  <c r="F34" i="2"/>
  <c r="F35" i="2"/>
  <c r="F36" i="2"/>
  <c r="F37" i="2"/>
  <c r="F38" i="2"/>
  <c r="F33" i="2"/>
  <c r="E34" i="2"/>
  <c r="E35" i="2"/>
  <c r="E36" i="2"/>
  <c r="E37" i="2"/>
  <c r="E38" i="2"/>
  <c r="E33" i="2"/>
  <c r="D34" i="2"/>
  <c r="D35" i="2"/>
  <c r="D36" i="2"/>
  <c r="D37" i="2"/>
  <c r="D38" i="2"/>
  <c r="D33" i="2"/>
  <c r="C34" i="2"/>
  <c r="C35" i="2"/>
  <c r="C36" i="2"/>
  <c r="C37" i="2"/>
  <c r="C38" i="2"/>
  <c r="C33" i="2"/>
  <c r="B34" i="2"/>
  <c r="B35" i="2"/>
  <c r="B36" i="2"/>
  <c r="B37" i="2"/>
  <c r="B38" i="2"/>
  <c r="B33" i="2"/>
  <c r="AM48" i="2" a="1"/>
  <c r="AM48" i="2" s="1"/>
  <c r="AL48" i="2" a="1"/>
  <c r="AL48" i="2" s="1"/>
  <c r="AL49" i="2"/>
  <c r="AK48" i="2" a="1"/>
  <c r="AK48" i="2" s="1"/>
  <c r="AJ48" i="2" a="1"/>
  <c r="AJ50" i="2" s="1"/>
  <c r="AJ48" i="2"/>
  <c r="AJ49" i="2"/>
  <c r="AI48" i="2" a="1"/>
  <c r="AI48" i="2" s="1"/>
  <c r="AH48" i="2" a="1"/>
  <c r="AH48" i="2" s="1"/>
  <c r="G14" i="2"/>
  <c r="G15" i="2"/>
  <c r="G16" i="2"/>
  <c r="G17" i="2"/>
  <c r="G18" i="2"/>
  <c r="G13" i="2"/>
  <c r="F14" i="2"/>
  <c r="F15" i="2"/>
  <c r="F16" i="2"/>
  <c r="F17" i="2"/>
  <c r="F18" i="2"/>
  <c r="F13" i="2"/>
  <c r="E14" i="2"/>
  <c r="E15" i="2"/>
  <c r="E16" i="2"/>
  <c r="E17" i="2"/>
  <c r="E18" i="2"/>
  <c r="E13" i="2"/>
  <c r="D14" i="2"/>
  <c r="D15" i="2"/>
  <c r="D16" i="2"/>
  <c r="D17" i="2"/>
  <c r="D18" i="2"/>
  <c r="D13" i="2"/>
  <c r="C14" i="2"/>
  <c r="C15" i="2"/>
  <c r="C16" i="2"/>
  <c r="C17" i="2"/>
  <c r="C18" i="2"/>
  <c r="C13" i="2"/>
  <c r="B14" i="2"/>
  <c r="B15" i="2"/>
  <c r="B16" i="2"/>
  <c r="B17" i="2"/>
  <c r="B18" i="2"/>
  <c r="B13" i="2"/>
  <c r="AS4" i="1" a="1"/>
  <c r="AS4" i="1" s="1"/>
  <c r="AR4" i="1" a="1"/>
  <c r="AR4" i="1" s="1"/>
  <c r="AQ4" i="1" a="1"/>
  <c r="AQ4" i="1" s="1"/>
  <c r="U16" i="1"/>
  <c r="U17" i="1"/>
  <c r="U18" i="1"/>
  <c r="U19" i="1"/>
  <c r="U20" i="1"/>
  <c r="U21" i="1"/>
  <c r="U22" i="1"/>
  <c r="U15" i="1"/>
  <c r="T16" i="1"/>
  <c r="T17" i="1"/>
  <c r="T18" i="1"/>
  <c r="T19" i="1"/>
  <c r="T20" i="1"/>
  <c r="T21" i="1"/>
  <c r="T22" i="1"/>
  <c r="T15" i="1"/>
  <c r="S16" i="1"/>
  <c r="S17" i="1"/>
  <c r="S18" i="1"/>
  <c r="S19" i="1"/>
  <c r="S20" i="1"/>
  <c r="S21" i="1"/>
  <c r="S22" i="1"/>
  <c r="S15" i="1"/>
  <c r="D16" i="1"/>
  <c r="D17" i="1"/>
  <c r="D18" i="1"/>
  <c r="D19" i="1"/>
  <c r="D20" i="1"/>
  <c r="D21" i="1"/>
  <c r="D22" i="1"/>
  <c r="D15" i="1"/>
  <c r="C16" i="1"/>
  <c r="C17" i="1"/>
  <c r="C18" i="1"/>
  <c r="C19" i="1"/>
  <c r="C20" i="1"/>
  <c r="C21" i="1"/>
  <c r="C22" i="1"/>
  <c r="C15" i="1"/>
  <c r="B16" i="1"/>
  <c r="B17" i="1"/>
  <c r="B18" i="1"/>
  <c r="B19" i="1"/>
  <c r="B20" i="1"/>
  <c r="B21" i="1"/>
  <c r="B22" i="1"/>
  <c r="B15" i="1"/>
  <c r="AM58" i="2" l="1"/>
  <c r="AM57" i="2"/>
  <c r="AM56" i="2"/>
  <c r="AM55" i="2"/>
  <c r="AM54" i="2"/>
  <c r="AM59" i="2"/>
  <c r="AM53" i="2"/>
  <c r="AM52" i="2"/>
  <c r="AM51" i="2"/>
  <c r="AM50" i="2"/>
  <c r="AM49" i="2"/>
  <c r="AL59" i="2"/>
  <c r="AL58" i="2"/>
  <c r="AL57" i="2"/>
  <c r="AL56" i="2"/>
  <c r="AL53" i="2"/>
  <c r="AL52" i="2"/>
  <c r="AL55" i="2"/>
  <c r="AL54" i="2"/>
  <c r="AL51" i="2"/>
  <c r="AL50" i="2"/>
  <c r="AK59" i="2"/>
  <c r="AK58" i="2"/>
  <c r="AK57" i="2"/>
  <c r="AK56" i="2"/>
  <c r="AK55" i="2"/>
  <c r="AK54" i="2"/>
  <c r="AK53" i="2"/>
  <c r="AK52" i="2"/>
  <c r="AK51" i="2"/>
  <c r="AK50" i="2"/>
  <c r="AK49" i="2"/>
  <c r="AJ59" i="2"/>
  <c r="AJ58" i="2"/>
  <c r="AJ57" i="2"/>
  <c r="AJ56" i="2"/>
  <c r="AJ55" i="2"/>
  <c r="AJ54" i="2"/>
  <c r="AJ53" i="2"/>
  <c r="AJ52" i="2"/>
  <c r="AJ51" i="2"/>
  <c r="AI59" i="2"/>
  <c r="AI58" i="2"/>
  <c r="AI57" i="2"/>
  <c r="AI55" i="2"/>
  <c r="AI54" i="2"/>
  <c r="AI53" i="2"/>
  <c r="AI52" i="2"/>
  <c r="AI56" i="2"/>
  <c r="AI51" i="2"/>
  <c r="AI49" i="2"/>
  <c r="AI50" i="2"/>
  <c r="AH58" i="2"/>
  <c r="AH57" i="2"/>
  <c r="AH59" i="2"/>
  <c r="AH56" i="2"/>
  <c r="AH55" i="2"/>
  <c r="AH53" i="2"/>
  <c r="AH52" i="2"/>
  <c r="AH54" i="2"/>
  <c r="AH51" i="2"/>
  <c r="AH50" i="2"/>
  <c r="AH49" i="2"/>
  <c r="AR16" i="1"/>
  <c r="AR15" i="1"/>
  <c r="AR14" i="1"/>
  <c r="AR13" i="1"/>
  <c r="AR12" i="1"/>
  <c r="AR11" i="1"/>
  <c r="AR10" i="1"/>
  <c r="AR9" i="1"/>
  <c r="AR20" i="1"/>
  <c r="AR8" i="1"/>
  <c r="AR19" i="1"/>
  <c r="AR7" i="1"/>
  <c r="AR21" i="1"/>
  <c r="AR18" i="1"/>
  <c r="AR6" i="1"/>
  <c r="AR17" i="1"/>
  <c r="AR5" i="1"/>
  <c r="AQ16" i="1"/>
  <c r="AQ15" i="1"/>
  <c r="AQ14" i="1"/>
  <c r="AQ13" i="1"/>
  <c r="AQ12" i="1"/>
  <c r="AQ9" i="1"/>
  <c r="AQ21" i="1"/>
  <c r="AQ8" i="1"/>
  <c r="AQ19" i="1"/>
  <c r="AQ7" i="1"/>
  <c r="AQ11" i="1"/>
  <c r="AQ10" i="1"/>
  <c r="AQ18" i="1"/>
  <c r="AQ6" i="1"/>
  <c r="AQ20" i="1"/>
  <c r="AQ17" i="1"/>
  <c r="A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<sst xmlns="http://schemas.openxmlformats.org/spreadsheetml/2006/main" count="159" uniqueCount="72">
  <si>
    <t>并发量</t>
    <phoneticPr fontId="1" type="noConversion"/>
  </si>
  <si>
    <t>线程</t>
  </si>
  <si>
    <t>线程</t>
    <phoneticPr fontId="1" type="noConversion"/>
  </si>
  <si>
    <t>协程</t>
  </si>
  <si>
    <t>协程</t>
    <phoneticPr fontId="1" type="noConversion"/>
  </si>
  <si>
    <t>单位：ms</t>
    <phoneticPr fontId="1" type="noConversion"/>
  </si>
  <si>
    <t>核心数=4</t>
    <phoneticPr fontId="1" type="noConversion"/>
  </si>
  <si>
    <t>任务量=840000</t>
    <phoneticPr fontId="1" type="noConversion"/>
  </si>
  <si>
    <t>线程（原情况）</t>
  </si>
  <si>
    <t>线程（原情况）</t>
    <phoneticPr fontId="1" type="noConversion"/>
  </si>
  <si>
    <t>并发量=60</t>
    <phoneticPr fontId="1" type="noConversion"/>
  </si>
  <si>
    <t>核心数</t>
    <phoneticPr fontId="1" type="noConversion"/>
  </si>
  <si>
    <t>并发量=60、核心数=4</t>
    <phoneticPr fontId="1" type="noConversion"/>
  </si>
  <si>
    <t>测试次数</t>
    <phoneticPr fontId="1" type="noConversion"/>
  </si>
  <si>
    <t>包大小（字节）</t>
    <phoneticPr fontId="1" type="noConversion"/>
  </si>
  <si>
    <t>原情况</t>
    <phoneticPr fontId="1" type="noConversion"/>
  </si>
  <si>
    <t>轮询线程</t>
  </si>
  <si>
    <t>轮询线程</t>
    <phoneticPr fontId="1" type="noConversion"/>
  </si>
  <si>
    <t>轮询协程</t>
  </si>
  <si>
    <t>轮询协程</t>
    <phoneticPr fontId="1" type="noConversion"/>
  </si>
  <si>
    <t>中断线程</t>
  </si>
  <si>
    <t>中断线程</t>
    <phoneticPr fontId="1" type="noConversion"/>
  </si>
  <si>
    <t>中断协程</t>
  </si>
  <si>
    <t>中断协程</t>
    <phoneticPr fontId="1" type="noConversion"/>
  </si>
  <si>
    <t>响应时间</t>
    <phoneticPr fontId="1" type="noConversion"/>
  </si>
  <si>
    <t>吞吐率</t>
    <phoneticPr fontId="1" type="noConversion"/>
  </si>
  <si>
    <t>修改的调度模块+原网络模块</t>
  </si>
  <si>
    <t>修改的调度模块+原网络模块</t>
    <phoneticPr fontId="1" type="noConversion"/>
  </si>
  <si>
    <t>包大小：1024字节</t>
    <phoneticPr fontId="1" type="noConversion"/>
  </si>
  <si>
    <t>连接数量</t>
    <phoneticPr fontId="1" type="noConversion"/>
  </si>
  <si>
    <t>测量数据：总时间</t>
    <phoneticPr fontId="1" type="noConversion"/>
  </si>
  <si>
    <t>单位：s</t>
    <phoneticPr fontId="1" type="noConversion"/>
  </si>
  <si>
    <t>单位：每秒请求数</t>
    <phoneticPr fontId="1" type="noConversion"/>
  </si>
  <si>
    <t>命令</t>
    <phoneticPr fontId="1" type="noConversion"/>
  </si>
  <si>
    <t>分布区间</t>
    <phoneticPr fontId="1" type="noConversion"/>
  </si>
  <si>
    <t>数据分析：
在原有情况下，执行时间基本在40左右，偶尔会达到100。可能是由于所有核心共用全局调度器，加锁导致的。
在采用我实现的调度模块后，一般情况下的时间减小（即使是对于切换开销增大的线程而言）。可能是因为我实现的调度模块每个核心使用了独立的调度器，只有在调用驱动时加锁。
但偶尔出现的高时延情况，数值更高了，甚至会接近1000。这个现象还暂时无法解释。
由于平均值受偶发的高时延情况影响太严重，暂时看不出线程和协程实现的性能差距。当然，这也可能是因为执行的任务是CPU密集型。</t>
    <phoneticPr fontId="1" type="noConversion"/>
  </si>
  <si>
    <t>数据分析：
在核心数为1~4时，执行时间正常降低。大致情况是协程优于线程优于原情况。
核心数&gt;5时，各个处理时间均有升高，可能是因为Linux虚拟机只有4个核心，其需要为QEMU模拟出多于4个核心，就在Linux中引入了任务切换开销。
我们的实现受该升高的影响更大，可能是因为我们的实现在没有任务时，CPU也会忙等，从而挤占了有效任务的执行时间。</t>
    <phoneticPr fontId="1" type="noConversion"/>
  </si>
  <si>
    <t>这个图也是受偶发高实验影响太大，因此呈现效果不好。
小包情况下，原情况因为偶发情况的时延最低，因此在图上看效果最好。
大包情况下，两种采用轮询的方法取得的效果最好。</t>
    <phoneticPr fontId="1" type="noConversion"/>
  </si>
  <si>
    <t>本图中，效果最好的也是原情况。
可能是由于测试的是低并发情景，此时每个TCP连接自己调用poll开销也不大。
反而引入轮询和中断后，因为引入了额外任务，因此增加了开销。</t>
    <phoneticPr fontId="1" type="noConversion"/>
  </si>
  <si>
    <t>PING_INLINE</t>
  </si>
  <si>
    <t>PING_BULK</t>
  </si>
  <si>
    <t>SET</t>
  </si>
  <si>
    <t>GET</t>
  </si>
  <si>
    <t>INCR</t>
  </si>
  <si>
    <t>LPUSH</t>
  </si>
  <si>
    <t>RPUSH</t>
  </si>
  <si>
    <t>LPOP</t>
  </si>
  <si>
    <t>RPOP</t>
  </si>
  <si>
    <t>SADD</t>
  </si>
  <si>
    <t>HSET</t>
  </si>
  <si>
    <t>SPOP</t>
  </si>
  <si>
    <t>ZADD</t>
  </si>
  <si>
    <t>ZPOPMIN</t>
  </si>
  <si>
    <t>LPUSH (needed to benchmark LRANGE)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</si>
  <si>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</si>
  <si>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</si>
  <si>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</si>
  <si>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</si>
  <si>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</si>
  <si>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轮询协程</t>
    <phoneticPr fontId="1" type="noConversion"/>
  </si>
  <si>
    <t>测试参数：30个请求，30并行度</t>
    <phoneticPr fontId="1" type="noConversion"/>
  </si>
  <si>
    <t>*该条件下，均出现了实时速率降低的情况</t>
    <phoneticPr fontId="1" type="noConversion"/>
  </si>
  <si>
    <t>平均数</t>
    <phoneticPr fontId="1" type="noConversion"/>
  </si>
  <si>
    <t>中位数</t>
    <phoneticPr fontId="1" type="noConversion"/>
  </si>
  <si>
    <t>吞吐率（连接数/s）</t>
    <phoneticPr fontId="1" type="noConversion"/>
  </si>
  <si>
    <t>原情况</t>
  </si>
  <si>
    <t>LPUSH</t>
    <phoneticPr fontId="1" type="noConversion"/>
  </si>
  <si>
    <t>LRANGE_100</t>
    <phoneticPr fontId="1" type="noConversion"/>
  </si>
  <si>
    <t>LRANGE_300</t>
    <phoneticPr fontId="1" type="noConversion"/>
  </si>
  <si>
    <t>LRANGE_500</t>
    <phoneticPr fontId="1" type="noConversion"/>
  </si>
  <si>
    <t>LRANGE_600</t>
    <phoneticPr fontId="1" type="noConversion"/>
  </si>
  <si>
    <t>MSET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</si>
</sst>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72C4"/>
      <color rgb="FFFFC000"/>
      <color rgb="FFA5A5A5"/>
      <color rgb="FFED7D31"/>
      <color rgb="FF70AD47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不同并发量下的执行时间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任务调度实验'!$B$14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任务调度实验'!$B$15:$B$22</c:f>
              <c:numCache>
                <c:formatCode>General</c:formatCode>
                <c:ptCount val="8"/>
                <c:pt idx="0">
                  <c:v>61.287980000000005</c:v>
                </c:pt>
                <c:pt idx="1">
                  <c:v>44.854700000000001</c:v>
                </c:pt>
                <c:pt idx="2">
                  <c:v>66.630619999999993</c:v>
                </c:pt>
                <c:pt idx="3">
                  <c:v>67.259260000000012</c:v>
                </c:pt>
                <c:pt idx="4">
                  <c:v>38.049639999999997</c:v>
                </c:pt>
                <c:pt idx="5">
                  <c:v>53.366219999999998</c:v>
                </c:pt>
                <c:pt idx="6">
                  <c:v>77.827480000000008</c:v>
                </c:pt>
                <c:pt idx="7">
                  <c:v>59.402379999999994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6-4DF4-9DF5-4C50CC1771EC}"/>
            </c:ext>
          </c:extLst>
        </c:ser>
        <c:ser>
          <c:idx val="1"/>
          <c:order val="1"/>
          <c:tx>
            <c:strRef>
              <c:f>'1. 任务调度实验'!$C$14</c:f>
              <c:strCache>
                <c:ptCount val="1"/>
                <c:pt idx="0">
                  <c:v>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任务调度实验'!$C$15:$C$22</c:f>
              <c:numCache>
                <c:formatCode>General</c:formatCode>
                <c:ptCount val="8"/>
                <c:pt idx="0">
                  <c:v>46.829499999999996</c:v>
                </c:pt>
                <c:pt idx="1">
                  <c:v>33.853700000000003</c:v>
                </c:pt>
                <c:pt idx="2">
                  <c:v>33.14058</c:v>
                </c:pt>
                <c:pt idx="3">
                  <c:v>37.395380000000003</c:v>
                </c:pt>
                <c:pt idx="4">
                  <c:v>201.55511999999999</c:v>
                </c:pt>
                <c:pt idx="5">
                  <c:v>38.379339999999999</c:v>
                </c:pt>
                <c:pt idx="6">
                  <c:v>36.666119999999999</c:v>
                </c:pt>
                <c:pt idx="7">
                  <c:v>33.941780000000001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6-4DF4-9DF5-4C50CC1771EC}"/>
            </c:ext>
          </c:extLst>
        </c:ser>
        <c:ser>
          <c:idx val="2"/>
          <c:order val="2"/>
          <c:tx>
            <c:strRef>
              <c:f>'1. 任务调度实验'!$D$14</c:f>
              <c:strCache>
                <c:ptCount val="1"/>
                <c:pt idx="0">
                  <c:v>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任务调度实验'!$D$15:$D$22</c:f>
              <c:numCache>
                <c:formatCode>General</c:formatCode>
                <c:ptCount val="8"/>
                <c:pt idx="0">
                  <c:v>33.578459999999993</c:v>
                </c:pt>
                <c:pt idx="1">
                  <c:v>218.96057999999999</c:v>
                </c:pt>
                <c:pt idx="2">
                  <c:v>32.674140000000001</c:v>
                </c:pt>
                <c:pt idx="3">
                  <c:v>30.20252</c:v>
                </c:pt>
                <c:pt idx="4">
                  <c:v>28.658639999999998</c:v>
                </c:pt>
                <c:pt idx="5">
                  <c:v>31.055780000000006</c:v>
                </c:pt>
                <c:pt idx="6">
                  <c:v>30.342420000000004</c:v>
                </c:pt>
                <c:pt idx="7">
                  <c:v>35.670439999999999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6-4DF4-9DF5-4C50CC17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878800"/>
        <c:axId val="954879880"/>
      </c:lineChart>
      <c:catAx>
        <c:axId val="95487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9880"/>
        <c:crosses val="autoZero"/>
        <c:auto val="1"/>
        <c:lblAlgn val="ctr"/>
        <c:lblOffset val="100"/>
        <c:noMultiLvlLbl val="0"/>
      </c:catAx>
      <c:valAx>
        <c:axId val="9548798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不同核心数下的执行时间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任务调度实验'!$S$14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任务调度实验'!$S$15:$S$22</c:f>
              <c:numCache>
                <c:formatCode>General</c:formatCode>
                <c:ptCount val="8"/>
                <c:pt idx="0">
                  <c:v>126.50453999999999</c:v>
                </c:pt>
                <c:pt idx="1">
                  <c:v>64.095040000000012</c:v>
                </c:pt>
                <c:pt idx="2">
                  <c:v>78.064280000000011</c:v>
                </c:pt>
                <c:pt idx="3">
                  <c:v>41.939499999999995</c:v>
                </c:pt>
                <c:pt idx="4">
                  <c:v>81.723659999999995</c:v>
                </c:pt>
                <c:pt idx="5">
                  <c:v>48.62406</c:v>
                </c:pt>
                <c:pt idx="6">
                  <c:v>48.325660000000006</c:v>
                </c:pt>
                <c:pt idx="7">
                  <c:v>99.362499999999997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57E-8246-AA9EFA2068D6}"/>
            </c:ext>
          </c:extLst>
        </c:ser>
        <c:ser>
          <c:idx val="1"/>
          <c:order val="1"/>
          <c:tx>
            <c:strRef>
              <c:f>'1. 任务调度实验'!$T$14</c:f>
              <c:strCache>
                <c:ptCount val="1"/>
                <c:pt idx="0">
                  <c:v>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任务调度实验'!$T$15:$T$22</c:f>
              <c:numCache>
                <c:formatCode>General</c:formatCode>
                <c:ptCount val="8"/>
                <c:pt idx="0">
                  <c:v>129.02462</c:v>
                </c:pt>
                <c:pt idx="1">
                  <c:v>61.470420000000004</c:v>
                </c:pt>
                <c:pt idx="2">
                  <c:v>42.796440000000004</c:v>
                </c:pt>
                <c:pt idx="3">
                  <c:v>34.270060000000001</c:v>
                </c:pt>
                <c:pt idx="4">
                  <c:v>114.64553999999998</c:v>
                </c:pt>
                <c:pt idx="5">
                  <c:v>125.84036</c:v>
                </c:pt>
                <c:pt idx="6">
                  <c:v>313.55887999999999</c:v>
                </c:pt>
                <c:pt idx="7">
                  <c:v>1116.0081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A-457E-8246-AA9EFA2068D6}"/>
            </c:ext>
          </c:extLst>
        </c:ser>
        <c:ser>
          <c:idx val="2"/>
          <c:order val="2"/>
          <c:tx>
            <c:strRef>
              <c:f>'1. 任务调度实验'!$U$14</c:f>
              <c:strCache>
                <c:ptCount val="1"/>
                <c:pt idx="0">
                  <c:v>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任务调度实验'!$U$15:$U$22</c:f>
              <c:numCache>
                <c:formatCode>General</c:formatCode>
                <c:ptCount val="8"/>
                <c:pt idx="0">
                  <c:v>118.83221999999998</c:v>
                </c:pt>
                <c:pt idx="1">
                  <c:v>52.956659999999999</c:v>
                </c:pt>
                <c:pt idx="2">
                  <c:v>40.831500000000005</c:v>
                </c:pt>
                <c:pt idx="3">
                  <c:v>52.721379999999996</c:v>
                </c:pt>
                <c:pt idx="4">
                  <c:v>44.924199999999999</c:v>
                </c:pt>
                <c:pt idx="5">
                  <c:v>46.081339999999997</c:v>
                </c:pt>
                <c:pt idx="6">
                  <c:v>398.74344000000002</c:v>
                </c:pt>
                <c:pt idx="7">
                  <c:v>238.83113999999995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A-457E-8246-AA9EFA20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662976"/>
        <c:axId val="954665496"/>
      </c:lineChart>
      <c:catAx>
        <c:axId val="9546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5496"/>
        <c:crosses val="autoZero"/>
        <c:auto val="1"/>
        <c:lblAlgn val="ctr"/>
        <c:lblOffset val="100"/>
        <c:noMultiLvlLbl val="0"/>
      </c:catAx>
      <c:valAx>
        <c:axId val="95466549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特定条件下的执行时间分布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'1. 任务调度实验'!$AQ$3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solidFill>
              <a:srgbClr val="5B9BD5">
                <a:alpha val="92941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任务调度实验'!$AQ$4:$AQ$21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77-40C4-A66B-1C9343237E98}"/>
            </c:ext>
          </c:extLst>
        </c:ser>
        <c:ser>
          <c:idx val="1"/>
          <c:order val="1"/>
          <c:tx>
            <c:strRef>
              <c:f>'1. 任务调度实验'!$AR$3</c:f>
              <c:strCache>
                <c:ptCount val="1"/>
                <c:pt idx="0">
                  <c:v>线程</c:v>
                </c:pt>
              </c:strCache>
            </c:strRef>
          </c:tx>
          <c:spPr>
            <a:solidFill>
              <a:srgbClr val="ED7D31">
                <a:alpha val="60000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任务调度实验'!$AR$4:$AR$21</c:f>
              <c:numCache>
                <c:formatCode>General</c:formatCode>
                <c:ptCount val="1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77-40C4-A66B-1C9343237E98}"/>
            </c:ext>
          </c:extLst>
        </c:ser>
        <c:ser>
          <c:idx val="2"/>
          <c:order val="2"/>
          <c:tx>
            <c:strRef>
              <c:f>'1. 任务调度实验'!$AS$3</c:f>
              <c:strCache>
                <c:ptCount val="1"/>
                <c:pt idx="0">
                  <c:v>协程</c:v>
                </c:pt>
              </c:strCache>
            </c:strRef>
          </c:tx>
          <c:spPr>
            <a:solidFill>
              <a:srgbClr val="A5A5A5">
                <a:alpha val="69804"/>
              </a:srgbClr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任务调度实验'!$AS$4:$AS$21</c:f>
              <c:numCache>
                <c:formatCode>General</c:formatCode>
                <c:ptCount val="18"/>
                <c:pt idx="0">
                  <c:v>0</c:v>
                </c:pt>
                <c:pt idx="1">
                  <c:v>23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77-40C4-A66B-1C934323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64968"/>
        <c:axId val="614064608"/>
      </c:areaChart>
      <c:catAx>
        <c:axId val="614064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608"/>
        <c:crosses val="autoZero"/>
        <c:auto val="1"/>
        <c:lblAlgn val="ctr"/>
        <c:lblOffset val="100"/>
        <c:noMultiLvlLbl val="0"/>
      </c:catAx>
      <c:valAx>
        <c:axId val="6140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不同包大小下的响应时间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网络实验'!$B$12</c:f>
              <c:strCache>
                <c:ptCount val="1"/>
                <c:pt idx="0">
                  <c:v>原情况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网络实验'!$B$13:$B$18</c:f>
              <c:numCache>
                <c:formatCode>General</c:formatCode>
                <c:ptCount val="6"/>
                <c:pt idx="0">
                  <c:v>7.4730731999999991</c:v>
                </c:pt>
                <c:pt idx="1">
                  <c:v>7.8698825999999995</c:v>
                </c:pt>
                <c:pt idx="2">
                  <c:v>5.3236521999999997</c:v>
                </c:pt>
                <c:pt idx="3">
                  <c:v>10.4369</c:v>
                </c:pt>
                <c:pt idx="4">
                  <c:v>57.202306399999998</c:v>
                </c:pt>
                <c:pt idx="5">
                  <c:v>400.45556979999998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4C8-AC7B-6F67D8219F2F}"/>
            </c:ext>
          </c:extLst>
        </c:ser>
        <c:ser>
          <c:idx val="1"/>
          <c:order val="1"/>
          <c:tx>
            <c:strRef>
              <c:f>'2. 网络实验'!$C$12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网络实验'!$C$13:$C$18</c:f>
              <c:numCache>
                <c:formatCode>General</c:formatCode>
                <c:ptCount val="6"/>
                <c:pt idx="0">
                  <c:v>10.0004712</c:v>
                </c:pt>
                <c:pt idx="1">
                  <c:v>99.590150799999989</c:v>
                </c:pt>
                <c:pt idx="2">
                  <c:v>13.2625156</c:v>
                </c:pt>
                <c:pt idx="3">
                  <c:v>17.380614200000004</c:v>
                </c:pt>
                <c:pt idx="4">
                  <c:v>11.749407999999999</c:v>
                </c:pt>
                <c:pt idx="5">
                  <c:v>11.410785000000001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4C8-AC7B-6F67D8219F2F}"/>
            </c:ext>
          </c:extLst>
        </c:ser>
        <c:ser>
          <c:idx val="2"/>
          <c:order val="2"/>
          <c:tx>
            <c:strRef>
              <c:f>'2. 网络实验'!$D$12</c:f>
              <c:strCache>
                <c:ptCount val="1"/>
                <c:pt idx="0">
                  <c:v>轮询线程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网络实验'!$D$13:$D$18</c:f>
              <c:numCache>
                <c:formatCode>General</c:formatCode>
                <c:ptCount val="6"/>
                <c:pt idx="0">
                  <c:v>15.904430200000002</c:v>
                </c:pt>
                <c:pt idx="1">
                  <c:v>68.412722000000002</c:v>
                </c:pt>
                <c:pt idx="2">
                  <c:v>378.76558400000005</c:v>
                </c:pt>
                <c:pt idx="3">
                  <c:v>14.8184258</c:v>
                </c:pt>
                <c:pt idx="4">
                  <c:v>25.714885599999995</c:v>
                </c:pt>
                <c:pt idx="5">
                  <c:v>16.647837599999999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8F-44C8-AC7B-6F67D8219F2F}"/>
            </c:ext>
          </c:extLst>
        </c:ser>
        <c:ser>
          <c:idx val="3"/>
          <c:order val="3"/>
          <c:tx>
            <c:strRef>
              <c:f>'2. 网络实验'!$E$12</c:f>
              <c:strCache>
                <c:ptCount val="1"/>
                <c:pt idx="0">
                  <c:v>轮询协程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网络实验'!$E$13:$E$18</c:f>
              <c:numCache>
                <c:formatCode>General</c:formatCode>
                <c:ptCount val="6"/>
                <c:pt idx="0">
                  <c:v>328.66965620000002</c:v>
                </c:pt>
                <c:pt idx="1">
                  <c:v>11.510211399999999</c:v>
                </c:pt>
                <c:pt idx="2">
                  <c:v>10.388074599999999</c:v>
                </c:pt>
                <c:pt idx="3">
                  <c:v>8.6701461999999996</c:v>
                </c:pt>
                <c:pt idx="4">
                  <c:v>14.428428400000001</c:v>
                </c:pt>
                <c:pt idx="5">
                  <c:v>14.506518399999999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8F-44C8-AC7B-6F67D8219F2F}"/>
            </c:ext>
          </c:extLst>
        </c:ser>
        <c:ser>
          <c:idx val="4"/>
          <c:order val="4"/>
          <c:tx>
            <c:strRef>
              <c:f>'2. 网络实验'!$F$12</c:f>
              <c:strCache>
                <c:ptCount val="1"/>
                <c:pt idx="0">
                  <c:v>中断线程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网络实验'!$F$13:$F$18</c:f>
              <c:numCache>
                <c:formatCode>General</c:formatCode>
                <c:ptCount val="6"/>
                <c:pt idx="0">
                  <c:v>707.99076560000003</c:v>
                </c:pt>
                <c:pt idx="1">
                  <c:v>478.02405660000005</c:v>
                </c:pt>
                <c:pt idx="2">
                  <c:v>14.460533799999999</c:v>
                </c:pt>
                <c:pt idx="3">
                  <c:v>16.001706200000001</c:v>
                </c:pt>
                <c:pt idx="4">
                  <c:v>388.91089039999997</c:v>
                </c:pt>
                <c:pt idx="5">
                  <c:v>621.2451992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8F-44C8-AC7B-6F67D8219F2F}"/>
            </c:ext>
          </c:extLst>
        </c:ser>
        <c:ser>
          <c:idx val="5"/>
          <c:order val="5"/>
          <c:tx>
            <c:strRef>
              <c:f>'2. 网络实验'!$G$12</c:f>
              <c:strCache>
                <c:ptCount val="1"/>
                <c:pt idx="0">
                  <c:v>中断协程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网络实验'!$G$13:$G$18</c:f>
              <c:numCache>
                <c:formatCode>General</c:formatCode>
                <c:ptCount val="6"/>
                <c:pt idx="0">
                  <c:v>80.231723799999997</c:v>
                </c:pt>
                <c:pt idx="1">
                  <c:v>43.687221199999996</c:v>
                </c:pt>
                <c:pt idx="2">
                  <c:v>320.17582040000002</c:v>
                </c:pt>
                <c:pt idx="3">
                  <c:v>390.8270316</c:v>
                </c:pt>
                <c:pt idx="4">
                  <c:v>669.31070920000002</c:v>
                </c:pt>
                <c:pt idx="5">
                  <c:v>418.80906419999991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8F-44C8-AC7B-6F67D821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035360"/>
        <c:axId val="469038240"/>
      </c:lineChart>
      <c:catAx>
        <c:axId val="46903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8240"/>
        <c:crosses val="autoZero"/>
        <c:auto val="1"/>
        <c:lblAlgn val="ctr"/>
        <c:lblOffset val="100"/>
        <c:noMultiLvlLbl val="0"/>
      </c:catAx>
      <c:valAx>
        <c:axId val="469038240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特定条件下的响应时间分布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'2. 网络实验'!$AH$47</c:f>
              <c:strCache>
                <c:ptCount val="1"/>
                <c:pt idx="0">
                  <c:v>原情况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网络实验'!$AH$48:$AH$58</c:f>
              <c:numCache>
                <c:formatCode>General</c:formatCode>
                <c:ptCount val="11"/>
                <c:pt idx="0">
                  <c:v>0</c:v>
                </c:pt>
                <c:pt idx="1">
                  <c:v>33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1-4C76-95F0-6E5C5541ACCF}"/>
            </c:ext>
          </c:extLst>
        </c:ser>
        <c:ser>
          <c:idx val="1"/>
          <c:order val="1"/>
          <c:tx>
            <c:strRef>
              <c:f>'2. 网络实验'!$AI$47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solidFill>
              <a:srgbClr val="ED7D31">
                <a:alpha val="8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网络实验'!$AI$48:$AI$58</c:f>
              <c:numCache>
                <c:formatCode>General</c:formatCode>
                <c:ptCount val="11"/>
                <c:pt idx="0">
                  <c:v>0</c:v>
                </c:pt>
                <c:pt idx="1">
                  <c:v>28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1-4C76-95F0-6E5C5541ACCF}"/>
            </c:ext>
          </c:extLst>
        </c:ser>
        <c:ser>
          <c:idx val="2"/>
          <c:order val="2"/>
          <c:tx>
            <c:strRef>
              <c:f>'2. 网络实验'!$AJ$47</c:f>
              <c:strCache>
                <c:ptCount val="1"/>
                <c:pt idx="0">
                  <c:v>轮询线程</c:v>
                </c:pt>
              </c:strCache>
            </c:strRef>
          </c:tx>
          <c:spPr>
            <a:solidFill>
              <a:srgbClr val="A5A5A5">
                <a:alpha val="8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网络实验'!$AJ$48:$AJ$58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15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1-4C76-95F0-6E5C5541ACCF}"/>
            </c:ext>
          </c:extLst>
        </c:ser>
        <c:ser>
          <c:idx val="3"/>
          <c:order val="3"/>
          <c:tx>
            <c:strRef>
              <c:f>'2. 网络实验'!$AK$47</c:f>
              <c:strCache>
                <c:ptCount val="1"/>
                <c:pt idx="0">
                  <c:v>轮询协程</c:v>
                </c:pt>
              </c:strCache>
            </c:strRef>
          </c:tx>
          <c:spPr>
            <a:solidFill>
              <a:srgbClr val="FFC000">
                <a:alpha val="6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网络实验'!$AK$48:$AK$58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13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1-4C76-95F0-6E5C5541ACCF}"/>
            </c:ext>
          </c:extLst>
        </c:ser>
        <c:ser>
          <c:idx val="4"/>
          <c:order val="4"/>
          <c:tx>
            <c:strRef>
              <c:f>'2. 网络实验'!$AL$47</c:f>
              <c:strCache>
                <c:ptCount val="1"/>
                <c:pt idx="0">
                  <c:v>中断线程</c:v>
                </c:pt>
              </c:strCache>
            </c:strRef>
          </c:tx>
          <c:spPr>
            <a:solidFill>
              <a:srgbClr val="4472C4">
                <a:alpha val="6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网络实验'!$AL$48:$AL$58</c:f>
              <c:numCache>
                <c:formatCode>General</c:formatCode>
                <c:ptCount val="11"/>
                <c:pt idx="0">
                  <c:v>0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1-4C76-95F0-6E5C5541ACCF}"/>
            </c:ext>
          </c:extLst>
        </c:ser>
        <c:ser>
          <c:idx val="5"/>
          <c:order val="5"/>
          <c:tx>
            <c:strRef>
              <c:f>'2. 网络实验'!$AM$47</c:f>
              <c:strCache>
                <c:ptCount val="1"/>
                <c:pt idx="0">
                  <c:v>中断协程</c:v>
                </c:pt>
              </c:strCache>
            </c:strRef>
          </c:tx>
          <c:spPr>
            <a:solidFill>
              <a:srgbClr val="70AD47">
                <a:alpha val="5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网络实验'!$AM$48:$AM$58</c:f>
              <c:numCache>
                <c:formatCode>General</c:formatCode>
                <c:ptCount val="11"/>
                <c:pt idx="0">
                  <c:v>0</c:v>
                </c:pt>
                <c:pt idx="1">
                  <c:v>22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F1-4C76-95F0-6E5C5541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23792"/>
        <c:axId val="611423432"/>
      </c:areaChart>
      <c:catAx>
        <c:axId val="61142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432"/>
        <c:crosses val="autoZero"/>
        <c:auto val="1"/>
        <c:lblAlgn val="ctr"/>
        <c:lblOffset val="100"/>
        <c:noMultiLvlLbl val="0"/>
      </c:catAx>
      <c:valAx>
        <c:axId val="6114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网络实验'!$B$32</c:f>
              <c:strCache>
                <c:ptCount val="1"/>
                <c:pt idx="0">
                  <c:v>原情况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网络实验'!$B$33:$B$38</c:f>
              <c:numCache>
                <c:formatCode>General</c:formatCode>
                <c:ptCount val="6"/>
                <c:pt idx="0">
                  <c:v>2.843804</c:v>
                </c:pt>
                <c:pt idx="1">
                  <c:v>4.0039829999999998</c:v>
                </c:pt>
                <c:pt idx="2">
                  <c:v>3.4509919999999998</c:v>
                </c:pt>
                <c:pt idx="3">
                  <c:v>4.9999260000000003</c:v>
                </c:pt>
                <c:pt idx="4">
                  <c:v>10.748805000000001</c:v>
                </c:pt>
                <c:pt idx="5">
                  <c:v>393.013642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B-4AF1-A836-458D3D53A413}"/>
            </c:ext>
          </c:extLst>
        </c:ser>
        <c:ser>
          <c:idx val="1"/>
          <c:order val="1"/>
          <c:tx>
            <c:strRef>
              <c:f>'2. 网络实验'!$C$32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网络实验'!$C$33:$C$38</c:f>
              <c:numCache>
                <c:formatCode>General</c:formatCode>
                <c:ptCount val="6"/>
                <c:pt idx="0">
                  <c:v>10.589828000000001</c:v>
                </c:pt>
                <c:pt idx="1">
                  <c:v>12.087343000000001</c:v>
                </c:pt>
                <c:pt idx="2">
                  <c:v>14.157425999999999</c:v>
                </c:pt>
                <c:pt idx="3">
                  <c:v>10.23474</c:v>
                </c:pt>
                <c:pt idx="4">
                  <c:v>6.960432</c:v>
                </c:pt>
                <c:pt idx="5">
                  <c:v>5.3049770000000001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B-4AF1-A836-458D3D53A413}"/>
            </c:ext>
          </c:extLst>
        </c:ser>
        <c:ser>
          <c:idx val="2"/>
          <c:order val="2"/>
          <c:tx>
            <c:strRef>
              <c:f>'2. 网络实验'!$D$32</c:f>
              <c:strCache>
                <c:ptCount val="1"/>
                <c:pt idx="0">
                  <c:v>轮询线程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网络实验'!$D$33:$D$38</c:f>
              <c:numCache>
                <c:formatCode>General</c:formatCode>
                <c:ptCount val="6"/>
                <c:pt idx="0">
                  <c:v>14.655666</c:v>
                </c:pt>
                <c:pt idx="1">
                  <c:v>35.014443</c:v>
                </c:pt>
                <c:pt idx="2">
                  <c:v>217.414906</c:v>
                </c:pt>
                <c:pt idx="3">
                  <c:v>9.3850210000000001</c:v>
                </c:pt>
                <c:pt idx="4">
                  <c:v>18.152114000000001</c:v>
                </c:pt>
                <c:pt idx="5">
                  <c:v>12.246885000000001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DB-4AF1-A836-458D3D53A413}"/>
            </c:ext>
          </c:extLst>
        </c:ser>
        <c:ser>
          <c:idx val="3"/>
          <c:order val="3"/>
          <c:tx>
            <c:strRef>
              <c:f>'2. 网络实验'!$E$32</c:f>
              <c:strCache>
                <c:ptCount val="1"/>
                <c:pt idx="0">
                  <c:v>轮询协程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网络实验'!$E$33:$E$38</c:f>
              <c:numCache>
                <c:formatCode>General</c:formatCode>
                <c:ptCount val="6"/>
                <c:pt idx="0">
                  <c:v>12.646274999999999</c:v>
                </c:pt>
                <c:pt idx="1">
                  <c:v>10.927873</c:v>
                </c:pt>
                <c:pt idx="2">
                  <c:v>7.5417459999999998</c:v>
                </c:pt>
                <c:pt idx="3">
                  <c:v>2.3267709999999999</c:v>
                </c:pt>
                <c:pt idx="4">
                  <c:v>10.041304999999999</c:v>
                </c:pt>
                <c:pt idx="5">
                  <c:v>13.829211000000001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DB-4AF1-A836-458D3D53A413}"/>
            </c:ext>
          </c:extLst>
        </c:ser>
        <c:ser>
          <c:idx val="4"/>
          <c:order val="4"/>
          <c:tx>
            <c:strRef>
              <c:f>'2. 网络实验'!$F$32</c:f>
              <c:strCache>
                <c:ptCount val="1"/>
                <c:pt idx="0">
                  <c:v>中断线程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网络实验'!$F$33:$F$38</c:f>
              <c:numCache>
                <c:formatCode>General</c:formatCode>
                <c:ptCount val="6"/>
                <c:pt idx="0">
                  <c:v>32.104626000000003</c:v>
                </c:pt>
                <c:pt idx="1">
                  <c:v>220.55251699999999</c:v>
                </c:pt>
                <c:pt idx="2">
                  <c:v>4.298343</c:v>
                </c:pt>
                <c:pt idx="3">
                  <c:v>6.6124520000000002</c:v>
                </c:pt>
                <c:pt idx="4">
                  <c:v>11.129417</c:v>
                </c:pt>
                <c:pt idx="5">
                  <c:v>19.597429000000002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DB-4AF1-A836-458D3D53A413}"/>
            </c:ext>
          </c:extLst>
        </c:ser>
        <c:ser>
          <c:idx val="5"/>
          <c:order val="5"/>
          <c:tx>
            <c:strRef>
              <c:f>'2. 网络实验'!$G$32</c:f>
              <c:strCache>
                <c:ptCount val="1"/>
                <c:pt idx="0">
                  <c:v>中断协程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网络实验'!$G$33:$G$38</c:f>
              <c:numCache>
                <c:formatCode>General</c:formatCode>
                <c:ptCount val="6"/>
                <c:pt idx="0">
                  <c:v>22.430675000000001</c:v>
                </c:pt>
                <c:pt idx="1">
                  <c:v>18.266541</c:v>
                </c:pt>
                <c:pt idx="2">
                  <c:v>5.6121220000000003</c:v>
                </c:pt>
                <c:pt idx="3">
                  <c:v>6.3946230000000002</c:v>
                </c:pt>
                <c:pt idx="4">
                  <c:v>169.23287400000001</c:v>
                </c:pt>
                <c:pt idx="5">
                  <c:v>17.841666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DB-4AF1-A836-458D3D53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623736"/>
        <c:axId val="799624816"/>
      </c:lineChart>
      <c:catAx>
        <c:axId val="79962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4816"/>
        <c:crosses val="autoZero"/>
        <c:auto val="1"/>
        <c:lblAlgn val="ctr"/>
        <c:lblOffset val="100"/>
        <c:noMultiLvlLbl val="0"/>
      </c:catAx>
      <c:valAx>
        <c:axId val="799624816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网络实验'!$AP$21</c:f>
              <c:strCache>
                <c:ptCount val="1"/>
                <c:pt idx="0">
                  <c:v>原情况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网络实验'!$AP$22:$AP$27</c:f>
              <c:numCache>
                <c:formatCode>General</c:formatCode>
                <c:ptCount val="6"/>
                <c:pt idx="0">
                  <c:v>1.8751461771071285</c:v>
                </c:pt>
                <c:pt idx="1">
                  <c:v>1.8049992538491275</c:v>
                </c:pt>
                <c:pt idx="2">
                  <c:v>1.5450638998590918</c:v>
                </c:pt>
                <c:pt idx="3">
                  <c:v>1.8496471372836374</c:v>
                </c:pt>
                <c:pt idx="4">
                  <c:v>1.5480522066340703</c:v>
                </c:pt>
                <c:pt idx="5">
                  <c:v>1.6696068325306992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B-4C93-8D57-2F216968A6CE}"/>
            </c:ext>
          </c:extLst>
        </c:ser>
        <c:ser>
          <c:idx val="1"/>
          <c:order val="1"/>
          <c:tx>
            <c:strRef>
              <c:f>'2. 网络实验'!$AQ$21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网络实验'!$AQ$22:$AQ$27</c:f>
              <c:numCache>
                <c:formatCode>General</c:formatCode>
                <c:ptCount val="6"/>
                <c:pt idx="0">
                  <c:v>159.4544634047904</c:v>
                </c:pt>
                <c:pt idx="1">
                  <c:v>3.1101576694483888</c:v>
                </c:pt>
                <c:pt idx="2">
                  <c:v>2.6099844007248718</c:v>
                </c:pt>
                <c:pt idx="3">
                  <c:v>3.0906454248729909</c:v>
                </c:pt>
                <c:pt idx="4">
                  <c:v>2.257230386719113</c:v>
                </c:pt>
                <c:pt idx="5">
                  <c:v>2.1675675414267745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B-4C93-8D57-2F216968A6CE}"/>
            </c:ext>
          </c:extLst>
        </c:ser>
        <c:ser>
          <c:idx val="2"/>
          <c:order val="2"/>
          <c:tx>
            <c:strRef>
              <c:f>'2. 网络实验'!$AR$21</c:f>
              <c:strCache>
                <c:ptCount val="1"/>
                <c:pt idx="0">
                  <c:v>轮询线程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网络实验'!$AR$22:$AR$27</c:f>
              <c:numCache>
                <c:formatCode>General</c:formatCode>
                <c:ptCount val="6"/>
                <c:pt idx="0">
                  <c:v>2.7315591577727778</c:v>
                </c:pt>
                <c:pt idx="1">
                  <c:v>2.5929495870496049</c:v>
                </c:pt>
                <c:pt idx="2">
                  <c:v>2.1406803566658517</c:v>
                </c:pt>
                <c:pt idx="3">
                  <c:v>2.5638469827804524</c:v>
                </c:pt>
                <c:pt idx="4">
                  <c:v>2.5454077037310365</c:v>
                </c:pt>
                <c:pt idx="5">
                  <c:v>2.5068531604700626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B-4C93-8D57-2F216968A6CE}"/>
            </c:ext>
          </c:extLst>
        </c:ser>
        <c:ser>
          <c:idx val="3"/>
          <c:order val="3"/>
          <c:tx>
            <c:strRef>
              <c:f>'2. 网络实验'!$AS$21</c:f>
              <c:strCache>
                <c:ptCount val="1"/>
                <c:pt idx="0">
                  <c:v>轮询协程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网络实验'!$AS$22:$AS$27</c:f>
              <c:numCache>
                <c:formatCode>General</c:formatCode>
                <c:ptCount val="6"/>
                <c:pt idx="0">
                  <c:v>2.8018818193024542</c:v>
                </c:pt>
                <c:pt idx="1">
                  <c:v>2.5468934929700255</c:v>
                </c:pt>
                <c:pt idx="2">
                  <c:v>2.2315336796105867</c:v>
                </c:pt>
                <c:pt idx="3">
                  <c:v>2.2655796128136041</c:v>
                </c:pt>
                <c:pt idx="4">
                  <c:v>2.5467835046134741</c:v>
                </c:pt>
                <c:pt idx="5">
                  <c:v>2.3241112116606031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9B-4C93-8D57-2F216968A6CE}"/>
            </c:ext>
          </c:extLst>
        </c:ser>
        <c:ser>
          <c:idx val="4"/>
          <c:order val="4"/>
          <c:tx>
            <c:strRef>
              <c:f>'2. 网络实验'!$AT$21</c:f>
              <c:strCache>
                <c:ptCount val="1"/>
                <c:pt idx="0">
                  <c:v>中断线程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网络实验'!$AT$22:$AT$27</c:f>
              <c:numCache>
                <c:formatCode>General</c:formatCode>
                <c:ptCount val="6"/>
                <c:pt idx="0">
                  <c:v>2.0048431203807646</c:v>
                </c:pt>
                <c:pt idx="1">
                  <c:v>1.7605681873382539</c:v>
                </c:pt>
                <c:pt idx="2">
                  <c:v>1.8586581852526343</c:v>
                </c:pt>
                <c:pt idx="3">
                  <c:v>2.4933126254700175</c:v>
                </c:pt>
                <c:pt idx="4">
                  <c:v>1.6334450996573964</c:v>
                </c:pt>
                <c:pt idx="5">
                  <c:v>1.9285426895548514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9B-4C93-8D57-2F216968A6CE}"/>
            </c:ext>
          </c:extLst>
        </c:ser>
        <c:ser>
          <c:idx val="5"/>
          <c:order val="5"/>
          <c:tx>
            <c:strRef>
              <c:f>'2. 网络实验'!$AU$21</c:f>
              <c:strCache>
                <c:ptCount val="1"/>
                <c:pt idx="0">
                  <c:v>中断协程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网络实验'!$AU$22:$AU$27</c:f>
              <c:numCache>
                <c:formatCode>General</c:formatCode>
                <c:ptCount val="6"/>
                <c:pt idx="0">
                  <c:v>2.2547799755425735</c:v>
                </c:pt>
                <c:pt idx="1">
                  <c:v>1.8777768023926147</c:v>
                </c:pt>
                <c:pt idx="2">
                  <c:v>2.3615675037117989</c:v>
                </c:pt>
                <c:pt idx="3">
                  <c:v>2.0322088951889858</c:v>
                </c:pt>
                <c:pt idx="4">
                  <c:v>1.8483278476094174</c:v>
                </c:pt>
                <c:pt idx="5">
                  <c:v>1.9556447155262986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9B-4C93-8D57-2F216968A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14592"/>
        <c:axId val="792915312"/>
      </c:lineChart>
      <c:catAx>
        <c:axId val="7929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5312"/>
        <c:crosses val="autoZero"/>
        <c:auto val="1"/>
        <c:lblAlgn val="ctr"/>
        <c:lblOffset val="100"/>
        <c:noMultiLvlLbl val="0"/>
      </c:catAx>
      <c:valAx>
        <c:axId val="792915312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Redis实验'!$B$25</c:f>
              <c:strCache>
                <c:ptCount val="1"/>
                <c:pt idx="0">
                  <c:v>原情况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Redis实验'!$B$26:$B$45</c:f>
              <c:numCache>
                <c:formatCode>General</c:formatCode>
                <c:ptCount val="20"/>
                <c:pt idx="0">
                  <c:v>656.69600000000003</c:v>
                </c:pt>
                <c:pt idx="1">
                  <c:v>648.06400000000008</c:v>
                </c:pt>
                <c:pt idx="2">
                  <c:v>694.84799999999996</c:v>
                </c:pt>
                <c:pt idx="3">
                  <c:v>890.28800000000012</c:v>
                </c:pt>
                <c:pt idx="4">
                  <c:v>1000.684</c:v>
                </c:pt>
                <c:pt idx="5">
                  <c:v>1324.0639999999999</c:v>
                </c:pt>
                <c:pt idx="6">
                  <c:v>913.11400000000015</c:v>
                </c:pt>
                <c:pt idx="7">
                  <c:v>741.11199999999985</c:v>
                </c:pt>
                <c:pt idx="8">
                  <c:v>989.18999999999994</c:v>
                </c:pt>
                <c:pt idx="9">
                  <c:v>595.6880000000001</c:v>
                </c:pt>
                <c:pt idx="10">
                  <c:v>1262.4180000000001</c:v>
                </c:pt>
                <c:pt idx="11">
                  <c:v>1275.21</c:v>
                </c:pt>
                <c:pt idx="12">
                  <c:v>1088.7060000000001</c:v>
                </c:pt>
                <c:pt idx="13">
                  <c:v>620.34800000000007</c:v>
                </c:pt>
                <c:pt idx="14">
                  <c:v>484.48400000000004</c:v>
                </c:pt>
                <c:pt idx="15">
                  <c:v>493.88800000000003</c:v>
                </c:pt>
                <c:pt idx="16">
                  <c:v>629.94799999999998</c:v>
                </c:pt>
                <c:pt idx="17">
                  <c:v>783.67399999999998</c:v>
                </c:pt>
                <c:pt idx="18">
                  <c:v>943.79</c:v>
                </c:pt>
                <c:pt idx="19">
                  <c:v>1158.2959999999998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2-4FDC-87C3-57BE076F0621}"/>
            </c:ext>
          </c:extLst>
        </c:ser>
        <c:ser>
          <c:idx val="1"/>
          <c:order val="1"/>
          <c:tx>
            <c:strRef>
              <c:f>'3. Redis实验'!$C$25</c:f>
              <c:strCache>
                <c:ptCount val="1"/>
                <c:pt idx="0">
                  <c:v>修改的调度模块+原网络模块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Redis实验'!$C$26:$C$45</c:f>
              <c:numCache>
                <c:formatCode>General</c:formatCode>
                <c:ptCount val="20"/>
                <c:pt idx="0">
                  <c:v>2000</c:v>
                </c:pt>
                <c:pt idx="1">
                  <c:v>3591.9440000000004</c:v>
                </c:pt>
                <c:pt idx="2">
                  <c:v>3154.5440000000003</c:v>
                </c:pt>
                <c:pt idx="3">
                  <c:v>642.92000000000007</c:v>
                </c:pt>
                <c:pt idx="4">
                  <c:v>1596.3420000000001</c:v>
                </c:pt>
                <c:pt idx="5">
                  <c:v>742.86</c:v>
                </c:pt>
                <c:pt idx="6">
                  <c:v>592.70799999999997</c:v>
                </c:pt>
                <c:pt idx="7">
                  <c:v>582.39</c:v>
                </c:pt>
                <c:pt idx="8">
                  <c:v>1069.1500000000001</c:v>
                </c:pt>
                <c:pt idx="9">
                  <c:v>946.96600000000001</c:v>
                </c:pt>
                <c:pt idx="10">
                  <c:v>1245.9420000000002</c:v>
                </c:pt>
                <c:pt idx="11">
                  <c:v>794.13200000000006</c:v>
                </c:pt>
                <c:pt idx="12">
                  <c:v>1006.0699999999999</c:v>
                </c:pt>
                <c:pt idx="13">
                  <c:v>1188.1640000000002</c:v>
                </c:pt>
                <c:pt idx="14">
                  <c:v>1356.9740000000002</c:v>
                </c:pt>
                <c:pt idx="15">
                  <c:v>924.15</c:v>
                </c:pt>
                <c:pt idx="16">
                  <c:v>1368.1320000000001</c:v>
                </c:pt>
                <c:pt idx="17">
                  <c:v>662.84999999999991</c:v>
                </c:pt>
                <c:pt idx="18">
                  <c:v>1073.8780000000002</c:v>
                </c:pt>
                <c:pt idx="19">
                  <c:v>1333.42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2-4FDC-87C3-57BE076F0621}"/>
            </c:ext>
          </c:extLst>
        </c:ser>
        <c:ser>
          <c:idx val="2"/>
          <c:order val="2"/>
          <c:tx>
            <c:strRef>
              <c:f>'3. Redis实验'!$D$25</c:f>
              <c:strCache>
                <c:ptCount val="1"/>
                <c:pt idx="0">
                  <c:v>轮询线程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Redis实验'!$D$26:$D$45</c:f>
              <c:numCache>
                <c:formatCode>General</c:formatCode>
                <c:ptCount val="20"/>
                <c:pt idx="0">
                  <c:v>1089.5360000000001</c:v>
                </c:pt>
                <c:pt idx="1">
                  <c:v>741.09400000000005</c:v>
                </c:pt>
                <c:pt idx="2">
                  <c:v>1439.39</c:v>
                </c:pt>
                <c:pt idx="3">
                  <c:v>981.05</c:v>
                </c:pt>
                <c:pt idx="4">
                  <c:v>1584.636</c:v>
                </c:pt>
                <c:pt idx="5">
                  <c:v>2096.5919999999996</c:v>
                </c:pt>
                <c:pt idx="6">
                  <c:v>1028.422</c:v>
                </c:pt>
                <c:pt idx="7">
                  <c:v>1339.104</c:v>
                </c:pt>
                <c:pt idx="8">
                  <c:v>1119.9559999999999</c:v>
                </c:pt>
                <c:pt idx="9">
                  <c:v>1112.644</c:v>
                </c:pt>
                <c:pt idx="10">
                  <c:v>1086.3119999999999</c:v>
                </c:pt>
                <c:pt idx="11">
                  <c:v>1185.2860000000001</c:v>
                </c:pt>
                <c:pt idx="12">
                  <c:v>896.68799999999987</c:v>
                </c:pt>
                <c:pt idx="13">
                  <c:v>1318.1240000000003</c:v>
                </c:pt>
                <c:pt idx="14">
                  <c:v>1248.5160000000001</c:v>
                </c:pt>
                <c:pt idx="15">
                  <c:v>988.59199999999998</c:v>
                </c:pt>
                <c:pt idx="16">
                  <c:v>789.79600000000005</c:v>
                </c:pt>
                <c:pt idx="17">
                  <c:v>778.83799999999997</c:v>
                </c:pt>
                <c:pt idx="18">
                  <c:v>1248.6279999999999</c:v>
                </c:pt>
                <c:pt idx="19">
                  <c:v>708.04200000000003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2-4FDC-87C3-57BE076F0621}"/>
            </c:ext>
          </c:extLst>
        </c:ser>
        <c:ser>
          <c:idx val="3"/>
          <c:order val="3"/>
          <c:tx>
            <c:strRef>
              <c:f>'3. Redis实验'!$E$25</c:f>
              <c:strCache>
                <c:ptCount val="1"/>
                <c:pt idx="0">
                  <c:v>轮询协程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Redis实验'!$E$26:$E$45</c:f>
              <c:numCache>
                <c:formatCode>General</c:formatCode>
                <c:ptCount val="20"/>
                <c:pt idx="0">
                  <c:v>967.29200000000003</c:v>
                </c:pt>
                <c:pt idx="1">
                  <c:v>1299.5520000000001</c:v>
                </c:pt>
                <c:pt idx="2">
                  <c:v>921.71800000000007</c:v>
                </c:pt>
                <c:pt idx="3">
                  <c:v>993.9799999999999</c:v>
                </c:pt>
                <c:pt idx="4">
                  <c:v>1544.7620000000002</c:v>
                </c:pt>
                <c:pt idx="5">
                  <c:v>812.51999999999987</c:v>
                </c:pt>
                <c:pt idx="6">
                  <c:v>871.00599999999997</c:v>
                </c:pt>
                <c:pt idx="7">
                  <c:v>1549.1460000000002</c:v>
                </c:pt>
                <c:pt idx="8">
                  <c:v>1004.952</c:v>
                </c:pt>
                <c:pt idx="9">
                  <c:v>865.75200000000007</c:v>
                </c:pt>
                <c:pt idx="10">
                  <c:v>552.77</c:v>
                </c:pt>
                <c:pt idx="11">
                  <c:v>992.21</c:v>
                </c:pt>
                <c:pt idx="12">
                  <c:v>832.59799999999996</c:v>
                </c:pt>
                <c:pt idx="13">
                  <c:v>850.75200000000007</c:v>
                </c:pt>
                <c:pt idx="14">
                  <c:v>1062.06</c:v>
                </c:pt>
                <c:pt idx="15">
                  <c:v>608.51800000000014</c:v>
                </c:pt>
                <c:pt idx="16">
                  <c:v>999.74000000000012</c:v>
                </c:pt>
                <c:pt idx="17">
                  <c:v>1006.3619999999999</c:v>
                </c:pt>
                <c:pt idx="18">
                  <c:v>850.93</c:v>
                </c:pt>
                <c:pt idx="19">
                  <c:v>778.91399999999999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92-4FDC-87C3-57BE076F0621}"/>
            </c:ext>
          </c:extLst>
        </c:ser>
        <c:ser>
          <c:idx val="4"/>
          <c:order val="4"/>
          <c:tx>
            <c:strRef>
              <c:f>'3. Redis实验'!$F$25</c:f>
              <c:strCache>
                <c:ptCount val="1"/>
                <c:pt idx="0">
                  <c:v>中断线程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Redis实验'!$F$26:$F$45</c:f>
              <c:numCache>
                <c:formatCode>General</c:formatCode>
                <c:ptCount val="20"/>
                <c:pt idx="0">
                  <c:v>1659.44</c:v>
                </c:pt>
                <c:pt idx="1">
                  <c:v>1062.1320000000001</c:v>
                </c:pt>
                <c:pt idx="2">
                  <c:v>569.45000000000005</c:v>
                </c:pt>
                <c:pt idx="3">
                  <c:v>892.87599999999998</c:v>
                </c:pt>
                <c:pt idx="4">
                  <c:v>1191.6179999999999</c:v>
                </c:pt>
                <c:pt idx="5">
                  <c:v>1263.1560000000002</c:v>
                </c:pt>
                <c:pt idx="6">
                  <c:v>1039.002</c:v>
                </c:pt>
                <c:pt idx="7">
                  <c:v>1019.1200000000001</c:v>
                </c:pt>
                <c:pt idx="8">
                  <c:v>814.56999999999994</c:v>
                </c:pt>
                <c:pt idx="9">
                  <c:v>1276.58</c:v>
                </c:pt>
                <c:pt idx="10">
                  <c:v>901.55200000000002</c:v>
                </c:pt>
                <c:pt idx="11">
                  <c:v>1182.9359999999999</c:v>
                </c:pt>
                <c:pt idx="12">
                  <c:v>545.46199999999999</c:v>
                </c:pt>
                <c:pt idx="13">
                  <c:v>638.55399999999997</c:v>
                </c:pt>
                <c:pt idx="14">
                  <c:v>944.64200000000005</c:v>
                </c:pt>
                <c:pt idx="15">
                  <c:v>617.83600000000001</c:v>
                </c:pt>
                <c:pt idx="16">
                  <c:v>1045.7779999999998</c:v>
                </c:pt>
                <c:pt idx="17">
                  <c:v>1176.768</c:v>
                </c:pt>
                <c:pt idx="18">
                  <c:v>1129.6740000000002</c:v>
                </c:pt>
                <c:pt idx="19">
                  <c:v>1121.9299999999998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92-4FDC-87C3-57BE076F0621}"/>
            </c:ext>
          </c:extLst>
        </c:ser>
        <c:ser>
          <c:idx val="5"/>
          <c:order val="5"/>
          <c:tx>
            <c:strRef>
              <c:f>'3. Redis实验'!$G$25</c:f>
              <c:strCache>
                <c:ptCount val="1"/>
                <c:pt idx="0">
                  <c:v>中断协程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Redis实验'!$G$26:$G$45</c:f>
              <c:numCache>
                <c:formatCode>General</c:formatCode>
                <c:ptCount val="20"/>
                <c:pt idx="0">
                  <c:v>1185.9899999999998</c:v>
                </c:pt>
                <c:pt idx="1">
                  <c:v>2058.9439999999995</c:v>
                </c:pt>
                <c:pt idx="2">
                  <c:v>1280.636</c:v>
                </c:pt>
                <c:pt idx="3">
                  <c:v>844.15599999999995</c:v>
                </c:pt>
                <c:pt idx="4">
                  <c:v>515.95999999999992</c:v>
                </c:pt>
                <c:pt idx="5">
                  <c:v>741.61200000000008</c:v>
                </c:pt>
                <c:pt idx="6">
                  <c:v>870.08199999999999</c:v>
                </c:pt>
                <c:pt idx="7">
                  <c:v>755.24600000000009</c:v>
                </c:pt>
                <c:pt idx="8">
                  <c:v>464.19600000000003</c:v>
                </c:pt>
                <c:pt idx="9">
                  <c:v>1136.2860000000001</c:v>
                </c:pt>
                <c:pt idx="10">
                  <c:v>1182.704</c:v>
                </c:pt>
                <c:pt idx="11">
                  <c:v>1098.2239999999999</c:v>
                </c:pt>
                <c:pt idx="12">
                  <c:v>966.62599999999998</c:v>
                </c:pt>
                <c:pt idx="13">
                  <c:v>804.58600000000001</c:v>
                </c:pt>
                <c:pt idx="14">
                  <c:v>938.84599999999989</c:v>
                </c:pt>
                <c:pt idx="15">
                  <c:v>854.74</c:v>
                </c:pt>
                <c:pt idx="16">
                  <c:v>572.12200000000007</c:v>
                </c:pt>
                <c:pt idx="17">
                  <c:v>492.892</c:v>
                </c:pt>
                <c:pt idx="18">
                  <c:v>656.45400000000006</c:v>
                </c:pt>
                <c:pt idx="19">
                  <c:v>1471.2239999999999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92-4FDC-87C3-57BE076F0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885432"/>
        <c:axId val="792891552"/>
      </c:barChart>
      <c:catAx>
        <c:axId val="79288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91552"/>
        <c:crosses val="autoZero"/>
        <c:auto val="1"/>
        <c:lblAlgn val="ctr"/>
        <c:lblOffset val="100"/>
        <c:noMultiLvlLbl val="0"/>
      </c:catAx>
      <c:valAx>
        <c:axId val="7928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8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171450</xdr:rowOff>
    </xdr:from>
    <xdr:to>
      <xdr:col>13</xdr:col>
      <xdr:colOff>304800</xdr:colOff>
      <xdr:row>28</xdr:row>
      <xdr:rowOff>110490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418A18-F027-81F4-9E24-32635C33C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601980</xdr:colOff>
      <xdr:row>13</xdr:row>
      <xdr:rowOff>3810</xdr:rowOff>
    </xdr:from>
    <xdr:to>
      <xdr:col>30</xdr:col>
      <xdr:colOff>297180</xdr:colOff>
      <xdr:row>28</xdr:row>
      <xdr:rowOff>118110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7426F98-10AC-1760-D706-AE063DFA5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586740</xdr:colOff>
      <xdr:row>2</xdr:row>
      <xdr:rowOff>26670</xdr:rowOff>
    </xdr:from>
    <xdr:to>
      <xdr:col>53</xdr:col>
      <xdr:colOff>281940</xdr:colOff>
      <xdr:row>17</xdr:row>
      <xdr:rowOff>140970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DA33076-47DB-B9AB-41FA-DA0EB5125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10</xdr:row>
      <xdr:rowOff>171450</xdr:rowOff>
    </xdr:from>
    <xdr:to>
      <xdr:col>15</xdr:col>
      <xdr:colOff>297180</xdr:colOff>
      <xdr:row>26</xdr:row>
      <xdr:rowOff>110490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3EE118-0B8A-232E-ECFE-6E1E13D5D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320040</xdr:colOff>
      <xdr:row>42</xdr:row>
      <xdr:rowOff>57150</xdr:rowOff>
    </xdr:from>
    <xdr:to>
      <xdr:col>31</xdr:col>
      <xdr:colOff>15240</xdr:colOff>
      <xdr:row>57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B9FBDC-73AD-AC6C-81A2-51BA4516B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31</xdr:row>
      <xdr:rowOff>11430</xdr:rowOff>
    </xdr:from>
    <xdr:to>
      <xdr:col>15</xdr:col>
      <xdr:colOff>312420</xdr:colOff>
      <xdr:row>46</xdr:row>
      <xdr:rowOff>125730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D8EF54-276B-ACE7-E49C-C26225FED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7620</xdr:colOff>
      <xdr:row>19</xdr:row>
      <xdr:rowOff>171450</xdr:rowOff>
    </xdr:from>
    <xdr:to>
      <xdr:col>55</xdr:col>
      <xdr:colOff>312420</xdr:colOff>
      <xdr:row>33</xdr:row>
      <xdr:rowOff>49530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35563D2-CC09-7A63-6F70-31142734E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25</xdr:row>
      <xdr:rowOff>133350</xdr:rowOff>
    </xdr:from>
    <xdr:to>
      <xdr:col>21</xdr:col>
      <xdr:colOff>601980</xdr:colOff>
      <xdr:row>41</xdr:row>
      <xdr:rowOff>72390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1FE600-B5ED-4B73-E07F-3572BAC52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opLeftCell="N2" workbookViewId="0">
      <selection activeCell="G8" sqref="G8:K8"/>
    </sheetView>
  </sheetViews>
  <sheetFormatPr defaultRowHeight="13.8" x14ac:dyDescent="0.25"/>
  <sheetData>
    <row r="1" spans="1:45" x14ac:dyDescent="0.25">
      <c r="A1" t="s">
        <v>5</v>
      </c>
      <c r="C1" t="s">
        <v>7</v>
      </c>
    </row>
    <row r="2" spans="1:45" x14ac:dyDescent="0.25">
      <c r="A2" t="s">
        <v>6</v>
      </c>
      <c r="R2" t="s">
        <v>10</v>
      </c>
      <c r="AJ2" t="s">
        <v>12</v>
      </c>
    </row>
    <row r="3" spans="1:45" x14ac:dyDescent="0.25">
      <c r="A3" t="s">
        <v>0</v>
      </c>
      <c r="B3" s="1" t="s">
        <v>9</v>
      </c>
      <c r="C3" s="1"/>
      <c r="D3" s="1"/>
      <c r="E3" s="1"/>
      <c r="F3" s="1"/>
      <c r="G3" s="1" t="s">
        <v>2</v>
      </c>
      <c r="H3" s="1"/>
      <c r="I3" s="1"/>
      <c r="J3" s="1"/>
      <c r="K3" s="1"/>
      <c r="L3" s="1" t="s">
        <v>4</v>
      </c>
      <c r="M3" s="1"/>
      <c r="N3" s="1"/>
      <c r="O3" s="1"/>
      <c r="P3" s="1"/>
      <c r="R3" t="s">
        <v>11</v>
      </c>
      <c r="S3" s="1" t="s">
        <v>9</v>
      </c>
      <c r="T3" s="1"/>
      <c r="U3" s="1"/>
      <c r="V3" s="1"/>
      <c r="W3" s="1"/>
      <c r="X3" s="1" t="s">
        <v>2</v>
      </c>
      <c r="Y3" s="1"/>
      <c r="Z3" s="1"/>
      <c r="AA3" s="1"/>
      <c r="AB3" s="1"/>
      <c r="AC3" s="1" t="s">
        <v>4</v>
      </c>
      <c r="AD3" s="1"/>
      <c r="AE3" s="1"/>
      <c r="AF3" s="1"/>
      <c r="AG3" s="1"/>
      <c r="AJ3" t="s">
        <v>13</v>
      </c>
      <c r="AK3" t="s">
        <v>9</v>
      </c>
      <c r="AL3" t="s">
        <v>2</v>
      </c>
      <c r="AM3" t="s">
        <v>4</v>
      </c>
      <c r="AP3" t="s">
        <v>34</v>
      </c>
      <c r="AQ3" t="s">
        <v>9</v>
      </c>
      <c r="AR3" t="s">
        <v>2</v>
      </c>
      <c r="AS3" t="s">
        <v>4</v>
      </c>
    </row>
    <row r="4" spans="1:45" x14ac:dyDescent="0.25">
      <c r="A4">
        <v>10</v>
      </c>
      <c r="B4">
        <v>45.106699999999996</v>
      </c>
      <c r="C4">
        <v>48.488799999999998</v>
      </c>
      <c r="D4">
        <v>41.691699999999997</v>
      </c>
      <c r="E4">
        <v>104.2959</v>
      </c>
      <c r="F4">
        <v>66.856800000000007</v>
      </c>
      <c r="G4">
        <v>79.100399999999993</v>
      </c>
      <c r="H4">
        <v>47.647100000000002</v>
      </c>
      <c r="I4">
        <v>34.454700000000003</v>
      </c>
      <c r="J4">
        <v>37.866900000000001</v>
      </c>
      <c r="K4">
        <v>35.078400000000002</v>
      </c>
      <c r="L4">
        <v>31.581499999999998</v>
      </c>
      <c r="M4">
        <v>32.955100000000002</v>
      </c>
      <c r="N4">
        <v>37.709499999999998</v>
      </c>
      <c r="O4">
        <v>32.979799999999997</v>
      </c>
      <c r="P4">
        <v>32.666400000000003</v>
      </c>
      <c r="R4">
        <v>1</v>
      </c>
      <c r="S4">
        <v>138.61150000000001</v>
      </c>
      <c r="T4">
        <v>139.21250000000001</v>
      </c>
      <c r="U4">
        <v>114.3257</v>
      </c>
      <c r="V4">
        <v>123.7623</v>
      </c>
      <c r="W4">
        <v>116.61069999999999</v>
      </c>
      <c r="X4">
        <v>131.3758</v>
      </c>
      <c r="Y4">
        <v>120.53579999999999</v>
      </c>
      <c r="Z4">
        <v>124.2152</v>
      </c>
      <c r="AA4">
        <v>138.1404</v>
      </c>
      <c r="AB4">
        <v>130.85589999999999</v>
      </c>
      <c r="AC4">
        <v>119.5074</v>
      </c>
      <c r="AD4">
        <v>119.7694</v>
      </c>
      <c r="AE4">
        <v>115.1155</v>
      </c>
      <c r="AF4">
        <v>123.015</v>
      </c>
      <c r="AG4">
        <v>116.7538</v>
      </c>
      <c r="AJ4">
        <v>1</v>
      </c>
      <c r="AK4">
        <v>112.9282</v>
      </c>
      <c r="AL4">
        <v>33.875300000000003</v>
      </c>
      <c r="AM4">
        <v>29.117899999999999</v>
      </c>
      <c r="AP4">
        <v>20</v>
      </c>
      <c r="AQ4">
        <f t="array" ref="AQ4:AQ21">FREQUENCY(AK4:AK43, AP4:AP21)</f>
        <v>0</v>
      </c>
      <c r="AR4">
        <f t="array" ref="AR4:AR21">FREQUENCY(AL4:AL43, AP4:AP21)</f>
        <v>0</v>
      </c>
      <c r="AS4" cm="1">
        <f t="array" ref="AS4:AS22">FREQUENCY(AM4:AM43, AP4:AP21)</f>
        <v>0</v>
      </c>
    </row>
    <row r="5" spans="1:45" x14ac:dyDescent="0.25">
      <c r="A5">
        <v>20</v>
      </c>
      <c r="B5">
        <v>42.866399999999999</v>
      </c>
      <c r="C5">
        <v>40.320300000000003</v>
      </c>
      <c r="D5">
        <v>33.165700000000001</v>
      </c>
      <c r="E5">
        <v>43.6813</v>
      </c>
      <c r="F5">
        <v>64.239800000000002</v>
      </c>
      <c r="G5">
        <v>28.318000000000001</v>
      </c>
      <c r="H5">
        <v>34.508299999999998</v>
      </c>
      <c r="I5">
        <v>43.777200000000001</v>
      </c>
      <c r="J5">
        <v>31.630400000000002</v>
      </c>
      <c r="K5">
        <v>31.034600000000001</v>
      </c>
      <c r="L5">
        <v>968.66139999999996</v>
      </c>
      <c r="M5">
        <v>34.210099999999997</v>
      </c>
      <c r="N5">
        <v>34.716799999999999</v>
      </c>
      <c r="O5">
        <v>29.8842</v>
      </c>
      <c r="P5">
        <v>27.330400000000001</v>
      </c>
      <c r="R5">
        <v>2</v>
      </c>
      <c r="S5">
        <v>58.977800000000002</v>
      </c>
      <c r="T5">
        <v>64.169200000000004</v>
      </c>
      <c r="U5">
        <v>62.127099999999999</v>
      </c>
      <c r="V5">
        <v>78.634299999999996</v>
      </c>
      <c r="W5">
        <v>56.566800000000001</v>
      </c>
      <c r="X5">
        <v>58.445399999999999</v>
      </c>
      <c r="Y5">
        <v>56.651800000000001</v>
      </c>
      <c r="Z5">
        <v>72.131500000000003</v>
      </c>
      <c r="AA5">
        <v>64.628600000000006</v>
      </c>
      <c r="AB5">
        <v>55.494799999999998</v>
      </c>
      <c r="AC5">
        <v>52.010399999999997</v>
      </c>
      <c r="AD5">
        <v>57.619799999999998</v>
      </c>
      <c r="AE5">
        <v>52.656300000000002</v>
      </c>
      <c r="AF5">
        <v>51.2258</v>
      </c>
      <c r="AG5">
        <v>51.271000000000001</v>
      </c>
      <c r="AJ5">
        <v>2</v>
      </c>
      <c r="AK5">
        <v>37.902200000000001</v>
      </c>
      <c r="AL5">
        <v>29.892900000000001</v>
      </c>
      <c r="AM5">
        <v>32.891399999999997</v>
      </c>
      <c r="AP5">
        <v>30</v>
      </c>
      <c r="AQ5">
        <v>0</v>
      </c>
      <c r="AR5">
        <v>6</v>
      </c>
      <c r="AS5">
        <v>23</v>
      </c>
    </row>
    <row r="6" spans="1:45" x14ac:dyDescent="0.25">
      <c r="A6">
        <v>30</v>
      </c>
      <c r="B6">
        <v>37.573500000000003</v>
      </c>
      <c r="C6">
        <v>42.661200000000001</v>
      </c>
      <c r="D6">
        <v>41.963999999999999</v>
      </c>
      <c r="E6">
        <v>123.2557</v>
      </c>
      <c r="F6">
        <v>87.698700000000002</v>
      </c>
      <c r="G6">
        <v>33.948399999999999</v>
      </c>
      <c r="H6">
        <v>35.7395</v>
      </c>
      <c r="I6">
        <v>33.355400000000003</v>
      </c>
      <c r="J6">
        <v>31.936399999999999</v>
      </c>
      <c r="K6">
        <v>30.723199999999999</v>
      </c>
      <c r="L6">
        <v>29.771999999999998</v>
      </c>
      <c r="M6">
        <v>31.170300000000001</v>
      </c>
      <c r="N6">
        <v>40.2744</v>
      </c>
      <c r="O6">
        <v>30.175000000000001</v>
      </c>
      <c r="P6">
        <v>31.978999999999999</v>
      </c>
      <c r="R6">
        <v>3</v>
      </c>
      <c r="S6">
        <v>47.698700000000002</v>
      </c>
      <c r="T6">
        <v>62.4572</v>
      </c>
      <c r="U6">
        <v>75.085400000000007</v>
      </c>
      <c r="V6">
        <v>102.117</v>
      </c>
      <c r="W6">
        <v>102.9631</v>
      </c>
      <c r="X6">
        <v>45.491100000000003</v>
      </c>
      <c r="Y6">
        <v>43.563499999999998</v>
      </c>
      <c r="Z6">
        <v>43.956000000000003</v>
      </c>
      <c r="AA6">
        <v>42.165999999999997</v>
      </c>
      <c r="AB6">
        <v>38.805599999999998</v>
      </c>
      <c r="AC6">
        <v>44.128700000000002</v>
      </c>
      <c r="AD6">
        <v>50.647300000000001</v>
      </c>
      <c r="AE6">
        <v>37.296100000000003</v>
      </c>
      <c r="AF6">
        <v>35.906799999999997</v>
      </c>
      <c r="AG6">
        <v>36.178600000000003</v>
      </c>
      <c r="AJ6">
        <v>3</v>
      </c>
      <c r="AK6">
        <v>36.817799999999998</v>
      </c>
      <c r="AL6">
        <v>45.709000000000003</v>
      </c>
      <c r="AM6">
        <v>28.558599999999998</v>
      </c>
      <c r="AP6">
        <v>35</v>
      </c>
      <c r="AQ6">
        <v>5</v>
      </c>
      <c r="AR6">
        <v>10</v>
      </c>
      <c r="AS6">
        <v>12</v>
      </c>
    </row>
    <row r="7" spans="1:45" x14ac:dyDescent="0.25">
      <c r="A7">
        <v>40</v>
      </c>
      <c r="B7">
        <v>42.509500000000003</v>
      </c>
      <c r="C7">
        <v>103.0964</v>
      </c>
      <c r="D7">
        <v>102.92959999999999</v>
      </c>
      <c r="E7">
        <v>46.1571</v>
      </c>
      <c r="F7">
        <v>41.603700000000003</v>
      </c>
      <c r="G7">
        <v>40.191400000000002</v>
      </c>
      <c r="H7">
        <v>43.169499999999999</v>
      </c>
      <c r="I7">
        <v>36.885399999999997</v>
      </c>
      <c r="J7">
        <v>35.451099999999997</v>
      </c>
      <c r="K7">
        <v>31.279499999999999</v>
      </c>
      <c r="L7">
        <v>28.006</v>
      </c>
      <c r="M7">
        <v>32.791800000000002</v>
      </c>
      <c r="N7">
        <v>33.485399999999998</v>
      </c>
      <c r="O7">
        <v>29.072600000000001</v>
      </c>
      <c r="P7">
        <v>27.6568</v>
      </c>
      <c r="R7">
        <v>4</v>
      </c>
      <c r="S7">
        <v>40.396299999999997</v>
      </c>
      <c r="T7">
        <v>35.464500000000001</v>
      </c>
      <c r="U7">
        <v>46.322899999999997</v>
      </c>
      <c r="V7">
        <v>49.9758</v>
      </c>
      <c r="W7">
        <v>37.537999999999997</v>
      </c>
      <c r="X7">
        <v>34.926299999999998</v>
      </c>
      <c r="Y7">
        <v>29.590199999999999</v>
      </c>
      <c r="Z7">
        <v>35.0745</v>
      </c>
      <c r="AA7">
        <v>33.562800000000003</v>
      </c>
      <c r="AB7">
        <v>38.1965</v>
      </c>
      <c r="AC7">
        <v>40.497399999999999</v>
      </c>
      <c r="AD7">
        <v>44.9998</v>
      </c>
      <c r="AE7">
        <v>55.4938</v>
      </c>
      <c r="AF7">
        <v>52.783700000000003</v>
      </c>
      <c r="AG7">
        <v>69.8322</v>
      </c>
      <c r="AJ7">
        <v>4</v>
      </c>
      <c r="AK7">
        <v>41.947699999999998</v>
      </c>
      <c r="AL7">
        <v>32.103000000000002</v>
      </c>
      <c r="AM7">
        <v>29.361699999999999</v>
      </c>
      <c r="AP7">
        <v>40</v>
      </c>
      <c r="AQ7">
        <v>10</v>
      </c>
      <c r="AR7">
        <v>5</v>
      </c>
      <c r="AS7">
        <v>1</v>
      </c>
    </row>
    <row r="8" spans="1:45" x14ac:dyDescent="0.25">
      <c r="A8">
        <v>50</v>
      </c>
      <c r="B8">
        <v>45.603200000000001</v>
      </c>
      <c r="C8">
        <v>39.695099999999996</v>
      </c>
      <c r="D8">
        <v>37.950699999999998</v>
      </c>
      <c r="E8">
        <v>33.9375</v>
      </c>
      <c r="F8">
        <v>33.061700000000002</v>
      </c>
      <c r="G8">
        <v>116.0401</v>
      </c>
      <c r="H8">
        <v>30.1036</v>
      </c>
      <c r="I8">
        <v>802.24180000000001</v>
      </c>
      <c r="J8">
        <v>29.1676</v>
      </c>
      <c r="K8">
        <v>30.2225</v>
      </c>
      <c r="L8">
        <v>27.677399999999999</v>
      </c>
      <c r="M8">
        <v>27.254799999999999</v>
      </c>
      <c r="N8">
        <v>27.5867</v>
      </c>
      <c r="O8">
        <v>29.217300000000002</v>
      </c>
      <c r="P8">
        <v>31.556999999999999</v>
      </c>
      <c r="R8">
        <v>5</v>
      </c>
      <c r="S8">
        <v>109.15560000000001</v>
      </c>
      <c r="T8">
        <v>33.994999999999997</v>
      </c>
      <c r="U8">
        <v>109.43519999999999</v>
      </c>
      <c r="V8">
        <v>102.4016</v>
      </c>
      <c r="W8">
        <v>53.630899999999997</v>
      </c>
      <c r="X8">
        <v>336.08629999999999</v>
      </c>
      <c r="Y8">
        <v>29.514099999999999</v>
      </c>
      <c r="Z8">
        <v>29.482199999999999</v>
      </c>
      <c r="AA8">
        <v>28.5852</v>
      </c>
      <c r="AB8">
        <v>149.5599</v>
      </c>
      <c r="AC8">
        <v>88.746600000000001</v>
      </c>
      <c r="AD8">
        <v>26.692399999999999</v>
      </c>
      <c r="AE8">
        <v>41.025700000000001</v>
      </c>
      <c r="AF8">
        <v>26.022500000000001</v>
      </c>
      <c r="AG8">
        <v>42.133800000000001</v>
      </c>
      <c r="AJ8">
        <v>5</v>
      </c>
      <c r="AK8">
        <v>45.0169</v>
      </c>
      <c r="AL8">
        <v>42.445799999999998</v>
      </c>
      <c r="AM8">
        <v>32.417099999999998</v>
      </c>
      <c r="AP8">
        <v>45</v>
      </c>
      <c r="AQ8">
        <v>10</v>
      </c>
      <c r="AR8">
        <v>5</v>
      </c>
      <c r="AS8">
        <v>2</v>
      </c>
    </row>
    <row r="9" spans="1:45" x14ac:dyDescent="0.25">
      <c r="A9">
        <v>60</v>
      </c>
      <c r="B9">
        <v>53.323500000000003</v>
      </c>
      <c r="C9">
        <v>39.283700000000003</v>
      </c>
      <c r="D9">
        <v>44.269300000000001</v>
      </c>
      <c r="E9">
        <v>38.618899999999996</v>
      </c>
      <c r="F9">
        <v>91.335700000000003</v>
      </c>
      <c r="G9">
        <v>48.122199999999999</v>
      </c>
      <c r="H9">
        <v>36.538499999999999</v>
      </c>
      <c r="I9">
        <v>32.842399999999998</v>
      </c>
      <c r="J9">
        <v>35.418599999999998</v>
      </c>
      <c r="K9">
        <v>38.975000000000001</v>
      </c>
      <c r="L9">
        <v>32.906399999999998</v>
      </c>
      <c r="M9">
        <v>27.863299999999999</v>
      </c>
      <c r="N9">
        <v>30.667400000000001</v>
      </c>
      <c r="O9">
        <v>32.6967</v>
      </c>
      <c r="P9">
        <v>31.145099999999999</v>
      </c>
      <c r="R9">
        <v>6</v>
      </c>
      <c r="S9">
        <v>34.302</v>
      </c>
      <c r="T9">
        <v>36.309600000000003</v>
      </c>
      <c r="U9">
        <v>35.546799999999998</v>
      </c>
      <c r="V9">
        <v>103.5085</v>
      </c>
      <c r="W9">
        <v>33.453400000000002</v>
      </c>
      <c r="X9">
        <v>103.682</v>
      </c>
      <c r="Y9">
        <v>28.622900000000001</v>
      </c>
      <c r="Z9">
        <v>436.0874</v>
      </c>
      <c r="AA9">
        <v>30.179200000000002</v>
      </c>
      <c r="AB9">
        <v>30.630299999999998</v>
      </c>
      <c r="AC9">
        <v>29.866399999999999</v>
      </c>
      <c r="AD9">
        <v>88.495699999999999</v>
      </c>
      <c r="AE9">
        <v>55.744</v>
      </c>
      <c r="AF9">
        <v>28.636199999999999</v>
      </c>
      <c r="AG9">
        <v>27.664400000000001</v>
      </c>
      <c r="AJ9">
        <v>6</v>
      </c>
      <c r="AK9">
        <v>51.863300000000002</v>
      </c>
      <c r="AL9">
        <v>28.097000000000001</v>
      </c>
      <c r="AM9">
        <v>28.7317</v>
      </c>
      <c r="AP9">
        <v>50</v>
      </c>
      <c r="AQ9">
        <v>6</v>
      </c>
      <c r="AR9">
        <v>4</v>
      </c>
      <c r="AS9">
        <v>0</v>
      </c>
    </row>
    <row r="10" spans="1:45" x14ac:dyDescent="0.25">
      <c r="A10">
        <v>70</v>
      </c>
      <c r="B10">
        <v>36.5901</v>
      </c>
      <c r="C10">
        <v>105.1481</v>
      </c>
      <c r="D10">
        <v>41.052300000000002</v>
      </c>
      <c r="E10">
        <v>103.29170000000001</v>
      </c>
      <c r="F10">
        <v>103.0552</v>
      </c>
      <c r="G10">
        <v>38.400700000000001</v>
      </c>
      <c r="H10">
        <v>52.585599999999999</v>
      </c>
      <c r="I10">
        <v>32.596400000000003</v>
      </c>
      <c r="J10">
        <v>31.103200000000001</v>
      </c>
      <c r="K10">
        <v>28.6447</v>
      </c>
      <c r="L10">
        <v>31.871700000000001</v>
      </c>
      <c r="M10">
        <v>29.6905</v>
      </c>
      <c r="N10">
        <v>29.561399999999999</v>
      </c>
      <c r="O10">
        <v>29.6569</v>
      </c>
      <c r="P10">
        <v>30.9316</v>
      </c>
      <c r="R10">
        <v>7</v>
      </c>
      <c r="S10">
        <v>33.980200000000004</v>
      </c>
      <c r="T10">
        <v>33.375399999999999</v>
      </c>
      <c r="U10">
        <v>103.6482</v>
      </c>
      <c r="V10">
        <v>33.982100000000003</v>
      </c>
      <c r="W10">
        <v>36.642400000000002</v>
      </c>
      <c r="X10">
        <v>339.97039999999998</v>
      </c>
      <c r="Y10">
        <v>835.41690000000006</v>
      </c>
      <c r="Z10">
        <v>39.038800000000002</v>
      </c>
      <c r="AA10">
        <v>312.99930000000001</v>
      </c>
      <c r="AB10">
        <v>40.369</v>
      </c>
      <c r="AC10">
        <v>1590.3665000000001</v>
      </c>
      <c r="AD10">
        <v>28.1952</v>
      </c>
      <c r="AE10">
        <v>34.673099999999998</v>
      </c>
      <c r="AF10">
        <v>33.533900000000003</v>
      </c>
      <c r="AG10">
        <v>306.94850000000002</v>
      </c>
      <c r="AJ10">
        <v>7</v>
      </c>
      <c r="AK10">
        <v>54.379399999999997</v>
      </c>
      <c r="AL10">
        <v>35.983699999999999</v>
      </c>
      <c r="AM10">
        <v>373.84199999999998</v>
      </c>
      <c r="AP10">
        <v>55</v>
      </c>
      <c r="AQ10">
        <v>2</v>
      </c>
      <c r="AR10">
        <v>0</v>
      </c>
      <c r="AS10">
        <v>0</v>
      </c>
    </row>
    <row r="11" spans="1:45" x14ac:dyDescent="0.25">
      <c r="A11">
        <v>80</v>
      </c>
      <c r="B11">
        <v>40.251300000000001</v>
      </c>
      <c r="C11">
        <v>44.164499999999997</v>
      </c>
      <c r="D11">
        <v>60.04</v>
      </c>
      <c r="E11">
        <v>40.035200000000003</v>
      </c>
      <c r="F11">
        <v>112.5209</v>
      </c>
      <c r="G11">
        <v>30.4527</v>
      </c>
      <c r="H11">
        <v>41.2119</v>
      </c>
      <c r="I11">
        <v>32.474800000000002</v>
      </c>
      <c r="J11">
        <v>31.4831</v>
      </c>
      <c r="K11">
        <v>34.086399999999998</v>
      </c>
      <c r="L11">
        <v>30.998100000000001</v>
      </c>
      <c r="M11">
        <v>30.2439</v>
      </c>
      <c r="N11">
        <v>47.4009</v>
      </c>
      <c r="O11">
        <v>39.076999999999998</v>
      </c>
      <c r="P11">
        <v>30.632300000000001</v>
      </c>
      <c r="R11">
        <v>8</v>
      </c>
      <c r="S11">
        <v>130.75790000000001</v>
      </c>
      <c r="T11">
        <v>125.80540000000001</v>
      </c>
      <c r="U11">
        <v>103.0817</v>
      </c>
      <c r="V11">
        <v>103.06480000000001</v>
      </c>
      <c r="W11">
        <v>34.102699999999999</v>
      </c>
      <c r="X11">
        <v>1563.6747</v>
      </c>
      <c r="Y11">
        <v>314.92950000000002</v>
      </c>
      <c r="Z11">
        <v>2826.2730000000001</v>
      </c>
      <c r="AA11">
        <v>303.90069999999997</v>
      </c>
      <c r="AB11">
        <v>571.26260000000002</v>
      </c>
      <c r="AC11">
        <v>738.71119999999996</v>
      </c>
      <c r="AD11">
        <v>115.1403</v>
      </c>
      <c r="AE11">
        <v>27.8813</v>
      </c>
      <c r="AF11">
        <v>249.5684</v>
      </c>
      <c r="AG11">
        <v>62.854500000000002</v>
      </c>
      <c r="AJ11">
        <v>8</v>
      </c>
      <c r="AK11">
        <v>41.7928</v>
      </c>
      <c r="AL11">
        <v>32.742899999999999</v>
      </c>
      <c r="AM11">
        <v>26.436</v>
      </c>
      <c r="AP11">
        <v>60</v>
      </c>
      <c r="AQ11">
        <v>1</v>
      </c>
      <c r="AR11">
        <v>3</v>
      </c>
      <c r="AS11">
        <v>0</v>
      </c>
    </row>
    <row r="12" spans="1:45" x14ac:dyDescent="0.25">
      <c r="AJ12">
        <v>9</v>
      </c>
      <c r="AK12">
        <v>37.7042</v>
      </c>
      <c r="AL12">
        <v>42.028199999999998</v>
      </c>
      <c r="AM12">
        <v>29.835699999999999</v>
      </c>
      <c r="AP12">
        <v>65</v>
      </c>
      <c r="AQ12">
        <v>0</v>
      </c>
      <c r="AR12">
        <v>1</v>
      </c>
      <c r="AS12">
        <v>0</v>
      </c>
    </row>
    <row r="13" spans="1:45" x14ac:dyDescent="0.25">
      <c r="AJ13">
        <v>10</v>
      </c>
      <c r="AK13">
        <v>40.056899999999999</v>
      </c>
      <c r="AL13">
        <v>29.049600000000002</v>
      </c>
      <c r="AM13">
        <v>34.411799999999999</v>
      </c>
      <c r="AP13">
        <v>70</v>
      </c>
      <c r="AQ13">
        <v>0</v>
      </c>
      <c r="AR13">
        <v>1</v>
      </c>
      <c r="AS13">
        <v>0</v>
      </c>
    </row>
    <row r="14" spans="1:45" x14ac:dyDescent="0.25">
      <c r="A14" t="s">
        <v>0</v>
      </c>
      <c r="B14" t="s">
        <v>8</v>
      </c>
      <c r="C14" t="s">
        <v>1</v>
      </c>
      <c r="D14" t="s">
        <v>3</v>
      </c>
      <c r="R14" t="s">
        <v>11</v>
      </c>
      <c r="S14" t="s">
        <v>8</v>
      </c>
      <c r="T14" t="s">
        <v>1</v>
      </c>
      <c r="U14" t="s">
        <v>3</v>
      </c>
      <c r="AJ14">
        <v>11</v>
      </c>
      <c r="AK14">
        <v>40.476500000000001</v>
      </c>
      <c r="AL14">
        <v>30.422799999999999</v>
      </c>
      <c r="AM14">
        <v>29.115100000000002</v>
      </c>
      <c r="AP14">
        <v>75</v>
      </c>
      <c r="AQ14">
        <v>1</v>
      </c>
      <c r="AR14">
        <v>2</v>
      </c>
      <c r="AS14">
        <v>0</v>
      </c>
    </row>
    <row r="15" spans="1:45" x14ac:dyDescent="0.25">
      <c r="A15">
        <v>10</v>
      </c>
      <c r="B15">
        <f>AVERAGE(B4:F4)</f>
        <v>61.287980000000005</v>
      </c>
      <c r="C15">
        <f>AVERAGE(G4:K4)</f>
        <v>46.829499999999996</v>
      </c>
      <c r="D15">
        <f>AVERAGE(L4:P4)</f>
        <v>33.578459999999993</v>
      </c>
      <c r="R15">
        <v>1</v>
      </c>
      <c r="S15">
        <f>AVERAGE(S4:W4)</f>
        <v>126.50453999999999</v>
      </c>
      <c r="T15">
        <f>AVERAGE(X4:AB4)</f>
        <v>129.02462</v>
      </c>
      <c r="U15">
        <f>AVERAGE(AC4:AG4)</f>
        <v>118.83221999999998</v>
      </c>
      <c r="AJ15">
        <v>12</v>
      </c>
      <c r="AK15">
        <v>106.3822</v>
      </c>
      <c r="AL15">
        <v>42.011000000000003</v>
      </c>
      <c r="AM15">
        <v>34.344700000000003</v>
      </c>
      <c r="AP15">
        <v>80</v>
      </c>
      <c r="AQ15">
        <v>0</v>
      </c>
      <c r="AR15">
        <v>1</v>
      </c>
      <c r="AS15">
        <v>0</v>
      </c>
    </row>
    <row r="16" spans="1:45" x14ac:dyDescent="0.25">
      <c r="A16">
        <v>20</v>
      </c>
      <c r="B16">
        <f t="shared" ref="B16:B22" si="0">AVERAGE(B5:F5)</f>
        <v>44.854700000000001</v>
      </c>
      <c r="C16">
        <f t="shared" ref="C16:C22" si="1">AVERAGE(G5:K5)</f>
        <v>33.853700000000003</v>
      </c>
      <c r="D16">
        <f t="shared" ref="D16:D22" si="2">AVERAGE(L5:P5)</f>
        <v>218.96057999999999</v>
      </c>
      <c r="R16">
        <v>2</v>
      </c>
      <c r="S16">
        <f t="shared" ref="S16:S22" si="3">AVERAGE(S5:W5)</f>
        <v>64.095040000000012</v>
      </c>
      <c r="T16">
        <f t="shared" ref="T16:T22" si="4">AVERAGE(X5:AB5)</f>
        <v>61.470420000000004</v>
      </c>
      <c r="U16">
        <f t="shared" ref="U16:U22" si="5">AVERAGE(AC5:AG5)</f>
        <v>52.956659999999999</v>
      </c>
      <c r="AJ16">
        <v>13</v>
      </c>
      <c r="AK16">
        <v>43.382100000000001</v>
      </c>
      <c r="AL16">
        <v>30.0273</v>
      </c>
      <c r="AM16">
        <v>27.690799999999999</v>
      </c>
      <c r="AP16">
        <v>85</v>
      </c>
      <c r="AQ16">
        <v>0</v>
      </c>
      <c r="AR16">
        <v>1</v>
      </c>
      <c r="AS16">
        <v>0</v>
      </c>
    </row>
    <row r="17" spans="1:45" x14ac:dyDescent="0.25">
      <c r="A17">
        <v>30</v>
      </c>
      <c r="B17">
        <f t="shared" si="0"/>
        <v>66.630619999999993</v>
      </c>
      <c r="C17">
        <f t="shared" si="1"/>
        <v>33.14058</v>
      </c>
      <c r="D17">
        <f t="shared" si="2"/>
        <v>32.674140000000001</v>
      </c>
      <c r="R17">
        <v>3</v>
      </c>
      <c r="S17">
        <f t="shared" si="3"/>
        <v>78.064280000000011</v>
      </c>
      <c r="T17">
        <f t="shared" si="4"/>
        <v>42.796440000000004</v>
      </c>
      <c r="U17">
        <f t="shared" si="5"/>
        <v>40.831500000000005</v>
      </c>
      <c r="AJ17">
        <v>14</v>
      </c>
      <c r="AK17">
        <v>106.7565</v>
      </c>
      <c r="AL17">
        <v>42.998199999999997</v>
      </c>
      <c r="AM17">
        <v>26.566700000000001</v>
      </c>
      <c r="AP17">
        <v>90</v>
      </c>
      <c r="AQ17">
        <v>0</v>
      </c>
      <c r="AR17">
        <v>0</v>
      </c>
      <c r="AS17">
        <v>0</v>
      </c>
    </row>
    <row r="18" spans="1:45" x14ac:dyDescent="0.25">
      <c r="A18">
        <v>40</v>
      </c>
      <c r="B18">
        <f t="shared" si="0"/>
        <v>67.259260000000012</v>
      </c>
      <c r="C18">
        <f t="shared" si="1"/>
        <v>37.395380000000003</v>
      </c>
      <c r="D18">
        <f t="shared" si="2"/>
        <v>30.20252</v>
      </c>
      <c r="R18">
        <v>4</v>
      </c>
      <c r="S18">
        <f t="shared" si="3"/>
        <v>41.939499999999995</v>
      </c>
      <c r="T18">
        <f t="shared" si="4"/>
        <v>34.270060000000001</v>
      </c>
      <c r="U18">
        <f t="shared" si="5"/>
        <v>52.721379999999996</v>
      </c>
      <c r="AJ18">
        <v>15</v>
      </c>
      <c r="AK18">
        <v>55.915599999999998</v>
      </c>
      <c r="AL18">
        <v>57.694200000000002</v>
      </c>
      <c r="AM18">
        <v>1025.1934000000001</v>
      </c>
      <c r="AP18">
        <v>95</v>
      </c>
      <c r="AQ18">
        <v>0</v>
      </c>
      <c r="AR18">
        <v>0</v>
      </c>
      <c r="AS18">
        <v>0</v>
      </c>
    </row>
    <row r="19" spans="1:45" x14ac:dyDescent="0.25">
      <c r="A19">
        <v>50</v>
      </c>
      <c r="B19">
        <f t="shared" si="0"/>
        <v>38.049639999999997</v>
      </c>
      <c r="C19">
        <f t="shared" si="1"/>
        <v>201.55511999999999</v>
      </c>
      <c r="D19">
        <f t="shared" si="2"/>
        <v>28.658639999999998</v>
      </c>
      <c r="R19">
        <v>5</v>
      </c>
      <c r="S19">
        <f t="shared" si="3"/>
        <v>81.723659999999995</v>
      </c>
      <c r="T19">
        <f t="shared" si="4"/>
        <v>114.64553999999998</v>
      </c>
      <c r="U19">
        <f t="shared" si="5"/>
        <v>44.924199999999999</v>
      </c>
      <c r="AJ19">
        <v>16</v>
      </c>
      <c r="AK19">
        <v>37.375</v>
      </c>
      <c r="AL19">
        <v>34.935400000000001</v>
      </c>
      <c r="AM19">
        <v>36.099299999999999</v>
      </c>
      <c r="AP19">
        <v>100</v>
      </c>
      <c r="AQ19">
        <v>0</v>
      </c>
      <c r="AR19">
        <v>0</v>
      </c>
      <c r="AS19">
        <v>0</v>
      </c>
    </row>
    <row r="20" spans="1:45" x14ac:dyDescent="0.25">
      <c r="A20">
        <v>60</v>
      </c>
      <c r="B20">
        <f t="shared" si="0"/>
        <v>53.366219999999998</v>
      </c>
      <c r="C20">
        <f t="shared" si="1"/>
        <v>38.379339999999999</v>
      </c>
      <c r="D20">
        <f t="shared" si="2"/>
        <v>31.055780000000006</v>
      </c>
      <c r="R20">
        <v>6</v>
      </c>
      <c r="S20">
        <f t="shared" si="3"/>
        <v>48.62406</v>
      </c>
      <c r="T20">
        <f t="shared" si="4"/>
        <v>125.84036</v>
      </c>
      <c r="U20">
        <f t="shared" si="5"/>
        <v>46.081339999999997</v>
      </c>
      <c r="AJ20">
        <v>17</v>
      </c>
      <c r="AK20">
        <v>38.540399999999998</v>
      </c>
      <c r="AL20">
        <v>101.32680000000001</v>
      </c>
      <c r="AM20">
        <v>32.179000000000002</v>
      </c>
      <c r="AP20">
        <v>200</v>
      </c>
      <c r="AQ20">
        <v>5</v>
      </c>
      <c r="AR20">
        <v>1</v>
      </c>
      <c r="AS20">
        <v>0</v>
      </c>
    </row>
    <row r="21" spans="1:45" x14ac:dyDescent="0.25">
      <c r="A21">
        <v>70</v>
      </c>
      <c r="B21">
        <f t="shared" si="0"/>
        <v>77.827480000000008</v>
      </c>
      <c r="C21">
        <f t="shared" si="1"/>
        <v>36.666119999999999</v>
      </c>
      <c r="D21">
        <f t="shared" si="2"/>
        <v>30.342420000000004</v>
      </c>
      <c r="R21">
        <v>7</v>
      </c>
      <c r="S21">
        <f t="shared" si="3"/>
        <v>48.325660000000006</v>
      </c>
      <c r="T21">
        <f t="shared" si="4"/>
        <v>313.55887999999999</v>
      </c>
      <c r="U21">
        <f t="shared" si="5"/>
        <v>398.74344000000002</v>
      </c>
      <c r="AJ21">
        <v>18</v>
      </c>
      <c r="AK21">
        <v>45.358800000000002</v>
      </c>
      <c r="AL21">
        <v>36.191499999999998</v>
      </c>
      <c r="AM21">
        <v>31.859400000000001</v>
      </c>
      <c r="AP21">
        <v>400</v>
      </c>
      <c r="AQ21">
        <v>0</v>
      </c>
      <c r="AR21">
        <v>0</v>
      </c>
      <c r="AS21">
        <v>1</v>
      </c>
    </row>
    <row r="22" spans="1:45" x14ac:dyDescent="0.25">
      <c r="A22">
        <v>80</v>
      </c>
      <c r="B22">
        <f t="shared" si="0"/>
        <v>59.402379999999994</v>
      </c>
      <c r="C22">
        <f t="shared" si="1"/>
        <v>33.941780000000001</v>
      </c>
      <c r="D22">
        <f t="shared" si="2"/>
        <v>35.670439999999999</v>
      </c>
      <c r="R22">
        <v>8</v>
      </c>
      <c r="S22">
        <f t="shared" si="3"/>
        <v>99.362499999999997</v>
      </c>
      <c r="T22">
        <f t="shared" si="4"/>
        <v>1116.0081</v>
      </c>
      <c r="U22">
        <f t="shared" si="5"/>
        <v>238.83113999999995</v>
      </c>
      <c r="AJ22">
        <v>19</v>
      </c>
      <c r="AK22">
        <v>47.081299999999999</v>
      </c>
      <c r="AL22">
        <v>36.674999999999997</v>
      </c>
      <c r="AM22">
        <v>42.404299999999999</v>
      </c>
      <c r="AS22">
        <v>1</v>
      </c>
    </row>
    <row r="23" spans="1:45" x14ac:dyDescent="0.25">
      <c r="AJ23">
        <v>20</v>
      </c>
      <c r="AK23">
        <v>37.414099999999998</v>
      </c>
      <c r="AL23">
        <v>71.888900000000007</v>
      </c>
      <c r="AM23">
        <v>33.569699999999997</v>
      </c>
    </row>
    <row r="24" spans="1:45" x14ac:dyDescent="0.25">
      <c r="AJ24">
        <v>21</v>
      </c>
      <c r="AK24">
        <v>49.616999999999997</v>
      </c>
      <c r="AL24">
        <v>29.509599999999999</v>
      </c>
      <c r="AM24">
        <v>29.872599999999998</v>
      </c>
    </row>
    <row r="25" spans="1:45" x14ac:dyDescent="0.25">
      <c r="AJ25">
        <v>22</v>
      </c>
      <c r="AK25">
        <v>71.643799999999999</v>
      </c>
      <c r="AL25">
        <v>29.335599999999999</v>
      </c>
      <c r="AM25">
        <v>28.707000000000001</v>
      </c>
    </row>
    <row r="26" spans="1:45" x14ac:dyDescent="0.25">
      <c r="AJ26">
        <v>23</v>
      </c>
      <c r="AK26">
        <v>49.758200000000002</v>
      </c>
      <c r="AL26">
        <v>74.016800000000003</v>
      </c>
      <c r="AM26">
        <v>31.7746</v>
      </c>
    </row>
    <row r="27" spans="1:45" x14ac:dyDescent="0.25">
      <c r="AJ27">
        <v>24</v>
      </c>
      <c r="AK27">
        <v>39.9437</v>
      </c>
      <c r="AL27">
        <v>33.040300000000002</v>
      </c>
      <c r="AM27">
        <v>30.442399999999999</v>
      </c>
    </row>
    <row r="28" spans="1:45" x14ac:dyDescent="0.25">
      <c r="AJ28">
        <v>25</v>
      </c>
      <c r="AK28">
        <v>102.44159999999999</v>
      </c>
      <c r="AL28">
        <v>36.9953</v>
      </c>
      <c r="AM28">
        <v>27.103000000000002</v>
      </c>
    </row>
    <row r="29" spans="1:45" x14ac:dyDescent="0.25">
      <c r="AJ29">
        <v>26</v>
      </c>
      <c r="AK29">
        <v>43.073</v>
      </c>
      <c r="AL29">
        <v>83.647499999999994</v>
      </c>
      <c r="AM29">
        <v>27.3049</v>
      </c>
    </row>
    <row r="30" spans="1:45" x14ac:dyDescent="0.25">
      <c r="AJ30">
        <v>27</v>
      </c>
      <c r="AK30">
        <v>33.197200000000002</v>
      </c>
      <c r="AL30">
        <v>32.671100000000003</v>
      </c>
      <c r="AM30">
        <v>30.473600000000001</v>
      </c>
    </row>
    <row r="31" spans="1:45" ht="142.80000000000001" customHeight="1" x14ac:dyDescent="0.25">
      <c r="G31" s="2" t="s">
        <v>35</v>
      </c>
      <c r="H31" s="2"/>
      <c r="I31" s="2"/>
      <c r="J31" s="2"/>
      <c r="K31" s="2"/>
      <c r="L31" s="2"/>
      <c r="M31" s="2"/>
      <c r="N31" s="2"/>
      <c r="X31" s="2" t="s">
        <v>36</v>
      </c>
      <c r="Y31" s="1"/>
      <c r="Z31" s="1"/>
      <c r="AA31" s="1"/>
      <c r="AB31" s="1"/>
      <c r="AC31" s="1"/>
      <c r="AD31" s="1"/>
      <c r="AE31" s="1"/>
      <c r="AJ31">
        <v>28</v>
      </c>
      <c r="AK31">
        <v>43.291499999999999</v>
      </c>
      <c r="AL31">
        <v>30.2973</v>
      </c>
      <c r="AM31">
        <v>30.049299999999999</v>
      </c>
    </row>
    <row r="32" spans="1:45" x14ac:dyDescent="0.25">
      <c r="AJ32">
        <v>29</v>
      </c>
      <c r="AK32">
        <v>33.212400000000002</v>
      </c>
      <c r="AL32">
        <v>60.976100000000002</v>
      </c>
      <c r="AM32">
        <v>29.447199999999999</v>
      </c>
    </row>
    <row r="33" spans="36:39" x14ac:dyDescent="0.25">
      <c r="AJ33">
        <v>30</v>
      </c>
      <c r="AK33">
        <v>47.863</v>
      </c>
      <c r="AL33">
        <v>42.328899999999997</v>
      </c>
      <c r="AM33">
        <v>28.383400000000002</v>
      </c>
    </row>
    <row r="34" spans="36:39" x14ac:dyDescent="0.25">
      <c r="AJ34">
        <v>31</v>
      </c>
      <c r="AK34">
        <v>39.200699999999998</v>
      </c>
      <c r="AL34">
        <v>30.298200000000001</v>
      </c>
      <c r="AM34">
        <v>26.534500000000001</v>
      </c>
    </row>
    <row r="35" spans="36:39" x14ac:dyDescent="0.25">
      <c r="AJ35">
        <v>32</v>
      </c>
      <c r="AK35">
        <v>37.149900000000002</v>
      </c>
      <c r="AL35">
        <v>69.430300000000003</v>
      </c>
      <c r="AM35">
        <v>26.3673</v>
      </c>
    </row>
    <row r="36" spans="36:39" x14ac:dyDescent="0.25">
      <c r="AJ36">
        <v>33</v>
      </c>
      <c r="AK36">
        <v>30.9177</v>
      </c>
      <c r="AL36">
        <v>49.783099999999997</v>
      </c>
      <c r="AM36">
        <v>30.828299999999999</v>
      </c>
    </row>
    <row r="37" spans="36:39" x14ac:dyDescent="0.25">
      <c r="AJ37">
        <v>34</v>
      </c>
      <c r="AK37">
        <v>33.209899999999998</v>
      </c>
      <c r="AL37">
        <v>35.82</v>
      </c>
      <c r="AM37">
        <v>29.997399999999999</v>
      </c>
    </row>
    <row r="38" spans="36:39" x14ac:dyDescent="0.25">
      <c r="AJ38">
        <v>35</v>
      </c>
      <c r="AK38">
        <v>34.494799999999998</v>
      </c>
      <c r="AL38">
        <v>75.615300000000005</v>
      </c>
      <c r="AM38">
        <v>28.158000000000001</v>
      </c>
    </row>
    <row r="39" spans="36:39" x14ac:dyDescent="0.25">
      <c r="AJ39">
        <v>36</v>
      </c>
      <c r="AK39">
        <v>43.673900000000003</v>
      </c>
      <c r="AL39">
        <v>56.233699999999999</v>
      </c>
      <c r="AM39">
        <v>27.3933</v>
      </c>
    </row>
    <row r="40" spans="36:39" x14ac:dyDescent="0.25">
      <c r="AJ40">
        <v>37</v>
      </c>
      <c r="AK40">
        <v>42.347799999999999</v>
      </c>
      <c r="AL40">
        <v>48.2746</v>
      </c>
      <c r="AM40">
        <v>41.6389</v>
      </c>
    </row>
    <row r="41" spans="36:39" x14ac:dyDescent="0.25">
      <c r="AJ41">
        <v>38</v>
      </c>
      <c r="AK41">
        <v>108.3621</v>
      </c>
      <c r="AL41">
        <v>56.037599999999998</v>
      </c>
      <c r="AM41">
        <v>29.506900000000002</v>
      </c>
    </row>
    <row r="42" spans="36:39" x14ac:dyDescent="0.25">
      <c r="AJ42">
        <v>39</v>
      </c>
      <c r="AK42">
        <v>37.558599999999998</v>
      </c>
      <c r="AL42">
        <v>46.9328</v>
      </c>
      <c r="AM42">
        <v>29.376300000000001</v>
      </c>
    </row>
    <row r="43" spans="36:39" x14ac:dyDescent="0.25">
      <c r="AJ43">
        <v>40</v>
      </c>
      <c r="AK43">
        <v>41.5901</v>
      </c>
      <c r="AL43">
        <v>29.3764</v>
      </c>
      <c r="AM43">
        <v>28.271799999999999</v>
      </c>
    </row>
  </sheetData>
  <mergeCells count="8">
    <mergeCell ref="AC3:AG3"/>
    <mergeCell ref="G31:N31"/>
    <mergeCell ref="X31:AE31"/>
    <mergeCell ref="B3:F3"/>
    <mergeCell ref="G3:K3"/>
    <mergeCell ref="L3:P3"/>
    <mergeCell ref="S3:W3"/>
    <mergeCell ref="X3:AB3"/>
  </mergeCells>
  <phoneticPr fontId="1" type="noConversion"/>
  <pageMargins left="0.7" right="0.7" top="0.75" bottom="0.75" header="0.3" footer="0.3"/>
  <ignoredErrors>
    <ignoredError sqref="B15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6F85-BF7F-4FAF-9C84-3CBC2FAE3348}">
  <dimension ref="A1:BS61"/>
  <sheetViews>
    <sheetView tabSelected="1" topLeftCell="AR23" workbookViewId="0">
      <selection activeCell="AU28" sqref="AU28"/>
    </sheetView>
  </sheetViews>
  <sheetFormatPr defaultRowHeight="13.8" x14ac:dyDescent="0.25"/>
  <sheetData>
    <row r="1" spans="1:71" x14ac:dyDescent="0.25">
      <c r="A1" t="s">
        <v>5</v>
      </c>
      <c r="C1" t="s">
        <v>6</v>
      </c>
    </row>
    <row r="2" spans="1:71" x14ac:dyDescent="0.25">
      <c r="A2" t="s">
        <v>24</v>
      </c>
      <c r="AG2" t="s">
        <v>24</v>
      </c>
      <c r="AH2" t="s">
        <v>28</v>
      </c>
      <c r="AO2" t="s">
        <v>25</v>
      </c>
      <c r="AP2" t="s">
        <v>28</v>
      </c>
      <c r="AR2" t="s">
        <v>30</v>
      </c>
      <c r="AT2" t="s">
        <v>31</v>
      </c>
    </row>
    <row r="3" spans="1:71" x14ac:dyDescent="0.25">
      <c r="A3" t="s">
        <v>14</v>
      </c>
      <c r="B3" s="1" t="s">
        <v>15</v>
      </c>
      <c r="C3" s="1"/>
      <c r="D3" s="1"/>
      <c r="E3" s="1"/>
      <c r="F3" s="1"/>
      <c r="G3" s="1" t="s">
        <v>27</v>
      </c>
      <c r="H3" s="1"/>
      <c r="I3" s="1"/>
      <c r="J3" s="1"/>
      <c r="K3" s="1"/>
      <c r="L3" s="1" t="s">
        <v>17</v>
      </c>
      <c r="M3" s="1"/>
      <c r="N3" s="1"/>
      <c r="O3" s="1"/>
      <c r="P3" s="1"/>
      <c r="Q3" s="1" t="s">
        <v>19</v>
      </c>
      <c r="R3" s="1"/>
      <c r="S3" s="1"/>
      <c r="T3" s="1"/>
      <c r="U3" s="1"/>
      <c r="V3" s="1" t="s">
        <v>21</v>
      </c>
      <c r="W3" s="1"/>
      <c r="X3" s="1"/>
      <c r="Y3" s="1"/>
      <c r="Z3" s="1"/>
      <c r="AA3" s="1" t="s">
        <v>23</v>
      </c>
      <c r="AB3" s="1"/>
      <c r="AC3" s="1"/>
      <c r="AD3" s="1"/>
      <c r="AE3" s="1"/>
      <c r="AG3" t="s">
        <v>13</v>
      </c>
      <c r="AH3" t="s">
        <v>15</v>
      </c>
      <c r="AI3" t="s">
        <v>26</v>
      </c>
      <c r="AJ3" t="s">
        <v>16</v>
      </c>
      <c r="AK3" t="s">
        <v>18</v>
      </c>
      <c r="AL3" t="s">
        <v>20</v>
      </c>
      <c r="AM3" t="s">
        <v>22</v>
      </c>
      <c r="AO3" t="s">
        <v>29</v>
      </c>
      <c r="AP3" s="1" t="s">
        <v>15</v>
      </c>
      <c r="AQ3" s="1"/>
      <c r="AR3" s="1"/>
      <c r="AS3" s="1"/>
      <c r="AT3" s="1"/>
      <c r="AU3" s="1" t="s">
        <v>27</v>
      </c>
      <c r="AV3" s="1"/>
      <c r="AW3" s="1"/>
      <c r="AX3" s="1"/>
      <c r="AY3" s="1"/>
      <c r="AZ3" s="1" t="s">
        <v>17</v>
      </c>
      <c r="BA3" s="1"/>
      <c r="BB3" s="1"/>
      <c r="BC3" s="1"/>
      <c r="BD3" s="1"/>
      <c r="BE3" s="1" t="s">
        <v>19</v>
      </c>
      <c r="BF3" s="1"/>
      <c r="BG3" s="1"/>
      <c r="BH3" s="1"/>
      <c r="BI3" s="1"/>
      <c r="BJ3" s="1" t="s">
        <v>21</v>
      </c>
      <c r="BK3" s="1"/>
      <c r="BL3" s="1"/>
      <c r="BM3" s="1"/>
      <c r="BN3" s="1"/>
      <c r="BO3" s="1" t="s">
        <v>23</v>
      </c>
      <c r="BP3" s="1"/>
      <c r="BQ3" s="1"/>
      <c r="BR3" s="1"/>
      <c r="BS3" s="1"/>
    </row>
    <row r="4" spans="1:71" x14ac:dyDescent="0.25">
      <c r="A4">
        <v>128</v>
      </c>
      <c r="B4">
        <v>18.743690000000001</v>
      </c>
      <c r="C4">
        <v>13.79743</v>
      </c>
      <c r="D4">
        <v>2.843804</v>
      </c>
      <c r="E4">
        <v>1.153006</v>
      </c>
      <c r="F4">
        <v>0.82743599999999995</v>
      </c>
      <c r="G4">
        <v>14.397577999999999</v>
      </c>
      <c r="H4">
        <v>2.8845329999999998</v>
      </c>
      <c r="I4">
        <v>10.589828000000001</v>
      </c>
      <c r="J4">
        <v>16.199265</v>
      </c>
      <c r="K4">
        <v>5.931152</v>
      </c>
      <c r="L4">
        <v>20.514766000000002</v>
      </c>
      <c r="M4">
        <v>3.3495119999999998</v>
      </c>
      <c r="N4">
        <v>14.655666</v>
      </c>
      <c r="O4">
        <v>28.634069</v>
      </c>
      <c r="P4">
        <v>12.368138</v>
      </c>
      <c r="Q4">
        <v>1590.3342050000001</v>
      </c>
      <c r="R4">
        <v>8.7680969999999991</v>
      </c>
      <c r="S4">
        <v>6.0058680000000004</v>
      </c>
      <c r="T4">
        <v>12.646274999999999</v>
      </c>
      <c r="U4">
        <v>25.593836</v>
      </c>
      <c r="V4">
        <v>32.104626000000003</v>
      </c>
      <c r="W4">
        <v>1464.3061319999999</v>
      </c>
      <c r="X4">
        <v>3.0293109999999999</v>
      </c>
      <c r="Y4">
        <v>2038.659474</v>
      </c>
      <c r="Z4">
        <v>1.854285</v>
      </c>
      <c r="AA4">
        <v>57.973210000000002</v>
      </c>
      <c r="AB4">
        <v>7.451784</v>
      </c>
      <c r="AC4">
        <v>21.179817</v>
      </c>
      <c r="AD4">
        <v>292.123133</v>
      </c>
      <c r="AE4">
        <v>22.430675000000001</v>
      </c>
      <c r="AG4">
        <v>1</v>
      </c>
      <c r="AH4">
        <v>10.657883999999999</v>
      </c>
      <c r="AI4">
        <v>61.944958</v>
      </c>
      <c r="AJ4">
        <v>33.495781000000001</v>
      </c>
      <c r="AK4">
        <v>18.517583999999999</v>
      </c>
      <c r="AL4">
        <v>17.412452999999999</v>
      </c>
      <c r="AM4">
        <v>56.867457000000002</v>
      </c>
      <c r="AO4">
        <v>5</v>
      </c>
      <c r="AP4">
        <v>3.1965252249999998</v>
      </c>
      <c r="AQ4">
        <v>3.2633979659999999</v>
      </c>
      <c r="AR4">
        <v>1.649917268</v>
      </c>
      <c r="AS4">
        <v>2.6502027090000002</v>
      </c>
      <c r="AT4">
        <v>3.6703068619999999</v>
      </c>
      <c r="AU4">
        <v>2.062501245</v>
      </c>
      <c r="AV4">
        <v>1.309063393</v>
      </c>
      <c r="AW4">
        <v>2.150607613</v>
      </c>
      <c r="AX4">
        <v>2.896823344</v>
      </c>
      <c r="AY4">
        <v>6.3534209999999997E-3</v>
      </c>
      <c r="AZ4">
        <v>2.4144526040000001</v>
      </c>
      <c r="BA4">
        <v>2.0428045379999999</v>
      </c>
      <c r="BB4">
        <v>2.0621919630000001</v>
      </c>
      <c r="BC4">
        <v>2.599168342</v>
      </c>
      <c r="BD4">
        <v>1.04361894</v>
      </c>
      <c r="BE4">
        <v>2.0710127470000002</v>
      </c>
      <c r="BF4">
        <v>2.0367615940000001</v>
      </c>
      <c r="BG4">
        <v>1.046404406</v>
      </c>
      <c r="BH4">
        <v>2.6126198610000002</v>
      </c>
      <c r="BI4">
        <v>2.0423177959999999</v>
      </c>
      <c r="BJ4">
        <v>2.1565444</v>
      </c>
      <c r="BK4">
        <v>2.9230597500000002</v>
      </c>
      <c r="BL4">
        <v>3.0166711249999998</v>
      </c>
      <c r="BM4">
        <v>2.0855745080000001</v>
      </c>
      <c r="BN4">
        <v>2.5769501039999998</v>
      </c>
      <c r="BO4">
        <v>1.5946994219999999</v>
      </c>
      <c r="BP4">
        <v>1.72000782</v>
      </c>
      <c r="BQ4">
        <v>2.961913381</v>
      </c>
      <c r="BR4">
        <v>2.95796598</v>
      </c>
      <c r="BS4">
        <v>2.698180668</v>
      </c>
    </row>
    <row r="5" spans="1:71" x14ac:dyDescent="0.25">
      <c r="A5">
        <v>256</v>
      </c>
      <c r="B5">
        <v>22.830978999999999</v>
      </c>
      <c r="C5">
        <v>3.6913670000000001</v>
      </c>
      <c r="D5">
        <v>5.891483</v>
      </c>
      <c r="E5">
        <v>4.0039829999999998</v>
      </c>
      <c r="F5">
        <v>2.9316010000000001</v>
      </c>
      <c r="G5">
        <v>454.84632900000003</v>
      </c>
      <c r="H5">
        <v>12.087343000000001</v>
      </c>
      <c r="I5">
        <v>4.9282069999999996</v>
      </c>
      <c r="J5">
        <v>21.307258999999998</v>
      </c>
      <c r="K5">
        <v>4.7816159999999996</v>
      </c>
      <c r="L5">
        <v>40.134376000000003</v>
      </c>
      <c r="M5">
        <v>5.5657199999999998</v>
      </c>
      <c r="N5">
        <v>244.91746800000001</v>
      </c>
      <c r="O5">
        <v>35.014443</v>
      </c>
      <c r="P5">
        <v>16.431602999999999</v>
      </c>
      <c r="Q5">
        <v>24.184647999999999</v>
      </c>
      <c r="R5">
        <v>10.927873</v>
      </c>
      <c r="S5">
        <v>13.612344999999999</v>
      </c>
      <c r="T5">
        <v>6.6716899999999999</v>
      </c>
      <c r="U5">
        <v>2.1545010000000002</v>
      </c>
      <c r="V5">
        <v>43.083348999999998</v>
      </c>
      <c r="W5">
        <v>10.753795</v>
      </c>
      <c r="X5">
        <v>1590.8439189999999</v>
      </c>
      <c r="Y5">
        <v>220.55251699999999</v>
      </c>
      <c r="Z5">
        <v>524.88670300000001</v>
      </c>
      <c r="AA5">
        <v>18.266541</v>
      </c>
      <c r="AB5">
        <v>43.699154</v>
      </c>
      <c r="AC5">
        <v>2.5109159999999999</v>
      </c>
      <c r="AD5">
        <v>148.81123400000001</v>
      </c>
      <c r="AE5">
        <v>5.1482609999999998</v>
      </c>
      <c r="AG5">
        <v>2</v>
      </c>
      <c r="AH5">
        <v>24.773253</v>
      </c>
      <c r="AI5">
        <v>2.36503</v>
      </c>
      <c r="AJ5">
        <v>9.0605890000000002</v>
      </c>
      <c r="AK5">
        <v>4.0983599999999996</v>
      </c>
      <c r="AL5">
        <v>39.401327000000002</v>
      </c>
      <c r="AM5">
        <v>5.9942909999999996</v>
      </c>
      <c r="AO5">
        <v>10</v>
      </c>
      <c r="AP5">
        <v>4.7754101660000003</v>
      </c>
      <c r="AQ5">
        <v>6.7244839479999996</v>
      </c>
      <c r="AR5">
        <v>5.0454516470000002</v>
      </c>
      <c r="AS5">
        <v>5.0118255209999996</v>
      </c>
      <c r="AT5">
        <v>6.8186392580000001</v>
      </c>
      <c r="AU5">
        <v>4.9706020649999996</v>
      </c>
      <c r="AV5">
        <v>2.066939031</v>
      </c>
      <c r="AW5">
        <v>2.0821180479999999</v>
      </c>
      <c r="AX5">
        <v>6.372069819</v>
      </c>
      <c r="AY5">
        <v>4.29417297</v>
      </c>
      <c r="AZ5">
        <v>5.3146815610000004</v>
      </c>
      <c r="BA5">
        <v>4.1579455220000003</v>
      </c>
      <c r="BB5">
        <v>3.1709413120000001</v>
      </c>
      <c r="BC5">
        <v>4.1129286870000001</v>
      </c>
      <c r="BD5">
        <v>3.2329621789999998</v>
      </c>
      <c r="BE5">
        <v>4.1486281150000002</v>
      </c>
      <c r="BF5">
        <v>3.093213049</v>
      </c>
      <c r="BG5">
        <v>5.8914289059999998</v>
      </c>
      <c r="BH5">
        <v>3.3846748</v>
      </c>
      <c r="BI5">
        <v>4.0995820060000003</v>
      </c>
      <c r="BJ5">
        <v>5.2357291779999997</v>
      </c>
      <c r="BK5">
        <v>6.0025966850000003</v>
      </c>
      <c r="BL5">
        <v>6.0175883060000004</v>
      </c>
      <c r="BM5">
        <v>5.7651796969999998</v>
      </c>
      <c r="BN5">
        <v>5.4627047400000004</v>
      </c>
      <c r="BO5">
        <v>4.014430935</v>
      </c>
      <c r="BP5">
        <v>5.0394991410000003</v>
      </c>
      <c r="BQ5">
        <v>6.0172418900000002</v>
      </c>
      <c r="BR5">
        <v>6.0320690209999999</v>
      </c>
      <c r="BS5">
        <v>6.2741169079999999</v>
      </c>
    </row>
    <row r="6" spans="1:71" x14ac:dyDescent="0.25">
      <c r="A6">
        <v>512</v>
      </c>
      <c r="B6">
        <v>12.563001999999999</v>
      </c>
      <c r="C6">
        <v>6.3483650000000003</v>
      </c>
      <c r="D6">
        <v>2.4329320000000001</v>
      </c>
      <c r="E6">
        <v>1.82297</v>
      </c>
      <c r="F6">
        <v>3.4509919999999998</v>
      </c>
      <c r="G6">
        <v>18.523572000000001</v>
      </c>
      <c r="H6">
        <v>11.620246</v>
      </c>
      <c r="I6">
        <v>16.955321999999999</v>
      </c>
      <c r="J6">
        <v>14.157425999999999</v>
      </c>
      <c r="K6">
        <v>5.056012</v>
      </c>
      <c r="L6">
        <v>1190.8630720000001</v>
      </c>
      <c r="M6">
        <v>218.36584300000001</v>
      </c>
      <c r="N6">
        <v>217.414906</v>
      </c>
      <c r="O6">
        <v>59.05688</v>
      </c>
      <c r="P6">
        <v>208.127219</v>
      </c>
      <c r="Q6">
        <v>19.956437000000001</v>
      </c>
      <c r="R6">
        <v>5.0544580000000003</v>
      </c>
      <c r="S6">
        <v>4.7580489999999998</v>
      </c>
      <c r="T6">
        <v>7.5417459999999998</v>
      </c>
      <c r="U6">
        <v>14.629683</v>
      </c>
      <c r="V6">
        <v>55.597073999999999</v>
      </c>
      <c r="W6">
        <v>8.3733009999999997</v>
      </c>
      <c r="X6">
        <v>2.482132</v>
      </c>
      <c r="Y6">
        <v>4.298343</v>
      </c>
      <c r="Z6">
        <v>1.5518190000000001</v>
      </c>
      <c r="AA6">
        <v>16.608720999999999</v>
      </c>
      <c r="AB6">
        <v>1572.947212</v>
      </c>
      <c r="AC6">
        <v>2.746413</v>
      </c>
      <c r="AD6">
        <v>2.9646340000000002</v>
      </c>
      <c r="AE6">
        <v>5.6121220000000003</v>
      </c>
      <c r="AG6">
        <v>3</v>
      </c>
      <c r="AH6">
        <v>16.050329000000001</v>
      </c>
      <c r="AI6">
        <v>5.2574389999999998</v>
      </c>
      <c r="AJ6">
        <v>10.528945</v>
      </c>
      <c r="AK6">
        <v>3.8026149999999999</v>
      </c>
      <c r="AL6">
        <v>4.5835920000000003</v>
      </c>
      <c r="AM6">
        <v>4.618252</v>
      </c>
      <c r="AO6">
        <v>15</v>
      </c>
      <c r="AP6">
        <v>9.5116575789999995</v>
      </c>
      <c r="AQ6">
        <v>8.7592684839999997</v>
      </c>
      <c r="AR6">
        <v>9.9488996739999997</v>
      </c>
      <c r="AS6">
        <v>10.006848849000001</v>
      </c>
      <c r="AT6">
        <v>10.495692378999999</v>
      </c>
      <c r="AU6">
        <v>6.5259774420000003</v>
      </c>
      <c r="AV6">
        <v>5.1252582670000004</v>
      </c>
      <c r="AW6">
        <v>5.1295570799999997</v>
      </c>
      <c r="AX6">
        <v>5.1475268160000001</v>
      </c>
      <c r="AY6">
        <v>7.5510294079999998</v>
      </c>
      <c r="AZ6">
        <v>6.2241049400000001</v>
      </c>
      <c r="BA6">
        <v>7.1962586770000003</v>
      </c>
      <c r="BB6">
        <v>6.1401304010000004</v>
      </c>
      <c r="BC6">
        <v>8.1121003050000002</v>
      </c>
      <c r="BD6">
        <v>7.8248655960000004</v>
      </c>
      <c r="BE6">
        <v>7.0756860699999997</v>
      </c>
      <c r="BF6">
        <v>8.2293331609999996</v>
      </c>
      <c r="BG6">
        <v>6.5698288529999997</v>
      </c>
      <c r="BH6">
        <v>7.2608673059999997</v>
      </c>
      <c r="BI6">
        <v>5.2338642489999998</v>
      </c>
      <c r="BJ6">
        <v>8.7554334600000008</v>
      </c>
      <c r="BK6">
        <v>8.0670996250000009</v>
      </c>
      <c r="BL6">
        <v>9.7767729069999998</v>
      </c>
      <c r="BM6">
        <v>7.2187561569999996</v>
      </c>
      <c r="BN6">
        <v>7.1140761589999997</v>
      </c>
      <c r="BO6">
        <v>3.9250441039999999</v>
      </c>
      <c r="BP6">
        <v>6.5944254080000002</v>
      </c>
      <c r="BQ6">
        <v>10.020511333</v>
      </c>
      <c r="BR6">
        <v>6.0053941469999996</v>
      </c>
      <c r="BS6">
        <v>8.7367181239999994</v>
      </c>
    </row>
    <row r="7" spans="1:71" x14ac:dyDescent="0.25">
      <c r="A7">
        <v>1024</v>
      </c>
      <c r="B7">
        <v>31.728487999999999</v>
      </c>
      <c r="C7">
        <v>4.9999260000000003</v>
      </c>
      <c r="D7">
        <v>9.5918010000000002</v>
      </c>
      <c r="E7">
        <v>2.0136590000000001</v>
      </c>
      <c r="F7">
        <v>3.8506260000000001</v>
      </c>
      <c r="G7">
        <v>31.294640999999999</v>
      </c>
      <c r="H7">
        <v>29.114559</v>
      </c>
      <c r="I7">
        <v>9.0623570000000004</v>
      </c>
      <c r="J7">
        <v>10.23474</v>
      </c>
      <c r="K7">
        <v>7.1967739999999996</v>
      </c>
      <c r="L7">
        <v>36.382776</v>
      </c>
      <c r="M7">
        <v>9.3850210000000001</v>
      </c>
      <c r="N7">
        <v>7.4780769999999999</v>
      </c>
      <c r="O7">
        <v>18.057506</v>
      </c>
      <c r="P7">
        <v>2.7887490000000001</v>
      </c>
      <c r="Q7">
        <v>15.983025</v>
      </c>
      <c r="R7">
        <v>2.3267709999999999</v>
      </c>
      <c r="S7">
        <v>1.5098940000000001</v>
      </c>
      <c r="T7">
        <v>21.779872999999998</v>
      </c>
      <c r="U7">
        <v>1.7511680000000001</v>
      </c>
      <c r="V7">
        <v>22.344477999999999</v>
      </c>
      <c r="W7">
        <v>6.6124520000000002</v>
      </c>
      <c r="X7">
        <v>5.4677699999999998</v>
      </c>
      <c r="Y7">
        <v>4.6219320000000002</v>
      </c>
      <c r="Z7">
        <v>40.961899000000003</v>
      </c>
      <c r="AA7">
        <v>20.100766</v>
      </c>
      <c r="AB7">
        <v>5.1449790000000002</v>
      </c>
      <c r="AC7">
        <v>6.3946230000000002</v>
      </c>
      <c r="AD7">
        <v>1920.4346169999999</v>
      </c>
      <c r="AE7">
        <v>2.0601729999999998</v>
      </c>
      <c r="AG7">
        <v>4</v>
      </c>
      <c r="AH7">
        <v>1.6952259999999999</v>
      </c>
      <c r="AI7">
        <v>4.1131320000000002</v>
      </c>
      <c r="AJ7">
        <v>4.5229220000000003</v>
      </c>
      <c r="AK7">
        <v>2.5486339999999998</v>
      </c>
      <c r="AL7">
        <v>2.2154129999999999</v>
      </c>
      <c r="AM7">
        <v>43.156219999999998</v>
      </c>
      <c r="AO7">
        <v>20</v>
      </c>
      <c r="AP7">
        <v>9.4768420280000001</v>
      </c>
      <c r="AQ7">
        <v>10.006161593</v>
      </c>
      <c r="AR7">
        <v>11.292816004000001</v>
      </c>
      <c r="AS7">
        <v>12.342354758000001</v>
      </c>
      <c r="AT7">
        <v>11.444359306999999</v>
      </c>
      <c r="AU7">
        <v>8.5275210809999997</v>
      </c>
      <c r="AV7">
        <v>3.081936341</v>
      </c>
      <c r="AW7">
        <v>7.6419372350000003</v>
      </c>
      <c r="AX7">
        <v>9.2108036700000007</v>
      </c>
      <c r="AY7">
        <v>10.92924646</v>
      </c>
      <c r="AZ7">
        <v>9.0654223349999992</v>
      </c>
      <c r="BA7">
        <v>8.2033525970000003</v>
      </c>
      <c r="BB7">
        <v>9.8387436160000004</v>
      </c>
      <c r="BC7">
        <v>5.124184745</v>
      </c>
      <c r="BD7">
        <v>8.9318315049999999</v>
      </c>
      <c r="BE7">
        <v>10.084463322</v>
      </c>
      <c r="BF7">
        <v>9.2514871890000006</v>
      </c>
      <c r="BG7">
        <v>10.161757547000001</v>
      </c>
      <c r="BH7">
        <v>7.5668568159999996</v>
      </c>
      <c r="BI7">
        <v>7.7773627410000001</v>
      </c>
      <c r="BJ7">
        <v>10.08632819</v>
      </c>
      <c r="BK7">
        <v>9.7507644730000003</v>
      </c>
      <c r="BL7">
        <v>4.9919411980000001</v>
      </c>
      <c r="BM7">
        <v>10.014367765999999</v>
      </c>
      <c r="BN7">
        <v>8.2339368739999994</v>
      </c>
      <c r="BO7">
        <v>9.7406379889999997</v>
      </c>
      <c r="BP7">
        <v>10.629413928</v>
      </c>
      <c r="BQ7">
        <v>9.7101857220000003</v>
      </c>
      <c r="BR7">
        <v>8.9684141900000007</v>
      </c>
      <c r="BS7">
        <v>10.328027976</v>
      </c>
    </row>
    <row r="8" spans="1:71" x14ac:dyDescent="0.25">
      <c r="A8">
        <v>1536</v>
      </c>
      <c r="B8">
        <v>10.748805000000001</v>
      </c>
      <c r="C8">
        <v>15.909101</v>
      </c>
      <c r="D8">
        <v>4.2776740000000002</v>
      </c>
      <c r="E8">
        <v>4.9697389999999997</v>
      </c>
      <c r="F8">
        <v>250.106213</v>
      </c>
      <c r="G8">
        <v>33.047184999999999</v>
      </c>
      <c r="H8">
        <v>6.960432</v>
      </c>
      <c r="I8">
        <v>7.3199589999999999</v>
      </c>
      <c r="J8">
        <v>4.544575</v>
      </c>
      <c r="K8">
        <v>6.8748889999999996</v>
      </c>
      <c r="L8">
        <v>42.340432</v>
      </c>
      <c r="M8">
        <v>6.4290669999999999</v>
      </c>
      <c r="N8">
        <v>55.361716999999999</v>
      </c>
      <c r="O8">
        <v>18.152114000000001</v>
      </c>
      <c r="P8">
        <v>6.2910979999999999</v>
      </c>
      <c r="Q8">
        <v>32.564911000000002</v>
      </c>
      <c r="R8">
        <v>7.6060629999999998</v>
      </c>
      <c r="S8">
        <v>16.542674000000002</v>
      </c>
      <c r="T8">
        <v>5.3871890000000002</v>
      </c>
      <c r="U8">
        <v>10.041304999999999</v>
      </c>
      <c r="V8">
        <v>26.387270000000001</v>
      </c>
      <c r="W8">
        <v>6.7125430000000001</v>
      </c>
      <c r="X8">
        <v>11.129417</v>
      </c>
      <c r="Y8">
        <v>1898.0034029999999</v>
      </c>
      <c r="Z8">
        <v>2.3218190000000001</v>
      </c>
      <c r="AA8">
        <v>1477.163751</v>
      </c>
      <c r="AB8">
        <v>155.964842</v>
      </c>
      <c r="AC8">
        <v>104.065206</v>
      </c>
      <c r="AD8">
        <v>169.23287400000001</v>
      </c>
      <c r="AE8">
        <v>1440.1268729999999</v>
      </c>
      <c r="AG8">
        <v>5</v>
      </c>
      <c r="AH8">
        <v>13.61124</v>
      </c>
      <c r="AI8">
        <v>5.6892560000000003</v>
      </c>
      <c r="AJ8">
        <v>4.1855399999999996</v>
      </c>
      <c r="AK8">
        <v>2.485357</v>
      </c>
      <c r="AL8">
        <v>1250.8435689999999</v>
      </c>
      <c r="AM8">
        <v>10.300497</v>
      </c>
      <c r="AO8">
        <v>25</v>
      </c>
      <c r="AP8">
        <v>15.001844416999999</v>
      </c>
      <c r="AQ8">
        <v>16.245231507</v>
      </c>
      <c r="AR8">
        <v>17.038006339999999</v>
      </c>
      <c r="AS8">
        <v>15.990579973999999</v>
      </c>
      <c r="AT8">
        <v>16.620595917999999</v>
      </c>
      <c r="AU8">
        <v>9.2157396709999997</v>
      </c>
      <c r="AV8">
        <v>11.895926284</v>
      </c>
      <c r="AW8">
        <v>11.258991655000001</v>
      </c>
      <c r="AX8">
        <v>9.2237614479999994</v>
      </c>
      <c r="AY8">
        <v>16.223195628999999</v>
      </c>
      <c r="AZ8">
        <v>11.294452195</v>
      </c>
      <c r="BA8">
        <v>8.2604548639999997</v>
      </c>
      <c r="BB8">
        <v>11.001570672</v>
      </c>
      <c r="BC8">
        <v>11.328696546</v>
      </c>
      <c r="BD8">
        <v>8.3114280469999997</v>
      </c>
      <c r="BE8">
        <v>9.9251135910000006</v>
      </c>
      <c r="BF8">
        <v>9.2217498990000006</v>
      </c>
      <c r="BG8">
        <v>9.4946057209999992</v>
      </c>
      <c r="BH8">
        <v>10.253930892</v>
      </c>
      <c r="BI8">
        <v>10.275764486</v>
      </c>
      <c r="BJ8">
        <v>14.917236452999999</v>
      </c>
      <c r="BK8">
        <v>17.174756625000001</v>
      </c>
      <c r="BL8">
        <v>14.233679871</v>
      </c>
      <c r="BM8">
        <v>15.007154389</v>
      </c>
      <c r="BN8">
        <v>15.49505914</v>
      </c>
      <c r="BO8">
        <v>15.000435935</v>
      </c>
      <c r="BP8">
        <v>12.732860686</v>
      </c>
      <c r="BQ8">
        <v>12.760295655</v>
      </c>
      <c r="BR8">
        <v>16.046684481</v>
      </c>
      <c r="BS8">
        <v>11.936359972</v>
      </c>
    </row>
    <row r="9" spans="1:71" x14ac:dyDescent="0.25">
      <c r="A9">
        <v>2048</v>
      </c>
      <c r="B9">
        <v>393.013642</v>
      </c>
      <c r="C9">
        <v>482.982034</v>
      </c>
      <c r="D9">
        <v>141.77626900000001</v>
      </c>
      <c r="E9">
        <v>389.73905200000002</v>
      </c>
      <c r="F9">
        <v>594.76685199999997</v>
      </c>
      <c r="G9">
        <v>27.740314999999999</v>
      </c>
      <c r="H9">
        <v>5.0376799999999999</v>
      </c>
      <c r="I9">
        <v>4.2299389999999999</v>
      </c>
      <c r="J9">
        <v>14.741014</v>
      </c>
      <c r="K9">
        <v>5.3049770000000001</v>
      </c>
      <c r="L9">
        <v>38.868088999999998</v>
      </c>
      <c r="M9">
        <v>2.8683139999999998</v>
      </c>
      <c r="N9">
        <v>25.656407999999999</v>
      </c>
      <c r="O9">
        <v>3.5994920000000001</v>
      </c>
      <c r="P9">
        <v>12.246885000000001</v>
      </c>
      <c r="Q9">
        <v>13.829211000000001</v>
      </c>
      <c r="R9">
        <v>32.022109999999998</v>
      </c>
      <c r="S9">
        <v>3.5364689999999999</v>
      </c>
      <c r="T9">
        <v>17.731701000000001</v>
      </c>
      <c r="U9">
        <v>5.4131010000000002</v>
      </c>
      <c r="V9">
        <v>19.597429000000002</v>
      </c>
      <c r="W9">
        <v>7.5431990000000004</v>
      </c>
      <c r="X9">
        <v>2.7854049999999999</v>
      </c>
      <c r="Y9">
        <v>2991.2047819999998</v>
      </c>
      <c r="Z9">
        <v>85.095180999999997</v>
      </c>
      <c r="AA9">
        <v>17.841666</v>
      </c>
      <c r="AB9">
        <v>3.622789</v>
      </c>
      <c r="AC9">
        <v>2048.067176</v>
      </c>
      <c r="AD9">
        <v>20.178442</v>
      </c>
      <c r="AE9">
        <v>4.335248</v>
      </c>
      <c r="AG9">
        <v>6</v>
      </c>
      <c r="AH9">
        <v>1.2285239999999999</v>
      </c>
      <c r="AI9">
        <v>1.399915</v>
      </c>
      <c r="AJ9">
        <v>2.6327539999999998</v>
      </c>
      <c r="AK9">
        <v>6.1334970000000002</v>
      </c>
      <c r="AL9">
        <v>1726.581774</v>
      </c>
      <c r="AM9">
        <v>48.051850999999999</v>
      </c>
      <c r="AO9">
        <v>30</v>
      </c>
      <c r="AP9">
        <v>16.244075623000001</v>
      </c>
      <c r="AQ9">
        <v>18.347524514</v>
      </c>
      <c r="AR9">
        <v>17.972861167000001</v>
      </c>
      <c r="AS9">
        <v>17.967549947999998</v>
      </c>
      <c r="AT9">
        <v>19.643162353000001</v>
      </c>
      <c r="AU9">
        <v>12.298308832</v>
      </c>
      <c r="AV9">
        <v>15.947137231999999</v>
      </c>
      <c r="AW9">
        <v>15.666905494</v>
      </c>
      <c r="AX9">
        <v>13.315182095000001</v>
      </c>
      <c r="AY9">
        <v>12.76959321</v>
      </c>
      <c r="AZ9">
        <v>9.3098226759999996</v>
      </c>
      <c r="BA9">
        <v>14.650534886999999</v>
      </c>
      <c r="BB9">
        <v>11.273594034</v>
      </c>
      <c r="BC9">
        <v>14.494332667</v>
      </c>
      <c r="BD9">
        <v>11.842280476999999</v>
      </c>
      <c r="BE9">
        <v>12.444263730999999</v>
      </c>
      <c r="BF9">
        <v>11.657265977</v>
      </c>
      <c r="BG9">
        <v>13.763976518</v>
      </c>
      <c r="BH9">
        <v>13.601772478000001</v>
      </c>
      <c r="BI9">
        <v>13.326776785</v>
      </c>
      <c r="BJ9">
        <v>14.513640239000001</v>
      </c>
      <c r="BK9">
        <v>18.978283993000002</v>
      </c>
      <c r="BL9">
        <v>13.232776864</v>
      </c>
      <c r="BM9">
        <v>14.393463587999999</v>
      </c>
      <c r="BN9">
        <v>18.253049032</v>
      </c>
      <c r="BO9">
        <v>15.979629439</v>
      </c>
      <c r="BP9">
        <v>17.278762404999998</v>
      </c>
      <c r="BQ9">
        <v>14.5313395</v>
      </c>
      <c r="BR9">
        <v>13.994272495000001</v>
      </c>
      <c r="BS9">
        <v>15.334598446999999</v>
      </c>
    </row>
    <row r="10" spans="1:71" x14ac:dyDescent="0.25">
      <c r="AG10">
        <v>7</v>
      </c>
      <c r="AH10">
        <v>12.134928</v>
      </c>
      <c r="AI10">
        <v>1.5851599999999999</v>
      </c>
      <c r="AJ10">
        <v>3.482189</v>
      </c>
      <c r="AK10">
        <v>4.5454679999999996</v>
      </c>
      <c r="AL10">
        <v>22.867083999999998</v>
      </c>
      <c r="AM10">
        <v>3.3598270000000001</v>
      </c>
    </row>
    <row r="11" spans="1:71" x14ac:dyDescent="0.25">
      <c r="A11" t="s">
        <v>62</v>
      </c>
      <c r="AG11">
        <v>8</v>
      </c>
      <c r="AH11">
        <v>1.7517339999999999</v>
      </c>
      <c r="AI11">
        <v>1.2748159999999999</v>
      </c>
      <c r="AJ11">
        <v>5.1725859999999999</v>
      </c>
      <c r="AK11">
        <v>36.596499000000001</v>
      </c>
      <c r="AL11">
        <v>1584.4679590000001</v>
      </c>
      <c r="AM11">
        <v>2.332605</v>
      </c>
      <c r="AO11" t="s">
        <v>64</v>
      </c>
    </row>
    <row r="12" spans="1:71" x14ac:dyDescent="0.25">
      <c r="A12" t="s">
        <v>14</v>
      </c>
      <c r="B12" t="s">
        <v>15</v>
      </c>
      <c r="C12" t="s">
        <v>26</v>
      </c>
      <c r="D12" t="s">
        <v>16</v>
      </c>
      <c r="E12" t="s">
        <v>18</v>
      </c>
      <c r="F12" t="s">
        <v>20</v>
      </c>
      <c r="G12" t="s">
        <v>22</v>
      </c>
      <c r="AG12">
        <v>9</v>
      </c>
      <c r="AH12">
        <v>0.84094599999999997</v>
      </c>
      <c r="AI12">
        <v>3.2143109999999999</v>
      </c>
      <c r="AJ12">
        <v>4.881068</v>
      </c>
      <c r="AK12">
        <v>7.616873</v>
      </c>
      <c r="AL12">
        <v>2.968064</v>
      </c>
      <c r="AM12">
        <v>8.1899689999999996</v>
      </c>
      <c r="AO12" t="s">
        <v>29</v>
      </c>
      <c r="AP12" s="1" t="s">
        <v>15</v>
      </c>
      <c r="AQ12" s="1"/>
      <c r="AR12" s="1"/>
      <c r="AS12" s="1"/>
      <c r="AT12" s="1"/>
      <c r="AU12" s="1" t="s">
        <v>27</v>
      </c>
      <c r="AV12" s="1"/>
      <c r="AW12" s="1"/>
      <c r="AX12" s="1"/>
      <c r="AY12" s="1"/>
      <c r="AZ12" s="1" t="s">
        <v>17</v>
      </c>
      <c r="BA12" s="1"/>
      <c r="BB12" s="1"/>
      <c r="BC12" s="1"/>
      <c r="BD12" s="1"/>
      <c r="BE12" s="1" t="s">
        <v>19</v>
      </c>
      <c r="BF12" s="1"/>
      <c r="BG12" s="1"/>
      <c r="BH12" s="1"/>
      <c r="BI12" s="1"/>
      <c r="BJ12" s="1" t="s">
        <v>21</v>
      </c>
      <c r="BK12" s="1"/>
      <c r="BL12" s="1"/>
      <c r="BM12" s="1"/>
      <c r="BN12" s="1"/>
      <c r="BO12" s="1" t="s">
        <v>23</v>
      </c>
      <c r="BP12" s="1"/>
      <c r="BQ12" s="1"/>
      <c r="BR12" s="1"/>
      <c r="BS12" s="1"/>
    </row>
    <row r="13" spans="1:71" x14ac:dyDescent="0.25">
      <c r="A13">
        <v>128</v>
      </c>
      <c r="B13">
        <f>AVERAGE(B4:F4)</f>
        <v>7.4730731999999991</v>
      </c>
      <c r="C13">
        <f>AVERAGE(G4:K4)</f>
        <v>10.0004712</v>
      </c>
      <c r="D13">
        <f>AVERAGE(L4:P4)</f>
        <v>15.904430200000002</v>
      </c>
      <c r="E13">
        <f>AVERAGE(Q4:U4)</f>
        <v>328.66965620000002</v>
      </c>
      <c r="F13">
        <f>AVERAGE(V4:Z4)</f>
        <v>707.99076560000003</v>
      </c>
      <c r="G13">
        <f>AVERAGE(AA4:AE4)</f>
        <v>80.231723799999997</v>
      </c>
      <c r="AG13">
        <v>10</v>
      </c>
      <c r="AH13">
        <v>3.0381680000000002</v>
      </c>
      <c r="AI13">
        <v>2.9855170000000002</v>
      </c>
      <c r="AJ13">
        <v>3.4171499999999999</v>
      </c>
      <c r="AK13">
        <v>15.102276</v>
      </c>
      <c r="AL13">
        <v>5.7695879999999997</v>
      </c>
      <c r="AM13">
        <v>6.8808699999999998</v>
      </c>
      <c r="AO13">
        <v>5</v>
      </c>
      <c r="AP13">
        <f>$AO4/AP4</f>
        <v>1.564198511838742</v>
      </c>
      <c r="AQ13">
        <f t="shared" ref="AQ13:BS13" si="0">$AO4/AQ4</f>
        <v>1.5321453442371853</v>
      </c>
      <c r="AR13">
        <f t="shared" si="0"/>
        <v>3.0304549791523243</v>
      </c>
      <c r="AS13">
        <f t="shared" si="0"/>
        <v>1.8866481356388953</v>
      </c>
      <c r="AT13">
        <f t="shared" si="0"/>
        <v>1.3622839146684951</v>
      </c>
      <c r="AU13">
        <f t="shared" si="0"/>
        <v>2.4242409608824262</v>
      </c>
      <c r="AV13">
        <f t="shared" si="0"/>
        <v>3.8195247279365332</v>
      </c>
      <c r="AW13">
        <f t="shared" si="0"/>
        <v>2.3249243468571317</v>
      </c>
      <c r="AX13">
        <f t="shared" si="0"/>
        <v>1.7260286204045447</v>
      </c>
      <c r="AY13">
        <f t="shared" si="0"/>
        <v>786.97759836787145</v>
      </c>
      <c r="AZ13">
        <f t="shared" si="0"/>
        <v>2.0708627668716915</v>
      </c>
      <c r="BA13">
        <f t="shared" si="0"/>
        <v>2.447615475191391</v>
      </c>
      <c r="BB13">
        <f t="shared" si="0"/>
        <v>2.4246045420166347</v>
      </c>
      <c r="BC13">
        <f t="shared" si="0"/>
        <v>1.9236922515579022</v>
      </c>
      <c r="BD13">
        <f t="shared" si="0"/>
        <v>4.7910207532262685</v>
      </c>
      <c r="BE13">
        <f t="shared" si="0"/>
        <v>2.4142777523908689</v>
      </c>
      <c r="BF13">
        <f t="shared" si="0"/>
        <v>2.4548773969075537</v>
      </c>
      <c r="BG13">
        <f t="shared" si="0"/>
        <v>4.7782673422726401</v>
      </c>
      <c r="BH13">
        <f t="shared" si="0"/>
        <v>1.9137877938684167</v>
      </c>
      <c r="BI13">
        <f t="shared" si="0"/>
        <v>2.4481988110727899</v>
      </c>
      <c r="BJ13">
        <f t="shared" si="0"/>
        <v>2.3185240238967491</v>
      </c>
      <c r="BK13">
        <f t="shared" si="0"/>
        <v>1.7105363651906191</v>
      </c>
      <c r="BL13">
        <f t="shared" si="0"/>
        <v>1.6574561139806052</v>
      </c>
      <c r="BM13">
        <f t="shared" si="0"/>
        <v>2.397420941242153</v>
      </c>
      <c r="BN13">
        <f t="shared" si="0"/>
        <v>1.9402781575936949</v>
      </c>
      <c r="BO13">
        <f t="shared" si="0"/>
        <v>3.1353871024354083</v>
      </c>
      <c r="BP13">
        <f t="shared" si="0"/>
        <v>2.9069635276425663</v>
      </c>
      <c r="BQ13">
        <f t="shared" si="0"/>
        <v>1.6880979815526889</v>
      </c>
      <c r="BR13">
        <f t="shared" si="0"/>
        <v>1.6903507456836944</v>
      </c>
      <c r="BS13">
        <f t="shared" si="0"/>
        <v>1.8531005203985103</v>
      </c>
    </row>
    <row r="14" spans="1:71" x14ac:dyDescent="0.25">
      <c r="A14">
        <v>256</v>
      </c>
      <c r="B14">
        <f t="shared" ref="B14:B18" si="1">AVERAGE(B5:F5)</f>
        <v>7.8698825999999995</v>
      </c>
      <c r="C14">
        <f t="shared" ref="C14:C18" si="2">AVERAGE(G5:K5)</f>
        <v>99.590150799999989</v>
      </c>
      <c r="D14">
        <f t="shared" ref="D14:D18" si="3">AVERAGE(L5:P5)</f>
        <v>68.412722000000002</v>
      </c>
      <c r="E14">
        <f t="shared" ref="E14:E18" si="4">AVERAGE(Q5:U5)</f>
        <v>11.510211399999999</v>
      </c>
      <c r="F14">
        <f t="shared" ref="F14:F18" si="5">AVERAGE(V5:Z5)</f>
        <v>478.02405660000005</v>
      </c>
      <c r="G14">
        <f t="shared" ref="G14:G18" si="6">AVERAGE(AA5:AE5)</f>
        <v>43.687221199999996</v>
      </c>
      <c r="AG14">
        <v>11</v>
      </c>
      <c r="AH14">
        <v>3.0482740000000002</v>
      </c>
      <c r="AI14">
        <v>6.4267200000000004</v>
      </c>
      <c r="AJ14">
        <v>3.2410389999999998</v>
      </c>
      <c r="AK14">
        <v>9.8730790000000006</v>
      </c>
      <c r="AL14">
        <v>2.7279249999999999</v>
      </c>
      <c r="AM14">
        <v>4.819064</v>
      </c>
      <c r="AO14">
        <v>10</v>
      </c>
      <c r="AP14">
        <f t="shared" ref="AP14:BS14" si="7">$AO5/AP5</f>
        <v>2.094060960710364</v>
      </c>
      <c r="AQ14">
        <f t="shared" si="7"/>
        <v>1.4871029624472829</v>
      </c>
      <c r="AR14">
        <f t="shared" si="7"/>
        <v>1.9819831205687897</v>
      </c>
      <c r="AS14">
        <f t="shared" si="7"/>
        <v>1.9952809526387343</v>
      </c>
      <c r="AT14">
        <f t="shared" si="7"/>
        <v>1.4665682728804657</v>
      </c>
      <c r="AU14">
        <f t="shared" si="7"/>
        <v>2.0118287220000988</v>
      </c>
      <c r="AV14">
        <f t="shared" si="7"/>
        <v>4.8380720718026833</v>
      </c>
      <c r="AW14">
        <f t="shared" si="7"/>
        <v>4.8028016517149945</v>
      </c>
      <c r="AX14">
        <f t="shared" si="7"/>
        <v>1.5693487805457456</v>
      </c>
      <c r="AY14">
        <f t="shared" si="7"/>
        <v>2.3287371211784231</v>
      </c>
      <c r="AZ14">
        <f t="shared" si="7"/>
        <v>1.8815802763013367</v>
      </c>
      <c r="BA14">
        <f t="shared" si="7"/>
        <v>2.4050339156896725</v>
      </c>
      <c r="BB14">
        <f t="shared" si="7"/>
        <v>3.1536376791826286</v>
      </c>
      <c r="BC14">
        <f t="shared" si="7"/>
        <v>2.4313574975436962</v>
      </c>
      <c r="BD14">
        <f t="shared" si="7"/>
        <v>3.0931385665306914</v>
      </c>
      <c r="BE14">
        <f t="shared" si="7"/>
        <v>2.4104353831676231</v>
      </c>
      <c r="BF14">
        <f t="shared" si="7"/>
        <v>3.2328843314665585</v>
      </c>
      <c r="BG14">
        <f t="shared" si="7"/>
        <v>1.6973810869237027</v>
      </c>
      <c r="BH14">
        <f t="shared" si="7"/>
        <v>2.9544935897534379</v>
      </c>
      <c r="BI14">
        <f t="shared" si="7"/>
        <v>2.4392730735388048</v>
      </c>
      <c r="BJ14">
        <f t="shared" si="7"/>
        <v>1.9099536396991237</v>
      </c>
      <c r="BK14">
        <f t="shared" si="7"/>
        <v>1.6659456773081531</v>
      </c>
      <c r="BL14">
        <f t="shared" si="7"/>
        <v>1.6617953059416224</v>
      </c>
      <c r="BM14">
        <f t="shared" si="7"/>
        <v>1.7345513107256056</v>
      </c>
      <c r="BN14">
        <f t="shared" si="7"/>
        <v>1.8305950030167655</v>
      </c>
      <c r="BO14">
        <f t="shared" si="7"/>
        <v>2.4910130880106922</v>
      </c>
      <c r="BP14">
        <f t="shared" si="7"/>
        <v>1.9843241798857962</v>
      </c>
      <c r="BQ14">
        <f t="shared" si="7"/>
        <v>1.6618909764320609</v>
      </c>
      <c r="BR14">
        <f t="shared" si="7"/>
        <v>1.6578059642862299</v>
      </c>
      <c r="BS14">
        <f t="shared" si="7"/>
        <v>1.5938498033482931</v>
      </c>
    </row>
    <row r="15" spans="1:71" x14ac:dyDescent="0.25">
      <c r="A15">
        <v>512</v>
      </c>
      <c r="B15">
        <f t="shared" si="1"/>
        <v>5.3236521999999997</v>
      </c>
      <c r="C15">
        <f t="shared" si="2"/>
        <v>13.2625156</v>
      </c>
      <c r="D15">
        <f t="shared" si="3"/>
        <v>378.76558400000005</v>
      </c>
      <c r="E15">
        <f t="shared" si="4"/>
        <v>10.388074599999999</v>
      </c>
      <c r="F15">
        <f t="shared" si="5"/>
        <v>14.460533799999999</v>
      </c>
      <c r="G15">
        <f t="shared" si="6"/>
        <v>320.17582040000002</v>
      </c>
      <c r="AG15">
        <v>12</v>
      </c>
      <c r="AH15">
        <v>6.1994790000000002</v>
      </c>
      <c r="AI15">
        <v>16.946504000000001</v>
      </c>
      <c r="AJ15">
        <v>8.7342250000000003</v>
      </c>
      <c r="AK15">
        <v>8.8470949999999995</v>
      </c>
      <c r="AL15">
        <v>5.1058830000000004</v>
      </c>
      <c r="AM15">
        <v>6.197279</v>
      </c>
      <c r="AO15">
        <v>15</v>
      </c>
      <c r="AP15">
        <f t="shared" ref="AP15:BS15" si="8">$AO6/AP6</f>
        <v>1.5770121953419829</v>
      </c>
      <c r="AQ15">
        <f t="shared" si="8"/>
        <v>1.712471769463346</v>
      </c>
      <c r="AR15">
        <f t="shared" si="8"/>
        <v>1.5077044187308788</v>
      </c>
      <c r="AS15">
        <f t="shared" si="8"/>
        <v>1.4989733757694335</v>
      </c>
      <c r="AT15">
        <f t="shared" si="8"/>
        <v>1.4291577399898183</v>
      </c>
      <c r="AU15">
        <f t="shared" si="8"/>
        <v>2.29850625953175</v>
      </c>
      <c r="AV15">
        <f t="shared" si="8"/>
        <v>2.9266817823758262</v>
      </c>
      <c r="AW15">
        <f t="shared" si="8"/>
        <v>2.9242290837321185</v>
      </c>
      <c r="AX15">
        <f t="shared" si="8"/>
        <v>2.9140207591295431</v>
      </c>
      <c r="AY15">
        <f t="shared" si="8"/>
        <v>1.986484118855123</v>
      </c>
      <c r="AZ15">
        <f t="shared" si="8"/>
        <v>2.409985073291518</v>
      </c>
      <c r="BA15">
        <f t="shared" si="8"/>
        <v>2.084416454892259</v>
      </c>
      <c r="BB15">
        <f t="shared" si="8"/>
        <v>2.4429448595354022</v>
      </c>
      <c r="BC15">
        <f t="shared" si="8"/>
        <v>1.8490895620157153</v>
      </c>
      <c r="BD15">
        <f t="shared" si="8"/>
        <v>1.916965833594364</v>
      </c>
      <c r="BE15">
        <f t="shared" si="8"/>
        <v>2.1199357704121544</v>
      </c>
      <c r="BF15">
        <f t="shared" si="8"/>
        <v>1.822747931884344</v>
      </c>
      <c r="BG15">
        <f t="shared" si="8"/>
        <v>2.2831644987449722</v>
      </c>
      <c r="BH15">
        <f t="shared" si="8"/>
        <v>2.0658689062675455</v>
      </c>
      <c r="BI15">
        <f t="shared" si="8"/>
        <v>2.8659512907439186</v>
      </c>
      <c r="BJ15">
        <f t="shared" si="8"/>
        <v>1.7132218602915406</v>
      </c>
      <c r="BK15">
        <f t="shared" si="8"/>
        <v>1.8594043333139074</v>
      </c>
      <c r="BL15">
        <f t="shared" si="8"/>
        <v>1.5342485851604737</v>
      </c>
      <c r="BM15">
        <f t="shared" si="8"/>
        <v>2.0779203056269684</v>
      </c>
      <c r="BN15">
        <f t="shared" si="8"/>
        <v>2.1084958418702811</v>
      </c>
      <c r="BO15">
        <f t="shared" si="8"/>
        <v>3.8216131086816447</v>
      </c>
      <c r="BP15">
        <f t="shared" si="8"/>
        <v>2.2746485208253038</v>
      </c>
      <c r="BQ15">
        <f t="shared" si="8"/>
        <v>1.496929597854086</v>
      </c>
      <c r="BR15">
        <f t="shared" si="8"/>
        <v>2.4977544575476807</v>
      </c>
      <c r="BS15">
        <f t="shared" si="8"/>
        <v>1.7168918336502808</v>
      </c>
    </row>
    <row r="16" spans="1:71" x14ac:dyDescent="0.25">
      <c r="A16">
        <v>1024</v>
      </c>
      <c r="B16">
        <f t="shared" si="1"/>
        <v>10.4369</v>
      </c>
      <c r="C16">
        <f t="shared" si="2"/>
        <v>17.380614200000004</v>
      </c>
      <c r="D16">
        <f t="shared" si="3"/>
        <v>14.8184258</v>
      </c>
      <c r="E16">
        <f t="shared" si="4"/>
        <v>8.6701461999999996</v>
      </c>
      <c r="F16">
        <f t="shared" si="5"/>
        <v>16.001706200000001</v>
      </c>
      <c r="G16">
        <f t="shared" si="6"/>
        <v>390.8270316</v>
      </c>
      <c r="AG16">
        <v>13</v>
      </c>
      <c r="AH16">
        <v>1.762092</v>
      </c>
      <c r="AI16">
        <v>50.578868</v>
      </c>
      <c r="AJ16">
        <v>1.888825</v>
      </c>
      <c r="AK16">
        <v>1.286948</v>
      </c>
      <c r="AL16">
        <v>4.4354639999999996</v>
      </c>
      <c r="AM16">
        <v>2.3601019999999999</v>
      </c>
      <c r="AO16">
        <v>20</v>
      </c>
      <c r="AP16">
        <f t="shared" ref="AP16:BS16" si="9">$AO7/AP7</f>
        <v>2.110407659102957</v>
      </c>
      <c r="AQ16">
        <f t="shared" si="9"/>
        <v>1.9987684402370014</v>
      </c>
      <c r="AR16">
        <f t="shared" si="9"/>
        <v>1.7710374447716009</v>
      </c>
      <c r="AS16">
        <f t="shared" si="9"/>
        <v>1.6204363261424251</v>
      </c>
      <c r="AT16">
        <f t="shared" si="9"/>
        <v>1.7475858161642042</v>
      </c>
      <c r="AU16">
        <f t="shared" si="9"/>
        <v>2.3453474708566366</v>
      </c>
      <c r="AV16">
        <f t="shared" si="9"/>
        <v>6.4894267068185361</v>
      </c>
      <c r="AW16">
        <f t="shared" si="9"/>
        <v>2.617137433215257</v>
      </c>
      <c r="AX16">
        <f t="shared" si="9"/>
        <v>2.1713631857273099</v>
      </c>
      <c r="AY16">
        <f t="shared" si="9"/>
        <v>1.8299523277472141</v>
      </c>
      <c r="AZ16">
        <f t="shared" si="9"/>
        <v>2.206185135223488</v>
      </c>
      <c r="BA16">
        <f t="shared" si="9"/>
        <v>2.4380275946341845</v>
      </c>
      <c r="BB16">
        <f t="shared" si="9"/>
        <v>2.0327798731817261</v>
      </c>
      <c r="BC16">
        <f t="shared" si="9"/>
        <v>3.9030599003120057</v>
      </c>
      <c r="BD16">
        <f t="shared" si="9"/>
        <v>2.2391824105508582</v>
      </c>
      <c r="BE16">
        <f t="shared" si="9"/>
        <v>1.9832488216173614</v>
      </c>
      <c r="BF16">
        <f t="shared" si="9"/>
        <v>2.1618145916885623</v>
      </c>
      <c r="BG16">
        <f t="shared" si="9"/>
        <v>1.9681634704918234</v>
      </c>
      <c r="BH16">
        <f t="shared" si="9"/>
        <v>2.6431053852783779</v>
      </c>
      <c r="BI16">
        <f t="shared" si="9"/>
        <v>2.5715657949918937</v>
      </c>
      <c r="BJ16">
        <f t="shared" si="9"/>
        <v>1.9828821374094114</v>
      </c>
      <c r="BK16">
        <f t="shared" si="9"/>
        <v>2.0511212280206617</v>
      </c>
      <c r="BL16">
        <f t="shared" si="9"/>
        <v>4.006457449461327</v>
      </c>
      <c r="BM16">
        <f t="shared" si="9"/>
        <v>1.9971305695305539</v>
      </c>
      <c r="BN16">
        <f t="shared" si="9"/>
        <v>2.428971742928133</v>
      </c>
      <c r="BO16">
        <f t="shared" si="9"/>
        <v>2.0532535982330717</v>
      </c>
      <c r="BP16">
        <f t="shared" si="9"/>
        <v>1.8815712828076065</v>
      </c>
      <c r="BQ16">
        <f t="shared" si="9"/>
        <v>2.0596928393127185</v>
      </c>
      <c r="BR16">
        <f t="shared" si="9"/>
        <v>2.2300486547889911</v>
      </c>
      <c r="BS16">
        <f t="shared" si="9"/>
        <v>1.936478100802542</v>
      </c>
    </row>
    <row r="17" spans="1:71" x14ac:dyDescent="0.25">
      <c r="A17">
        <v>1536</v>
      </c>
      <c r="B17">
        <f t="shared" si="1"/>
        <v>57.202306399999998</v>
      </c>
      <c r="C17">
        <f t="shared" si="2"/>
        <v>11.749407999999999</v>
      </c>
      <c r="D17">
        <f t="shared" si="3"/>
        <v>25.714885599999995</v>
      </c>
      <c r="E17">
        <f t="shared" si="4"/>
        <v>14.428428400000001</v>
      </c>
      <c r="F17">
        <f t="shared" si="5"/>
        <v>388.91089039999997</v>
      </c>
      <c r="G17">
        <f t="shared" si="6"/>
        <v>669.31070920000002</v>
      </c>
      <c r="AG17">
        <v>14</v>
      </c>
      <c r="AH17">
        <v>1.3165119999999999</v>
      </c>
      <c r="AI17">
        <v>8.1185189999999992</v>
      </c>
      <c r="AJ17">
        <v>38.120913000000002</v>
      </c>
      <c r="AK17">
        <v>2.2070530000000002</v>
      </c>
      <c r="AL17">
        <v>2.1310669999999998</v>
      </c>
      <c r="AM17">
        <v>1955.895593</v>
      </c>
      <c r="AO17">
        <v>25</v>
      </c>
      <c r="AP17">
        <f t="shared" ref="AP17:BS17" si="10">$AO8/AP8</f>
        <v>1.6664617566404136</v>
      </c>
      <c r="AQ17">
        <f t="shared" si="10"/>
        <v>1.5389131259365314</v>
      </c>
      <c r="AR17">
        <f t="shared" si="10"/>
        <v>1.4673078235279025</v>
      </c>
      <c r="AS17">
        <f t="shared" si="10"/>
        <v>1.5634204663401161</v>
      </c>
      <c r="AT17">
        <f t="shared" si="10"/>
        <v>1.5041578607253883</v>
      </c>
      <c r="AU17">
        <f t="shared" si="10"/>
        <v>2.7127502395352767</v>
      </c>
      <c r="AV17">
        <f t="shared" si="10"/>
        <v>2.1015597611448684</v>
      </c>
      <c r="AW17">
        <f t="shared" si="10"/>
        <v>2.2204475112918094</v>
      </c>
      <c r="AX17">
        <f t="shared" si="10"/>
        <v>2.71039099839478</v>
      </c>
      <c r="AY17">
        <f t="shared" si="10"/>
        <v>1.5410034232288305</v>
      </c>
      <c r="AZ17">
        <f t="shared" si="10"/>
        <v>2.2134761003342316</v>
      </c>
      <c r="BA17">
        <f t="shared" si="10"/>
        <v>3.0264677201921213</v>
      </c>
      <c r="BB17">
        <f t="shared" si="10"/>
        <v>2.2724028000499308</v>
      </c>
      <c r="BC17">
        <f t="shared" si="10"/>
        <v>2.2067852112101232</v>
      </c>
      <c r="BD17">
        <f t="shared" si="10"/>
        <v>3.0079066868687772</v>
      </c>
      <c r="BE17">
        <f t="shared" si="10"/>
        <v>2.518862859430623</v>
      </c>
      <c r="BF17">
        <f t="shared" si="10"/>
        <v>2.7109822185386943</v>
      </c>
      <c r="BG17">
        <f t="shared" si="10"/>
        <v>2.633074056430321</v>
      </c>
      <c r="BH17">
        <f t="shared" si="10"/>
        <v>2.4380893789234248</v>
      </c>
      <c r="BI17">
        <f t="shared" si="10"/>
        <v>2.4329090097443093</v>
      </c>
      <c r="BJ17">
        <f t="shared" si="10"/>
        <v>1.6759136371383494</v>
      </c>
      <c r="BK17">
        <f t="shared" si="10"/>
        <v>1.4556247023383948</v>
      </c>
      <c r="BL17">
        <f t="shared" si="10"/>
        <v>1.7563975181804903</v>
      </c>
      <c r="BM17">
        <f t="shared" si="10"/>
        <v>1.6658721135250394</v>
      </c>
      <c r="BN17">
        <f t="shared" si="10"/>
        <v>1.6134175271047078</v>
      </c>
      <c r="BO17">
        <f t="shared" si="10"/>
        <v>1.6666182308521023</v>
      </c>
      <c r="BP17">
        <f t="shared" si="10"/>
        <v>1.9634236654680381</v>
      </c>
      <c r="BQ17">
        <f t="shared" si="10"/>
        <v>1.959202253296066</v>
      </c>
      <c r="BR17">
        <f t="shared" si="10"/>
        <v>1.5579542322029907</v>
      </c>
      <c r="BS17">
        <f t="shared" si="10"/>
        <v>2.0944408562278904</v>
      </c>
    </row>
    <row r="18" spans="1:71" x14ac:dyDescent="0.25">
      <c r="A18">
        <v>2048</v>
      </c>
      <c r="B18">
        <f t="shared" si="1"/>
        <v>400.45556979999998</v>
      </c>
      <c r="C18">
        <f t="shared" si="2"/>
        <v>11.410785000000001</v>
      </c>
      <c r="D18">
        <f t="shared" si="3"/>
        <v>16.647837599999999</v>
      </c>
      <c r="E18">
        <f t="shared" si="4"/>
        <v>14.506518399999999</v>
      </c>
      <c r="F18">
        <f t="shared" si="5"/>
        <v>621.2451992</v>
      </c>
      <c r="G18">
        <f t="shared" si="6"/>
        <v>418.80906419999991</v>
      </c>
      <c r="AG18">
        <v>15</v>
      </c>
      <c r="AH18">
        <v>1.5392619999999999</v>
      </c>
      <c r="AI18">
        <v>8.5783090000000009</v>
      </c>
      <c r="AJ18">
        <v>10.694381</v>
      </c>
      <c r="AK18">
        <v>5.4339490000000001</v>
      </c>
      <c r="AL18">
        <v>5.870501</v>
      </c>
      <c r="AM18">
        <v>21.820522</v>
      </c>
      <c r="AO18">
        <v>30</v>
      </c>
      <c r="AP18">
        <f t="shared" ref="AP18:BS18" si="11">$AO9/AP9</f>
        <v>1.8468271569434813</v>
      </c>
      <c r="AQ18">
        <f t="shared" si="11"/>
        <v>1.6350979652382329</v>
      </c>
      <c r="AR18">
        <f t="shared" si="11"/>
        <v>1.6691833159587883</v>
      </c>
      <c r="AS18">
        <f t="shared" si="11"/>
        <v>1.6696767275907507</v>
      </c>
      <c r="AT18">
        <f t="shared" si="11"/>
        <v>1.527248996922242</v>
      </c>
      <c r="AU18">
        <f t="shared" si="11"/>
        <v>2.4393597859520724</v>
      </c>
      <c r="AV18">
        <f t="shared" si="11"/>
        <v>1.8812153907976104</v>
      </c>
      <c r="AW18">
        <f t="shared" si="11"/>
        <v>1.9148644262575776</v>
      </c>
      <c r="AX18">
        <f t="shared" si="11"/>
        <v>2.2530671969754987</v>
      </c>
      <c r="AY18">
        <f t="shared" si="11"/>
        <v>2.3493309071511135</v>
      </c>
      <c r="AZ18">
        <f t="shared" si="11"/>
        <v>3.2224029440794477</v>
      </c>
      <c r="BA18">
        <f t="shared" si="11"/>
        <v>2.0477068060238666</v>
      </c>
      <c r="BB18">
        <f t="shared" si="11"/>
        <v>2.6610857113998505</v>
      </c>
      <c r="BC18">
        <f t="shared" si="11"/>
        <v>2.0697744897426396</v>
      </c>
      <c r="BD18">
        <f t="shared" si="11"/>
        <v>2.5332958511045072</v>
      </c>
      <c r="BE18">
        <f t="shared" si="11"/>
        <v>2.4107492936899733</v>
      </c>
      <c r="BF18">
        <f t="shared" si="11"/>
        <v>2.5735022310712092</v>
      </c>
      <c r="BG18">
        <f t="shared" si="11"/>
        <v>2.1796026722922082</v>
      </c>
      <c r="BH18">
        <f t="shared" si="11"/>
        <v>2.205594899379701</v>
      </c>
      <c r="BI18">
        <f t="shared" si="11"/>
        <v>2.2511069618699251</v>
      </c>
      <c r="BJ18">
        <f t="shared" si="11"/>
        <v>2.0670210578450319</v>
      </c>
      <c r="BK18">
        <f t="shared" si="11"/>
        <v>1.5807540877281252</v>
      </c>
      <c r="BL18">
        <f t="shared" si="11"/>
        <v>2.2670978516697824</v>
      </c>
      <c r="BM18">
        <f t="shared" si="11"/>
        <v>2.0842794242388853</v>
      </c>
      <c r="BN18">
        <f t="shared" si="11"/>
        <v>1.6435610262924318</v>
      </c>
      <c r="BO18">
        <f t="shared" si="11"/>
        <v>1.877390218247601</v>
      </c>
      <c r="BP18">
        <f t="shared" si="11"/>
        <v>1.7362354604354548</v>
      </c>
      <c r="BQ18">
        <f t="shared" si="11"/>
        <v>2.0645034134671483</v>
      </c>
      <c r="BR18">
        <f t="shared" si="11"/>
        <v>2.1437341605802422</v>
      </c>
      <c r="BS18">
        <f t="shared" si="11"/>
        <v>1.9563603249010464</v>
      </c>
    </row>
    <row r="19" spans="1:71" x14ac:dyDescent="0.25">
      <c r="AG19">
        <v>16</v>
      </c>
      <c r="AH19">
        <v>0.98025499999999999</v>
      </c>
      <c r="AI19">
        <v>4.3355329999999999</v>
      </c>
      <c r="AJ19">
        <v>6.3979039999999996</v>
      </c>
      <c r="AK19">
        <v>5.3800889999999999</v>
      </c>
      <c r="AL19">
        <v>2.1118649999999999</v>
      </c>
      <c r="AM19">
        <v>14.851436</v>
      </c>
    </row>
    <row r="20" spans="1:71" x14ac:dyDescent="0.25">
      <c r="AG20">
        <v>17</v>
      </c>
      <c r="AH20">
        <v>4.8819470000000003</v>
      </c>
      <c r="AI20">
        <v>2.5244049999999998</v>
      </c>
      <c r="AJ20">
        <v>10.824626</v>
      </c>
      <c r="AK20">
        <v>16.442433000000001</v>
      </c>
      <c r="AL20">
        <v>3.938307</v>
      </c>
      <c r="AM20">
        <v>13.381159999999999</v>
      </c>
      <c r="AO20" t="s">
        <v>62</v>
      </c>
    </row>
    <row r="21" spans="1:71" x14ac:dyDescent="0.25">
      <c r="AG21">
        <v>18</v>
      </c>
      <c r="AH21">
        <v>0.63477499999999998</v>
      </c>
      <c r="AI21">
        <v>5.6857709999999999</v>
      </c>
      <c r="AJ21">
        <v>6.9098680000000003</v>
      </c>
      <c r="AK21">
        <v>7.3195870000000003</v>
      </c>
      <c r="AL21">
        <v>4.7038599999999997</v>
      </c>
      <c r="AM21">
        <v>13.453692</v>
      </c>
      <c r="AO21" t="s">
        <v>29</v>
      </c>
      <c r="AP21" t="s">
        <v>65</v>
      </c>
      <c r="AQ21" t="s">
        <v>26</v>
      </c>
      <c r="AR21" t="s">
        <v>16</v>
      </c>
      <c r="AS21" t="s">
        <v>18</v>
      </c>
      <c r="AT21" t="s">
        <v>20</v>
      </c>
      <c r="AU21" t="s">
        <v>22</v>
      </c>
    </row>
    <row r="22" spans="1:71" x14ac:dyDescent="0.25">
      <c r="AG22">
        <v>19</v>
      </c>
      <c r="AH22">
        <v>2.9619390000000001</v>
      </c>
      <c r="AI22">
        <v>4.905208</v>
      </c>
      <c r="AJ22">
        <v>3.6060449999999999</v>
      </c>
      <c r="AK22">
        <v>5.9633330000000004</v>
      </c>
      <c r="AL22">
        <v>4.2054830000000001</v>
      </c>
      <c r="AM22">
        <v>16.641020000000001</v>
      </c>
      <c r="AO22">
        <v>5</v>
      </c>
      <c r="AP22">
        <f>AVERAGE(AP13:AT13)</f>
        <v>1.8751461771071285</v>
      </c>
      <c r="AQ22">
        <f>AVERAGE(AU13:AY13)</f>
        <v>159.4544634047904</v>
      </c>
      <c r="AR22">
        <f>AVERAGE(AZ13:BD13)</f>
        <v>2.7315591577727778</v>
      </c>
      <c r="AS22">
        <f>AVERAGE(BE13:BI13)</f>
        <v>2.8018818193024542</v>
      </c>
      <c r="AT22">
        <f>AVERAGE(BJ13:BN13)</f>
        <v>2.0048431203807646</v>
      </c>
      <c r="AU22">
        <f>AVERAGE(BO13:BS13)</f>
        <v>2.2547799755425735</v>
      </c>
    </row>
    <row r="23" spans="1:71" x14ac:dyDescent="0.25">
      <c r="AG23">
        <v>20</v>
      </c>
      <c r="AH23">
        <v>3.643418</v>
      </c>
      <c r="AI23">
        <v>2.6009859999999998</v>
      </c>
      <c r="AJ23">
        <v>4.171087</v>
      </c>
      <c r="AK23">
        <v>8.5783070000000006</v>
      </c>
      <c r="AL23">
        <v>1944.6766339999999</v>
      </c>
      <c r="AM23">
        <v>8.5487529999999996</v>
      </c>
      <c r="AO23">
        <v>10</v>
      </c>
      <c r="AP23">
        <f t="shared" ref="AP23:AP27" si="12">AVERAGE(AP14:AT14)</f>
        <v>1.8049992538491275</v>
      </c>
      <c r="AQ23">
        <f t="shared" ref="AQ23:AQ27" si="13">AVERAGE(AU14:AY14)</f>
        <v>3.1101576694483888</v>
      </c>
      <c r="AR23">
        <f t="shared" ref="AR23:AR27" si="14">AVERAGE(AZ14:BD14)</f>
        <v>2.5929495870496049</v>
      </c>
      <c r="AS23">
        <f t="shared" ref="AS23:AS27" si="15">AVERAGE(BE14:BI14)</f>
        <v>2.5468934929700255</v>
      </c>
      <c r="AT23">
        <f t="shared" ref="AT23:AT27" si="16">AVERAGE(BJ14:BN14)</f>
        <v>1.7605681873382539</v>
      </c>
      <c r="AU23">
        <f t="shared" ref="AU23:AU27" si="17">AVERAGE(BO14:BS14)</f>
        <v>1.8777768023926147</v>
      </c>
    </row>
    <row r="24" spans="1:71" x14ac:dyDescent="0.25">
      <c r="AG24">
        <v>21</v>
      </c>
      <c r="AH24">
        <v>1.3370139999999999</v>
      </c>
      <c r="AI24">
        <v>3.903616</v>
      </c>
      <c r="AJ24">
        <v>7.1454279999999999</v>
      </c>
      <c r="AK24">
        <v>2.4142700000000001</v>
      </c>
      <c r="AL24">
        <v>3.164974</v>
      </c>
      <c r="AM24">
        <v>4.9492289999999999</v>
      </c>
      <c r="AO24">
        <v>15</v>
      </c>
      <c r="AP24">
        <f t="shared" si="12"/>
        <v>1.5450638998590918</v>
      </c>
      <c r="AQ24">
        <f t="shared" si="13"/>
        <v>2.6099844007248718</v>
      </c>
      <c r="AR24">
        <f t="shared" si="14"/>
        <v>2.1406803566658517</v>
      </c>
      <c r="AS24">
        <f t="shared" si="15"/>
        <v>2.2315336796105867</v>
      </c>
      <c r="AT24">
        <f t="shared" si="16"/>
        <v>1.8586581852526343</v>
      </c>
      <c r="AU24">
        <f t="shared" si="17"/>
        <v>2.3615675037117989</v>
      </c>
    </row>
    <row r="25" spans="1:71" x14ac:dyDescent="0.25">
      <c r="AG25">
        <v>22</v>
      </c>
      <c r="AH25">
        <v>1.7975559999999999</v>
      </c>
      <c r="AI25">
        <v>2.8877519999999999</v>
      </c>
      <c r="AJ25">
        <v>3.2760959999999999</v>
      </c>
      <c r="AK25">
        <v>7.1557529999999998</v>
      </c>
      <c r="AL25">
        <v>4.7449050000000002</v>
      </c>
      <c r="AM25">
        <v>4.2524350000000002</v>
      </c>
      <c r="AO25">
        <v>20</v>
      </c>
      <c r="AP25">
        <f t="shared" si="12"/>
        <v>1.8496471372836374</v>
      </c>
      <c r="AQ25">
        <f t="shared" si="13"/>
        <v>3.0906454248729909</v>
      </c>
      <c r="AR25">
        <f t="shared" si="14"/>
        <v>2.5638469827804524</v>
      </c>
      <c r="AS25">
        <f t="shared" si="15"/>
        <v>2.2655796128136041</v>
      </c>
      <c r="AT25">
        <f t="shared" si="16"/>
        <v>2.4933126254700175</v>
      </c>
      <c r="AU25">
        <f t="shared" si="17"/>
        <v>2.0322088951889858</v>
      </c>
    </row>
    <row r="26" spans="1:71" x14ac:dyDescent="0.25">
      <c r="AG26">
        <v>23</v>
      </c>
      <c r="AH26">
        <v>1.323053</v>
      </c>
      <c r="AI26">
        <v>1.548934</v>
      </c>
      <c r="AJ26">
        <v>6.5956349999999997</v>
      </c>
      <c r="AK26">
        <v>2.259271</v>
      </c>
      <c r="AL26">
        <v>6.13483</v>
      </c>
      <c r="AM26">
        <v>2.3467690000000001</v>
      </c>
      <c r="AO26">
        <v>25</v>
      </c>
      <c r="AP26">
        <f t="shared" si="12"/>
        <v>1.5480522066340703</v>
      </c>
      <c r="AQ26">
        <f t="shared" si="13"/>
        <v>2.257230386719113</v>
      </c>
      <c r="AR26">
        <f t="shared" si="14"/>
        <v>2.5454077037310365</v>
      </c>
      <c r="AS26">
        <f t="shared" si="15"/>
        <v>2.5467835046134741</v>
      </c>
      <c r="AT26">
        <f t="shared" si="16"/>
        <v>1.6334450996573964</v>
      </c>
      <c r="AU26">
        <f t="shared" si="17"/>
        <v>1.8483278476094174</v>
      </c>
    </row>
    <row r="27" spans="1:71" x14ac:dyDescent="0.25">
      <c r="AG27">
        <v>24</v>
      </c>
      <c r="AH27">
        <v>3.6936059999999999</v>
      </c>
      <c r="AI27">
        <v>3.2387899999999998</v>
      </c>
      <c r="AJ27">
        <v>7.9199080000000004</v>
      </c>
      <c r="AK27">
        <v>3.7643620000000002</v>
      </c>
      <c r="AL27">
        <v>2.9579490000000002</v>
      </c>
      <c r="AM27">
        <v>1.7483169999999999</v>
      </c>
      <c r="AO27">
        <v>30</v>
      </c>
      <c r="AP27">
        <f t="shared" si="12"/>
        <v>1.6696068325306992</v>
      </c>
      <c r="AQ27">
        <f t="shared" si="13"/>
        <v>2.1675675414267745</v>
      </c>
      <c r="AR27">
        <f t="shared" si="14"/>
        <v>2.5068531604700626</v>
      </c>
      <c r="AS27">
        <f t="shared" si="15"/>
        <v>2.3241112116606031</v>
      </c>
      <c r="AT27">
        <f t="shared" si="16"/>
        <v>1.9285426895548514</v>
      </c>
      <c r="AU27">
        <f t="shared" si="17"/>
        <v>1.9556447155262986</v>
      </c>
    </row>
    <row r="28" spans="1:71" x14ac:dyDescent="0.25">
      <c r="AG28">
        <v>25</v>
      </c>
      <c r="AH28">
        <v>2.2156910000000001</v>
      </c>
      <c r="AI28">
        <v>3.5858810000000001</v>
      </c>
      <c r="AJ28">
        <v>7.0797800000000004</v>
      </c>
      <c r="AK28">
        <v>4.590541</v>
      </c>
      <c r="AL28">
        <v>6.9042269999999997</v>
      </c>
      <c r="AM28">
        <v>7.7569520000000001</v>
      </c>
    </row>
    <row r="29" spans="1:71" ht="46.2" customHeight="1" x14ac:dyDescent="0.25">
      <c r="I29" s="2" t="s">
        <v>37</v>
      </c>
      <c r="J29" s="2"/>
      <c r="K29" s="2"/>
      <c r="L29" s="2"/>
      <c r="M29" s="2"/>
      <c r="N29" s="2"/>
      <c r="O29" s="2"/>
      <c r="P29" s="2"/>
      <c r="AG29">
        <v>26</v>
      </c>
      <c r="AH29">
        <v>2.4290340000000001</v>
      </c>
      <c r="AI29">
        <v>3.8890639999999999</v>
      </c>
      <c r="AJ29">
        <v>3.2316310000000001</v>
      </c>
      <c r="AK29">
        <v>8.1081529999999997</v>
      </c>
      <c r="AL29">
        <v>3.021801</v>
      </c>
      <c r="AM29">
        <v>5.9003249999999996</v>
      </c>
    </row>
    <row r="30" spans="1:71" x14ac:dyDescent="0.25">
      <c r="AG30">
        <v>27</v>
      </c>
      <c r="AH30">
        <v>0.78673199999999999</v>
      </c>
      <c r="AI30">
        <v>2.1168360000000002</v>
      </c>
      <c r="AJ30">
        <v>3.166744</v>
      </c>
      <c r="AK30">
        <v>3.5405380000000002</v>
      </c>
      <c r="AL30">
        <v>1.3496079999999999</v>
      </c>
      <c r="AM30">
        <v>3.4556249999999999</v>
      </c>
    </row>
    <row r="31" spans="1:71" x14ac:dyDescent="0.25">
      <c r="A31" t="s">
        <v>63</v>
      </c>
      <c r="AG31">
        <v>28</v>
      </c>
      <c r="AH31">
        <v>4.6751230000000001</v>
      </c>
      <c r="AI31">
        <v>2.3054559999999999</v>
      </c>
      <c r="AJ31">
        <v>5.1193140000000001</v>
      </c>
      <c r="AK31">
        <v>17.810465000000001</v>
      </c>
      <c r="AL31">
        <v>2.0531000000000001</v>
      </c>
      <c r="AM31">
        <v>4.7168559999999999</v>
      </c>
    </row>
    <row r="32" spans="1:71" x14ac:dyDescent="0.25">
      <c r="A32" t="s">
        <v>14</v>
      </c>
      <c r="B32" t="s">
        <v>15</v>
      </c>
      <c r="C32" t="s">
        <v>26</v>
      </c>
      <c r="D32" t="s">
        <v>16</v>
      </c>
      <c r="E32" t="s">
        <v>18</v>
      </c>
      <c r="F32" t="s">
        <v>20</v>
      </c>
      <c r="G32" t="s">
        <v>22</v>
      </c>
      <c r="AG32">
        <v>29</v>
      </c>
      <c r="AH32">
        <v>6.631297</v>
      </c>
      <c r="AI32">
        <v>2.9900639999999998</v>
      </c>
      <c r="AJ32">
        <v>5.2110279999999998</v>
      </c>
      <c r="AK32">
        <v>2.1714950000000002</v>
      </c>
      <c r="AL32">
        <v>2.2350449999999999</v>
      </c>
      <c r="AM32">
        <v>2.6084909999999999</v>
      </c>
    </row>
    <row r="33" spans="1:39" x14ac:dyDescent="0.25">
      <c r="A33">
        <v>128</v>
      </c>
      <c r="B33">
        <f>MEDIAN(B4:F4)</f>
        <v>2.843804</v>
      </c>
      <c r="C33">
        <f>MEDIAN(G4:K4)</f>
        <v>10.589828000000001</v>
      </c>
      <c r="D33">
        <f>MEDIAN(L4:P4)</f>
        <v>14.655666</v>
      </c>
      <c r="E33">
        <f>MEDIAN(Q4:U4)</f>
        <v>12.646274999999999</v>
      </c>
      <c r="F33">
        <f>MEDIAN(V4:Z4)</f>
        <v>32.104626000000003</v>
      </c>
      <c r="G33">
        <f>MEDIAN(AA4:AE4)</f>
        <v>22.430675000000001</v>
      </c>
      <c r="AG33">
        <v>30</v>
      </c>
      <c r="AH33">
        <v>4.353739</v>
      </c>
      <c r="AI33">
        <v>1.7730300000000001</v>
      </c>
      <c r="AJ33">
        <v>3.2578459999999998</v>
      </c>
      <c r="AK33">
        <v>13.497439</v>
      </c>
      <c r="AL33">
        <v>1975.151486</v>
      </c>
      <c r="AM33">
        <v>2.18466</v>
      </c>
    </row>
    <row r="34" spans="1:39" x14ac:dyDescent="0.25">
      <c r="A34">
        <v>256</v>
      </c>
      <c r="B34">
        <f t="shared" ref="B34:B38" si="18">MEDIAN(B5:F5)</f>
        <v>4.0039829999999998</v>
      </c>
      <c r="C34">
        <f t="shared" ref="C34:C38" si="19">MEDIAN(G5:K5)</f>
        <v>12.087343000000001</v>
      </c>
      <c r="D34">
        <f t="shared" ref="D34:D38" si="20">MEDIAN(L5:P5)</f>
        <v>35.014443</v>
      </c>
      <c r="E34">
        <f t="shared" ref="E34:E38" si="21">MEDIAN(Q5:U5)</f>
        <v>10.927873</v>
      </c>
      <c r="F34">
        <f t="shared" ref="F34:F38" si="22">MEDIAN(V5:Z5)</f>
        <v>220.55251699999999</v>
      </c>
      <c r="G34">
        <f t="shared" ref="G34:G38" si="23">MEDIAN(AA5:AE5)</f>
        <v>18.266541</v>
      </c>
      <c r="AG34">
        <v>31</v>
      </c>
      <c r="AH34">
        <v>3.6537519999999999</v>
      </c>
      <c r="AI34">
        <v>2.4290620000000001</v>
      </c>
      <c r="AJ34">
        <v>6.9880769999999997</v>
      </c>
      <c r="AK34">
        <v>5.2485590000000002</v>
      </c>
      <c r="AL34">
        <v>2.024804</v>
      </c>
      <c r="AM34">
        <v>4.6730320000000001</v>
      </c>
    </row>
    <row r="35" spans="1:39" x14ac:dyDescent="0.25">
      <c r="A35">
        <v>512</v>
      </c>
      <c r="B35">
        <f t="shared" si="18"/>
        <v>3.4509919999999998</v>
      </c>
      <c r="C35">
        <f t="shared" si="19"/>
        <v>14.157425999999999</v>
      </c>
      <c r="D35">
        <f t="shared" si="20"/>
        <v>217.414906</v>
      </c>
      <c r="E35">
        <f t="shared" si="21"/>
        <v>7.5417459999999998</v>
      </c>
      <c r="F35">
        <f t="shared" si="22"/>
        <v>4.298343</v>
      </c>
      <c r="G35">
        <f t="shared" si="23"/>
        <v>5.6121220000000003</v>
      </c>
      <c r="AG35">
        <v>32</v>
      </c>
      <c r="AH35">
        <v>1.643154</v>
      </c>
      <c r="AI35">
        <v>4.4219410000000003</v>
      </c>
      <c r="AJ35">
        <v>8.6865550000000002</v>
      </c>
      <c r="AK35">
        <v>3.9473980000000002</v>
      </c>
      <c r="AL35">
        <v>4.1918199999999999</v>
      </c>
      <c r="AM35">
        <v>12.98231</v>
      </c>
    </row>
    <row r="36" spans="1:39" x14ac:dyDescent="0.25">
      <c r="A36">
        <v>1024</v>
      </c>
      <c r="B36">
        <f t="shared" si="18"/>
        <v>4.9999260000000003</v>
      </c>
      <c r="C36">
        <f t="shared" si="19"/>
        <v>10.23474</v>
      </c>
      <c r="D36">
        <f t="shared" si="20"/>
        <v>9.3850210000000001</v>
      </c>
      <c r="E36">
        <f t="shared" si="21"/>
        <v>2.3267709999999999</v>
      </c>
      <c r="F36">
        <f t="shared" si="22"/>
        <v>6.6124520000000002</v>
      </c>
      <c r="G36">
        <f t="shared" si="23"/>
        <v>6.3946230000000002</v>
      </c>
      <c r="AG36">
        <v>33</v>
      </c>
      <c r="AH36">
        <v>0.74350499999999997</v>
      </c>
      <c r="AI36">
        <v>5.7778850000000004</v>
      </c>
      <c r="AJ36">
        <v>2.8147470000000001</v>
      </c>
      <c r="AK36">
        <v>5.3543260000000004</v>
      </c>
      <c r="AL36">
        <v>6.6348330000000004</v>
      </c>
      <c r="AM36">
        <v>1.942129</v>
      </c>
    </row>
    <row r="37" spans="1:39" x14ac:dyDescent="0.25">
      <c r="A37">
        <v>1536</v>
      </c>
      <c r="B37">
        <f t="shared" si="18"/>
        <v>10.748805000000001</v>
      </c>
      <c r="C37">
        <f t="shared" si="19"/>
        <v>6.960432</v>
      </c>
      <c r="D37">
        <f t="shared" si="20"/>
        <v>18.152114000000001</v>
      </c>
      <c r="E37">
        <f t="shared" si="21"/>
        <v>10.041304999999999</v>
      </c>
      <c r="F37">
        <f t="shared" si="22"/>
        <v>11.129417</v>
      </c>
      <c r="G37">
        <f t="shared" si="23"/>
        <v>169.23287400000001</v>
      </c>
      <c r="AG37">
        <v>34</v>
      </c>
      <c r="AH37">
        <v>0.612429</v>
      </c>
      <c r="AI37">
        <v>3.5743330000000002</v>
      </c>
      <c r="AJ37">
        <v>6.8327799999999996</v>
      </c>
      <c r="AK37">
        <v>4.713317</v>
      </c>
      <c r="AL37">
        <v>1996.037401</v>
      </c>
      <c r="AM37">
        <v>1.6581969999999999</v>
      </c>
    </row>
    <row r="38" spans="1:39" x14ac:dyDescent="0.25">
      <c r="A38">
        <v>2048</v>
      </c>
      <c r="B38">
        <f t="shared" si="18"/>
        <v>393.013642</v>
      </c>
      <c r="C38">
        <f t="shared" si="19"/>
        <v>5.3049770000000001</v>
      </c>
      <c r="D38">
        <f t="shared" si="20"/>
        <v>12.246885000000001</v>
      </c>
      <c r="E38">
        <f t="shared" si="21"/>
        <v>13.829211000000001</v>
      </c>
      <c r="F38">
        <f t="shared" si="22"/>
        <v>19.597429000000002</v>
      </c>
      <c r="G38">
        <f t="shared" si="23"/>
        <v>17.841666</v>
      </c>
      <c r="AG38">
        <v>35</v>
      </c>
      <c r="AH38">
        <v>0.72969300000000004</v>
      </c>
      <c r="AI38">
        <v>10.07568</v>
      </c>
      <c r="AJ38">
        <v>2.6940550000000001</v>
      </c>
      <c r="AK38">
        <v>3.4377580000000001</v>
      </c>
      <c r="AL38">
        <v>5.4819040000000001</v>
      </c>
      <c r="AM38">
        <v>2.2611150000000002</v>
      </c>
    </row>
    <row r="39" spans="1:39" x14ac:dyDescent="0.25">
      <c r="AG39">
        <v>36</v>
      </c>
      <c r="AH39">
        <v>0.73235799999999995</v>
      </c>
      <c r="AI39">
        <v>4.01858</v>
      </c>
      <c r="AJ39">
        <v>3.4614639999999999</v>
      </c>
      <c r="AK39">
        <v>1.188213</v>
      </c>
      <c r="AL39">
        <v>4.6043200000000004</v>
      </c>
      <c r="AM39">
        <v>3.8463120000000002</v>
      </c>
    </row>
    <row r="40" spans="1:39" x14ac:dyDescent="0.25">
      <c r="AG40">
        <v>37</v>
      </c>
      <c r="AH40">
        <v>1.3739920000000001</v>
      </c>
      <c r="AI40">
        <v>6.2629960000000002</v>
      </c>
      <c r="AJ40">
        <v>2.686966</v>
      </c>
      <c r="AK40">
        <v>13.623037</v>
      </c>
      <c r="AL40">
        <v>2.3597290000000002</v>
      </c>
      <c r="AM40">
        <v>4.586379</v>
      </c>
    </row>
    <row r="41" spans="1:39" x14ac:dyDescent="0.25">
      <c r="AG41">
        <v>38</v>
      </c>
      <c r="AH41">
        <v>0.87958800000000004</v>
      </c>
      <c r="AI41">
        <v>3.4861230000000001</v>
      </c>
      <c r="AJ41">
        <v>2.8836010000000001</v>
      </c>
      <c r="AK41">
        <v>2.2413810000000001</v>
      </c>
      <c r="AL41">
        <v>1.447589</v>
      </c>
      <c r="AM41">
        <v>3.492667</v>
      </c>
    </row>
    <row r="42" spans="1:39" x14ac:dyDescent="0.25">
      <c r="AG42">
        <v>39</v>
      </c>
      <c r="AH42">
        <v>0.73881699999999995</v>
      </c>
      <c r="AI42">
        <v>1.4478530000000001</v>
      </c>
      <c r="AJ42">
        <v>9.7342010000000005</v>
      </c>
      <c r="AK42">
        <v>3.1833939999999998</v>
      </c>
      <c r="AL42">
        <v>2.8132649999999999</v>
      </c>
      <c r="AM42">
        <v>3.0889679999999999</v>
      </c>
    </row>
    <row r="43" spans="1:39" x14ac:dyDescent="0.25">
      <c r="AG43">
        <v>40</v>
      </c>
      <c r="AH43">
        <v>0.75638499999999997</v>
      </c>
      <c r="AI43">
        <v>2.3916119999999998</v>
      </c>
      <c r="AJ43">
        <v>15.431177999999999</v>
      </c>
      <c r="AK43">
        <v>2.2616649999999998</v>
      </c>
      <c r="AL43">
        <v>2.7058209999999998</v>
      </c>
      <c r="AM43">
        <v>2.9983170000000001</v>
      </c>
    </row>
    <row r="47" spans="1:39" x14ac:dyDescent="0.25">
      <c r="AG47" t="s">
        <v>34</v>
      </c>
      <c r="AH47" t="s">
        <v>15</v>
      </c>
      <c r="AI47" t="s">
        <v>26</v>
      </c>
      <c r="AJ47" t="s">
        <v>16</v>
      </c>
      <c r="AK47" t="s">
        <v>18</v>
      </c>
      <c r="AL47" t="s">
        <v>20</v>
      </c>
      <c r="AM47" t="s">
        <v>22</v>
      </c>
    </row>
    <row r="48" spans="1:39" x14ac:dyDescent="0.25">
      <c r="AG48">
        <v>0</v>
      </c>
      <c r="AH48">
        <f t="array" ref="AH48:AH59">FREQUENCY(AH4:AH43, AG48:AG58)</f>
        <v>0</v>
      </c>
      <c r="AI48">
        <f t="array" ref="AI48:AI59">FREQUENCY(AI4:AI43, AG48:AG58)</f>
        <v>0</v>
      </c>
      <c r="AJ48">
        <f t="array" ref="AJ48:AJ59">FREQUENCY(AJ4:AJ43, AG48:AG58)</f>
        <v>0</v>
      </c>
      <c r="AK48">
        <f t="array" ref="AK48:AK59">FREQUENCY(AK4:AK43, AG48:AG58)</f>
        <v>0</v>
      </c>
      <c r="AL48">
        <f t="array" ref="AL48:AL59">FREQUENCY(AL4:AL43, AG48:AG58)</f>
        <v>0</v>
      </c>
      <c r="AM48">
        <f t="array" ref="AM48:AM59">FREQUENCY(AM4:AM43, AG48:AG58)</f>
        <v>0</v>
      </c>
    </row>
    <row r="49" spans="24:39" x14ac:dyDescent="0.25">
      <c r="AG49">
        <v>5</v>
      </c>
      <c r="AH49">
        <v>33</v>
      </c>
      <c r="AI49">
        <v>28</v>
      </c>
      <c r="AJ49">
        <v>19</v>
      </c>
      <c r="AK49">
        <v>20</v>
      </c>
      <c r="AL49">
        <v>24</v>
      </c>
      <c r="AM49">
        <v>22</v>
      </c>
    </row>
    <row r="50" spans="24:39" x14ac:dyDescent="0.25">
      <c r="AG50">
        <v>10</v>
      </c>
      <c r="AH50">
        <v>2</v>
      </c>
      <c r="AI50">
        <v>8</v>
      </c>
      <c r="AJ50">
        <v>15</v>
      </c>
      <c r="AK50">
        <v>13</v>
      </c>
      <c r="AL50">
        <v>7</v>
      </c>
      <c r="AM50">
        <v>7</v>
      </c>
    </row>
    <row r="51" spans="24:39" x14ac:dyDescent="0.25">
      <c r="AG51">
        <v>15</v>
      </c>
      <c r="AH51">
        <v>3</v>
      </c>
      <c r="AI51">
        <v>1</v>
      </c>
      <c r="AJ51">
        <v>3</v>
      </c>
      <c r="AK51">
        <v>2</v>
      </c>
      <c r="AL51">
        <v>0</v>
      </c>
      <c r="AM51">
        <v>5</v>
      </c>
    </row>
    <row r="52" spans="24:39" x14ac:dyDescent="0.25">
      <c r="AG52">
        <v>25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</row>
    <row r="53" spans="24:39" x14ac:dyDescent="0.25">
      <c r="AG53">
        <v>50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2</v>
      </c>
    </row>
    <row r="54" spans="24:39" x14ac:dyDescent="0.25">
      <c r="AG54">
        <v>100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</row>
    <row r="55" spans="24:39" x14ac:dyDescent="0.25">
      <c r="AG55">
        <v>200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4:39" x14ac:dyDescent="0.25">
      <c r="AG56">
        <v>500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4:39" x14ac:dyDescent="0.25">
      <c r="AG57">
        <v>1000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4:39" x14ac:dyDescent="0.25">
      <c r="AG58">
        <v>2000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1</v>
      </c>
    </row>
    <row r="59" spans="24:39" x14ac:dyDescent="0.25"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1" spans="24:39" ht="47.4" customHeight="1" x14ac:dyDescent="0.25">
      <c r="X61" s="2" t="s">
        <v>38</v>
      </c>
      <c r="Y61" s="2"/>
      <c r="Z61" s="2"/>
      <c r="AA61" s="2"/>
      <c r="AB61" s="2"/>
      <c r="AC61" s="2"/>
      <c r="AD61" s="2"/>
      <c r="AE61" s="2"/>
    </row>
  </sheetData>
  <mergeCells count="20">
    <mergeCell ref="BE12:BI12"/>
    <mergeCell ref="BJ12:BN12"/>
    <mergeCell ref="BO12:BS12"/>
    <mergeCell ref="I29:P29"/>
    <mergeCell ref="X61:AE61"/>
    <mergeCell ref="BO3:BS3"/>
    <mergeCell ref="B3:F3"/>
    <mergeCell ref="G3:K3"/>
    <mergeCell ref="L3:P3"/>
    <mergeCell ref="Q3:U3"/>
    <mergeCell ref="V3:Z3"/>
    <mergeCell ref="AA3:AE3"/>
    <mergeCell ref="AP3:AT3"/>
    <mergeCell ref="AU3:AY3"/>
    <mergeCell ref="AZ3:BD3"/>
    <mergeCell ref="BE3:BI3"/>
    <mergeCell ref="BJ3:BN3"/>
    <mergeCell ref="AP12:AT12"/>
    <mergeCell ref="AU12:AY12"/>
    <mergeCell ref="AZ12:BD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F3C-C3DE-4CB9-8643-F87BE264DED1}">
  <dimension ref="A1:AE45"/>
  <sheetViews>
    <sheetView topLeftCell="A13" workbookViewId="0">
      <selection activeCell="I45" sqref="I45"/>
    </sheetView>
  </sheetViews>
  <sheetFormatPr defaultRowHeight="13.8" x14ac:dyDescent="0.25"/>
  <sheetData>
    <row r="1" spans="1:31" x14ac:dyDescent="0.25">
      <c r="A1" t="s">
        <v>32</v>
      </c>
      <c r="C1" t="s">
        <v>60</v>
      </c>
      <c r="G1" t="s">
        <v>61</v>
      </c>
    </row>
    <row r="2" spans="1:31" x14ac:dyDescent="0.25">
      <c r="A2" t="s">
        <v>33</v>
      </c>
      <c r="B2" t="s">
        <v>15</v>
      </c>
      <c r="G2" t="s">
        <v>26</v>
      </c>
      <c r="L2" t="s">
        <v>16</v>
      </c>
      <c r="Q2" t="s">
        <v>59</v>
      </c>
      <c r="V2" t="s">
        <v>20</v>
      </c>
      <c r="AA2" t="s">
        <v>22</v>
      </c>
    </row>
    <row r="3" spans="1:31" x14ac:dyDescent="0.25">
      <c r="A3" t="s">
        <v>39</v>
      </c>
      <c r="B3">
        <v>810.81</v>
      </c>
      <c r="C3">
        <v>476.19</v>
      </c>
      <c r="D3">
        <v>1071.43</v>
      </c>
      <c r="E3">
        <v>483.87</v>
      </c>
      <c r="F3">
        <v>441.18</v>
      </c>
      <c r="G3">
        <v>1000</v>
      </c>
      <c r="H3">
        <v>1500</v>
      </c>
      <c r="I3">
        <v>3333.33</v>
      </c>
      <c r="J3">
        <v>1666.67</v>
      </c>
      <c r="K3">
        <v>2500</v>
      </c>
      <c r="L3">
        <v>588.24</v>
      </c>
      <c r="M3">
        <v>352.94</v>
      </c>
      <c r="N3">
        <v>1000</v>
      </c>
      <c r="O3">
        <v>2142.86</v>
      </c>
      <c r="P3">
        <v>1363.64</v>
      </c>
      <c r="Q3">
        <v>545.45000000000005</v>
      </c>
      <c r="R3">
        <v>52.91</v>
      </c>
      <c r="S3">
        <v>2142.86</v>
      </c>
      <c r="T3">
        <v>666.67</v>
      </c>
      <c r="U3">
        <v>1428.57</v>
      </c>
      <c r="V3">
        <v>857.14</v>
      </c>
      <c r="W3">
        <v>1111.1099999999999</v>
      </c>
      <c r="X3">
        <v>3750</v>
      </c>
      <c r="Y3">
        <v>1000</v>
      </c>
      <c r="Z3">
        <v>1578.95</v>
      </c>
      <c r="AA3">
        <v>3750</v>
      </c>
      <c r="AB3">
        <v>612.24</v>
      </c>
      <c r="AC3">
        <v>810.81</v>
      </c>
      <c r="AD3">
        <v>201.34</v>
      </c>
      <c r="AE3">
        <v>555.55999999999995</v>
      </c>
    </row>
    <row r="4" spans="1:31" x14ac:dyDescent="0.25">
      <c r="A4" t="s">
        <v>40</v>
      </c>
      <c r="B4">
        <v>731.71</v>
      </c>
      <c r="C4">
        <v>95.24</v>
      </c>
      <c r="D4">
        <v>769.23</v>
      </c>
      <c r="E4">
        <v>833.33</v>
      </c>
      <c r="F4">
        <v>810.81</v>
      </c>
      <c r="G4">
        <v>638.29999999999995</v>
      </c>
      <c r="H4">
        <v>4285.71</v>
      </c>
      <c r="I4">
        <v>3750</v>
      </c>
      <c r="J4">
        <v>5000</v>
      </c>
      <c r="K4">
        <v>4285.71</v>
      </c>
      <c r="L4">
        <v>45.52</v>
      </c>
      <c r="M4">
        <v>1363.64</v>
      </c>
      <c r="N4">
        <v>833.33</v>
      </c>
      <c r="O4">
        <v>810.81</v>
      </c>
      <c r="P4">
        <v>652.16999999999996</v>
      </c>
      <c r="Q4">
        <v>600</v>
      </c>
      <c r="R4">
        <v>500</v>
      </c>
      <c r="S4">
        <v>447.76</v>
      </c>
      <c r="T4">
        <v>1200</v>
      </c>
      <c r="U4">
        <v>3750</v>
      </c>
      <c r="V4">
        <v>857.14</v>
      </c>
      <c r="W4">
        <v>476.19</v>
      </c>
      <c r="X4">
        <v>1666.67</v>
      </c>
      <c r="Y4">
        <v>731.71</v>
      </c>
      <c r="Z4">
        <v>1578.95</v>
      </c>
      <c r="AA4">
        <v>3333.33</v>
      </c>
      <c r="AB4">
        <v>1428.57</v>
      </c>
      <c r="AC4">
        <v>434.78</v>
      </c>
      <c r="AD4">
        <v>3333.33</v>
      </c>
      <c r="AE4">
        <v>1764.71</v>
      </c>
    </row>
    <row r="5" spans="1:31" x14ac:dyDescent="0.25">
      <c r="A5" t="s">
        <v>41</v>
      </c>
      <c r="B5">
        <v>576.91999999999996</v>
      </c>
      <c r="C5">
        <v>178.57</v>
      </c>
      <c r="D5">
        <v>1500</v>
      </c>
      <c r="E5">
        <v>750</v>
      </c>
      <c r="F5">
        <v>468.75</v>
      </c>
      <c r="G5">
        <v>545.45000000000005</v>
      </c>
      <c r="H5">
        <v>2727.27</v>
      </c>
      <c r="I5">
        <v>3750</v>
      </c>
      <c r="J5">
        <v>3750</v>
      </c>
      <c r="K5">
        <v>5000</v>
      </c>
      <c r="L5">
        <v>967.74</v>
      </c>
      <c r="M5">
        <v>638.29999999999995</v>
      </c>
      <c r="N5">
        <v>1363.64</v>
      </c>
      <c r="O5">
        <v>2727.27</v>
      </c>
      <c r="P5">
        <v>1500</v>
      </c>
      <c r="Q5">
        <v>697.67</v>
      </c>
      <c r="R5">
        <v>600</v>
      </c>
      <c r="S5">
        <v>882.35</v>
      </c>
      <c r="T5">
        <v>1428.57</v>
      </c>
      <c r="U5">
        <v>1000</v>
      </c>
      <c r="V5">
        <v>517.24</v>
      </c>
      <c r="W5">
        <v>1304.3499999999999</v>
      </c>
      <c r="X5">
        <v>267.86</v>
      </c>
      <c r="Y5">
        <v>652.16999999999996</v>
      </c>
      <c r="Z5">
        <v>105.63</v>
      </c>
      <c r="AA5">
        <v>535.71</v>
      </c>
      <c r="AB5">
        <v>1666.67</v>
      </c>
      <c r="AC5">
        <v>857.14</v>
      </c>
      <c r="AD5">
        <v>1578.95</v>
      </c>
      <c r="AE5">
        <v>1764.71</v>
      </c>
    </row>
    <row r="6" spans="1:31" x14ac:dyDescent="0.25">
      <c r="A6" t="s">
        <v>42</v>
      </c>
      <c r="B6">
        <v>612.24</v>
      </c>
      <c r="C6">
        <v>750</v>
      </c>
      <c r="D6">
        <v>967.74</v>
      </c>
      <c r="E6">
        <v>121.46</v>
      </c>
      <c r="F6">
        <v>2000</v>
      </c>
      <c r="G6">
        <v>379.75</v>
      </c>
      <c r="H6">
        <v>600</v>
      </c>
      <c r="I6">
        <v>81.739999999999995</v>
      </c>
      <c r="J6">
        <v>789.47</v>
      </c>
      <c r="K6">
        <v>1363.64</v>
      </c>
      <c r="L6">
        <v>789.47</v>
      </c>
      <c r="M6">
        <v>1666.67</v>
      </c>
      <c r="N6">
        <v>1000</v>
      </c>
      <c r="O6">
        <v>638.29999999999995</v>
      </c>
      <c r="P6">
        <v>810.81</v>
      </c>
      <c r="Q6">
        <v>2000</v>
      </c>
      <c r="R6">
        <v>909.09</v>
      </c>
      <c r="S6">
        <v>937.5</v>
      </c>
      <c r="T6">
        <v>312.5</v>
      </c>
      <c r="U6">
        <v>810.81</v>
      </c>
      <c r="V6">
        <v>1000</v>
      </c>
      <c r="W6">
        <v>588.24</v>
      </c>
      <c r="X6">
        <v>1200</v>
      </c>
      <c r="Y6">
        <v>312.5</v>
      </c>
      <c r="Z6">
        <v>1363.64</v>
      </c>
      <c r="AA6">
        <v>1875</v>
      </c>
      <c r="AB6">
        <v>638.29999999999995</v>
      </c>
      <c r="AC6">
        <v>612.24</v>
      </c>
      <c r="AD6">
        <v>666.67</v>
      </c>
      <c r="AE6">
        <v>428.57</v>
      </c>
    </row>
    <row r="7" spans="1:31" x14ac:dyDescent="0.25">
      <c r="A7" t="s">
        <v>43</v>
      </c>
      <c r="B7">
        <v>306.12</v>
      </c>
      <c r="C7">
        <v>35.76</v>
      </c>
      <c r="D7">
        <v>2307.69</v>
      </c>
      <c r="E7">
        <v>1200</v>
      </c>
      <c r="F7">
        <v>1153.8499999999999</v>
      </c>
      <c r="G7">
        <v>731.71</v>
      </c>
      <c r="H7">
        <v>2000</v>
      </c>
      <c r="I7">
        <v>1250</v>
      </c>
      <c r="J7">
        <v>1500</v>
      </c>
      <c r="K7">
        <v>2500</v>
      </c>
      <c r="L7">
        <v>2500</v>
      </c>
      <c r="M7">
        <v>1578.95</v>
      </c>
      <c r="N7">
        <v>1875</v>
      </c>
      <c r="O7">
        <v>1200</v>
      </c>
      <c r="P7">
        <v>769.23</v>
      </c>
      <c r="Q7">
        <v>1666.67</v>
      </c>
      <c r="R7">
        <v>2000</v>
      </c>
      <c r="S7">
        <v>857.14</v>
      </c>
      <c r="T7">
        <v>2000</v>
      </c>
      <c r="U7">
        <v>1200</v>
      </c>
      <c r="V7">
        <v>937.5</v>
      </c>
      <c r="W7">
        <v>416.67</v>
      </c>
      <c r="X7">
        <v>1200</v>
      </c>
      <c r="Y7">
        <v>70.59</v>
      </c>
      <c r="Z7">
        <v>3333.33</v>
      </c>
      <c r="AA7">
        <v>44.31</v>
      </c>
      <c r="AB7">
        <v>30</v>
      </c>
      <c r="AC7">
        <v>1071.43</v>
      </c>
      <c r="AD7">
        <v>576.91999999999996</v>
      </c>
      <c r="AE7">
        <v>857.14</v>
      </c>
    </row>
    <row r="8" spans="1:31" x14ac:dyDescent="0.25">
      <c r="A8" t="s">
        <v>44</v>
      </c>
      <c r="B8">
        <v>697.67</v>
      </c>
      <c r="C8">
        <v>731.71</v>
      </c>
      <c r="D8">
        <v>2142.86</v>
      </c>
      <c r="E8">
        <v>48.08</v>
      </c>
      <c r="F8">
        <v>3000</v>
      </c>
      <c r="G8">
        <v>714.29</v>
      </c>
      <c r="H8">
        <v>526.32000000000005</v>
      </c>
      <c r="I8">
        <v>394.74</v>
      </c>
      <c r="J8">
        <v>500</v>
      </c>
      <c r="K8">
        <v>1578.95</v>
      </c>
      <c r="L8">
        <v>3750</v>
      </c>
      <c r="M8">
        <v>937.5</v>
      </c>
      <c r="N8">
        <v>1363.64</v>
      </c>
      <c r="O8">
        <v>3750</v>
      </c>
      <c r="P8">
        <v>681.82</v>
      </c>
      <c r="Q8">
        <v>2000</v>
      </c>
      <c r="R8">
        <v>85.47</v>
      </c>
      <c r="S8">
        <v>833.33</v>
      </c>
      <c r="T8">
        <v>555.55999999999995</v>
      </c>
      <c r="U8">
        <v>588.24</v>
      </c>
      <c r="V8">
        <v>526.32000000000005</v>
      </c>
      <c r="W8">
        <v>63.03</v>
      </c>
      <c r="X8">
        <v>652.16999999999996</v>
      </c>
      <c r="Y8">
        <v>5000</v>
      </c>
      <c r="Z8">
        <v>74.260000000000005</v>
      </c>
      <c r="AA8">
        <v>1071.43</v>
      </c>
      <c r="AB8">
        <v>348.84</v>
      </c>
      <c r="AC8">
        <v>967.74</v>
      </c>
      <c r="AD8">
        <v>410.96</v>
      </c>
      <c r="AE8">
        <v>909.09</v>
      </c>
    </row>
    <row r="9" spans="1:31" x14ac:dyDescent="0.25">
      <c r="A9" t="s">
        <v>45</v>
      </c>
      <c r="B9">
        <v>71.09</v>
      </c>
      <c r="C9">
        <v>810.81</v>
      </c>
      <c r="D9">
        <v>2000</v>
      </c>
      <c r="E9">
        <v>612.24</v>
      </c>
      <c r="F9">
        <v>1071.43</v>
      </c>
      <c r="G9">
        <v>81.97</v>
      </c>
      <c r="H9">
        <v>517.24</v>
      </c>
      <c r="I9">
        <v>833.33</v>
      </c>
      <c r="J9">
        <v>697.67</v>
      </c>
      <c r="K9">
        <v>833.33</v>
      </c>
      <c r="L9">
        <v>2142.86</v>
      </c>
      <c r="M9">
        <v>833.33</v>
      </c>
      <c r="N9">
        <v>160.43</v>
      </c>
      <c r="O9">
        <v>576.91999999999996</v>
      </c>
      <c r="P9">
        <v>1428.57</v>
      </c>
      <c r="Q9">
        <v>750</v>
      </c>
      <c r="R9">
        <v>118.58</v>
      </c>
      <c r="S9">
        <v>625</v>
      </c>
      <c r="T9">
        <v>2500</v>
      </c>
      <c r="U9">
        <v>361.45</v>
      </c>
      <c r="V9">
        <v>937.5</v>
      </c>
      <c r="W9">
        <v>789.47</v>
      </c>
      <c r="X9">
        <v>1428.57</v>
      </c>
      <c r="Y9">
        <v>1250</v>
      </c>
      <c r="Z9">
        <v>789.47</v>
      </c>
      <c r="AA9">
        <v>526.32000000000005</v>
      </c>
      <c r="AB9">
        <v>1250</v>
      </c>
      <c r="AC9">
        <v>652.16999999999996</v>
      </c>
      <c r="AD9">
        <v>1111.1099999999999</v>
      </c>
      <c r="AE9">
        <v>810.81</v>
      </c>
    </row>
    <row r="10" spans="1:31" x14ac:dyDescent="0.25">
      <c r="A10" t="s">
        <v>46</v>
      </c>
      <c r="B10">
        <v>1111.1099999999999</v>
      </c>
      <c r="C10">
        <v>500</v>
      </c>
      <c r="D10">
        <v>588.24</v>
      </c>
      <c r="E10">
        <v>1071.43</v>
      </c>
      <c r="F10">
        <v>434.78</v>
      </c>
      <c r="G10">
        <v>422.54</v>
      </c>
      <c r="H10">
        <v>379.75</v>
      </c>
      <c r="I10">
        <v>285.70999999999998</v>
      </c>
      <c r="J10">
        <v>789.47</v>
      </c>
      <c r="K10">
        <v>1034.48</v>
      </c>
      <c r="L10">
        <v>1666.67</v>
      </c>
      <c r="M10">
        <v>1153.8499999999999</v>
      </c>
      <c r="N10">
        <v>750</v>
      </c>
      <c r="O10">
        <v>1875</v>
      </c>
      <c r="P10">
        <v>1250</v>
      </c>
      <c r="Q10">
        <v>731.71</v>
      </c>
      <c r="R10">
        <v>1363.64</v>
      </c>
      <c r="S10">
        <v>1071.43</v>
      </c>
      <c r="T10">
        <v>1578.95</v>
      </c>
      <c r="U10">
        <v>3000</v>
      </c>
      <c r="V10">
        <v>967.74</v>
      </c>
      <c r="W10">
        <v>810.81</v>
      </c>
      <c r="X10">
        <v>1071.43</v>
      </c>
      <c r="Y10">
        <v>1578.95</v>
      </c>
      <c r="Z10">
        <v>666.67</v>
      </c>
      <c r="AA10">
        <v>789.47</v>
      </c>
      <c r="AB10">
        <v>285.70999999999998</v>
      </c>
      <c r="AC10">
        <v>1250</v>
      </c>
      <c r="AD10">
        <v>769.23</v>
      </c>
      <c r="AE10">
        <v>681.82</v>
      </c>
    </row>
    <row r="11" spans="1:31" x14ac:dyDescent="0.25">
      <c r="A11" t="s">
        <v>47</v>
      </c>
      <c r="B11">
        <v>2307.69</v>
      </c>
      <c r="C11">
        <v>517.24</v>
      </c>
      <c r="D11">
        <v>1428.57</v>
      </c>
      <c r="E11">
        <v>612.24</v>
      </c>
      <c r="F11">
        <v>80.209999999999994</v>
      </c>
      <c r="G11">
        <v>125</v>
      </c>
      <c r="H11">
        <v>588.24</v>
      </c>
      <c r="I11">
        <v>2727.27</v>
      </c>
      <c r="J11">
        <v>967.74</v>
      </c>
      <c r="K11">
        <v>937.5</v>
      </c>
      <c r="L11">
        <v>1578.95</v>
      </c>
      <c r="M11">
        <v>1250</v>
      </c>
      <c r="N11">
        <v>1000</v>
      </c>
      <c r="O11">
        <v>833.33</v>
      </c>
      <c r="P11">
        <v>937.5</v>
      </c>
      <c r="Q11">
        <v>967.74</v>
      </c>
      <c r="R11">
        <v>119.52</v>
      </c>
      <c r="S11">
        <v>937.5</v>
      </c>
      <c r="T11">
        <v>500</v>
      </c>
      <c r="U11">
        <v>2500</v>
      </c>
      <c r="V11">
        <v>1304.3499999999999</v>
      </c>
      <c r="W11">
        <v>833.33</v>
      </c>
      <c r="X11">
        <v>697.67</v>
      </c>
      <c r="Y11">
        <v>300</v>
      </c>
      <c r="Z11">
        <v>937.5</v>
      </c>
      <c r="AA11">
        <v>588.24</v>
      </c>
      <c r="AB11">
        <v>85.96</v>
      </c>
      <c r="AC11">
        <v>566.04</v>
      </c>
      <c r="AD11">
        <v>652.16999999999996</v>
      </c>
      <c r="AE11">
        <v>428.57</v>
      </c>
    </row>
    <row r="12" spans="1:31" x14ac:dyDescent="0.25">
      <c r="A12" t="s">
        <v>48</v>
      </c>
      <c r="B12">
        <v>625</v>
      </c>
      <c r="C12">
        <v>2142.86</v>
      </c>
      <c r="D12">
        <v>66.819999999999993</v>
      </c>
      <c r="E12">
        <v>136.36000000000001</v>
      </c>
      <c r="F12">
        <v>7.4</v>
      </c>
      <c r="G12">
        <v>108.7</v>
      </c>
      <c r="H12">
        <v>132.16</v>
      </c>
      <c r="I12">
        <v>3333.33</v>
      </c>
      <c r="J12">
        <v>508.47</v>
      </c>
      <c r="K12">
        <v>652.16999999999996</v>
      </c>
      <c r="L12">
        <v>789.47</v>
      </c>
      <c r="M12">
        <v>1578.95</v>
      </c>
      <c r="N12">
        <v>1578.95</v>
      </c>
      <c r="O12">
        <v>365.85</v>
      </c>
      <c r="P12">
        <v>1250</v>
      </c>
      <c r="Q12">
        <v>97.09</v>
      </c>
      <c r="R12">
        <v>1000</v>
      </c>
      <c r="S12">
        <v>909.09</v>
      </c>
      <c r="T12">
        <v>2000</v>
      </c>
      <c r="U12">
        <v>322.58</v>
      </c>
      <c r="V12">
        <v>329.67</v>
      </c>
      <c r="W12">
        <v>1000</v>
      </c>
      <c r="X12">
        <v>909.09</v>
      </c>
      <c r="Y12">
        <v>810.81</v>
      </c>
      <c r="Z12">
        <v>3333.33</v>
      </c>
      <c r="AA12">
        <v>461.54</v>
      </c>
      <c r="AB12">
        <v>566.04</v>
      </c>
      <c r="AC12">
        <v>1153.8499999999999</v>
      </c>
      <c r="AD12">
        <v>1000</v>
      </c>
      <c r="AE12">
        <v>2500</v>
      </c>
    </row>
    <row r="13" spans="1:31" x14ac:dyDescent="0.25">
      <c r="A13" t="s">
        <v>49</v>
      </c>
      <c r="B13">
        <v>468.75</v>
      </c>
      <c r="C13">
        <v>2142.86</v>
      </c>
      <c r="D13">
        <v>2307.69</v>
      </c>
      <c r="E13">
        <v>29.15</v>
      </c>
      <c r="F13">
        <v>1363.64</v>
      </c>
      <c r="G13">
        <v>2142.86</v>
      </c>
      <c r="H13">
        <v>937.5</v>
      </c>
      <c r="I13">
        <v>1428.57</v>
      </c>
      <c r="J13">
        <v>357.14</v>
      </c>
      <c r="K13">
        <v>1363.64</v>
      </c>
      <c r="L13">
        <v>937.5</v>
      </c>
      <c r="M13">
        <v>2000</v>
      </c>
      <c r="N13">
        <v>967.74</v>
      </c>
      <c r="O13">
        <v>1000</v>
      </c>
      <c r="P13">
        <v>526.32000000000005</v>
      </c>
      <c r="Q13">
        <v>297.02999999999997</v>
      </c>
      <c r="R13">
        <v>230.77</v>
      </c>
      <c r="S13">
        <v>526.32000000000005</v>
      </c>
      <c r="T13">
        <v>638.29999999999995</v>
      </c>
      <c r="U13">
        <v>1071.43</v>
      </c>
      <c r="V13">
        <v>714.29</v>
      </c>
      <c r="W13">
        <v>566.04</v>
      </c>
      <c r="X13">
        <v>769.23</v>
      </c>
      <c r="Y13">
        <v>1153.8499999999999</v>
      </c>
      <c r="Z13">
        <v>1304.3499999999999</v>
      </c>
      <c r="AA13">
        <v>2500</v>
      </c>
      <c r="AB13">
        <v>810.81</v>
      </c>
      <c r="AC13">
        <v>326.08999999999997</v>
      </c>
      <c r="AD13">
        <v>697.67</v>
      </c>
      <c r="AE13">
        <v>1578.95</v>
      </c>
    </row>
    <row r="14" spans="1:31" x14ac:dyDescent="0.25">
      <c r="A14" t="s">
        <v>50</v>
      </c>
      <c r="B14">
        <v>681.82</v>
      </c>
      <c r="C14">
        <v>394.74</v>
      </c>
      <c r="D14">
        <v>2307.69</v>
      </c>
      <c r="E14">
        <v>491.8</v>
      </c>
      <c r="F14">
        <v>2500</v>
      </c>
      <c r="G14">
        <v>652.16999999999996</v>
      </c>
      <c r="H14">
        <v>491.8</v>
      </c>
      <c r="I14">
        <v>428.57</v>
      </c>
      <c r="J14">
        <v>1363.64</v>
      </c>
      <c r="K14">
        <v>1034.48</v>
      </c>
      <c r="L14">
        <v>1666.67</v>
      </c>
      <c r="M14">
        <v>1071.43</v>
      </c>
      <c r="N14">
        <v>1000</v>
      </c>
      <c r="O14">
        <v>1153.8499999999999</v>
      </c>
      <c r="P14">
        <v>1034.48</v>
      </c>
      <c r="Q14">
        <v>1200</v>
      </c>
      <c r="R14">
        <v>882.35</v>
      </c>
      <c r="S14">
        <v>967.74</v>
      </c>
      <c r="T14">
        <v>1500</v>
      </c>
      <c r="U14">
        <v>410.96</v>
      </c>
      <c r="V14">
        <v>666.67</v>
      </c>
      <c r="W14">
        <v>600</v>
      </c>
      <c r="X14">
        <v>1764.71</v>
      </c>
      <c r="Y14">
        <v>1304.3499999999999</v>
      </c>
      <c r="Z14">
        <v>1578.95</v>
      </c>
      <c r="AA14">
        <v>1578.95</v>
      </c>
      <c r="AB14">
        <v>857.14</v>
      </c>
      <c r="AC14">
        <v>1764.71</v>
      </c>
      <c r="AD14">
        <v>967.74</v>
      </c>
      <c r="AE14">
        <v>322.58</v>
      </c>
    </row>
    <row r="15" spans="1:31" x14ac:dyDescent="0.25">
      <c r="A15" t="s">
        <v>51</v>
      </c>
      <c r="B15">
        <v>1428.57</v>
      </c>
      <c r="C15">
        <v>1111.1099999999999</v>
      </c>
      <c r="D15">
        <v>1000</v>
      </c>
      <c r="E15">
        <v>750</v>
      </c>
      <c r="F15">
        <v>1153.8499999999999</v>
      </c>
      <c r="G15">
        <v>1500</v>
      </c>
      <c r="H15">
        <v>70.75</v>
      </c>
      <c r="I15">
        <v>1666.67</v>
      </c>
      <c r="J15">
        <v>1111.1099999999999</v>
      </c>
      <c r="K15">
        <v>681.82</v>
      </c>
      <c r="L15">
        <v>967.74</v>
      </c>
      <c r="M15">
        <v>1764.71</v>
      </c>
      <c r="N15">
        <v>555.55999999999995</v>
      </c>
      <c r="O15">
        <v>810.81</v>
      </c>
      <c r="P15">
        <v>384.62</v>
      </c>
      <c r="Q15">
        <v>666.67</v>
      </c>
      <c r="R15">
        <v>117.19</v>
      </c>
      <c r="S15">
        <v>1071.43</v>
      </c>
      <c r="T15">
        <v>1153.8499999999999</v>
      </c>
      <c r="U15">
        <v>1153.8499999999999</v>
      </c>
      <c r="V15">
        <v>967.74</v>
      </c>
      <c r="W15">
        <v>405.41</v>
      </c>
      <c r="X15">
        <v>1250</v>
      </c>
      <c r="Y15">
        <v>81.739999999999995</v>
      </c>
      <c r="Z15">
        <v>22.42</v>
      </c>
      <c r="AA15">
        <v>909.09</v>
      </c>
      <c r="AB15">
        <v>1200</v>
      </c>
      <c r="AC15">
        <v>1153.8499999999999</v>
      </c>
      <c r="AD15">
        <v>535.71</v>
      </c>
      <c r="AE15">
        <v>1034.48</v>
      </c>
    </row>
    <row r="16" spans="1:31" x14ac:dyDescent="0.25">
      <c r="A16" t="s">
        <v>52</v>
      </c>
      <c r="B16">
        <v>288.45999999999998</v>
      </c>
      <c r="C16">
        <v>810.81</v>
      </c>
      <c r="D16">
        <v>476.19</v>
      </c>
      <c r="E16">
        <v>491.8</v>
      </c>
      <c r="F16">
        <v>1034.48</v>
      </c>
      <c r="G16">
        <v>1153.8499999999999</v>
      </c>
      <c r="H16">
        <v>1034.48</v>
      </c>
      <c r="I16">
        <v>2307.69</v>
      </c>
      <c r="J16">
        <v>909.09</v>
      </c>
      <c r="K16">
        <v>535.71</v>
      </c>
      <c r="L16">
        <v>1304.3499999999999</v>
      </c>
      <c r="M16">
        <v>967.74</v>
      </c>
      <c r="N16">
        <v>410.96</v>
      </c>
      <c r="O16">
        <v>1764.71</v>
      </c>
      <c r="P16">
        <v>2142.86</v>
      </c>
      <c r="Q16">
        <v>882.35</v>
      </c>
      <c r="R16">
        <v>291.26</v>
      </c>
      <c r="S16">
        <v>769.23</v>
      </c>
      <c r="T16">
        <v>1428.57</v>
      </c>
      <c r="U16">
        <v>882.35</v>
      </c>
      <c r="V16">
        <v>483.87</v>
      </c>
      <c r="W16">
        <v>566.04</v>
      </c>
      <c r="X16">
        <v>416.67</v>
      </c>
      <c r="Y16">
        <v>1250</v>
      </c>
      <c r="Z16">
        <v>476.19</v>
      </c>
      <c r="AA16">
        <v>111.11</v>
      </c>
      <c r="AB16">
        <v>857.14</v>
      </c>
      <c r="AC16">
        <v>1111.1099999999999</v>
      </c>
      <c r="AD16">
        <v>1034.48</v>
      </c>
      <c r="AE16">
        <v>909.09</v>
      </c>
    </row>
    <row r="17" spans="1:31" x14ac:dyDescent="0.25">
      <c r="A17" t="s">
        <v>53</v>
      </c>
      <c r="B17">
        <v>789.47</v>
      </c>
      <c r="C17">
        <v>95.54</v>
      </c>
      <c r="D17">
        <v>833.33</v>
      </c>
      <c r="E17">
        <v>37.409999999999997</v>
      </c>
      <c r="F17">
        <v>666.67</v>
      </c>
      <c r="G17">
        <v>1304.3499999999999</v>
      </c>
      <c r="H17">
        <v>3333.33</v>
      </c>
      <c r="I17">
        <v>238.1</v>
      </c>
      <c r="J17">
        <v>909.09</v>
      </c>
      <c r="K17">
        <v>1000</v>
      </c>
      <c r="L17">
        <v>769.23</v>
      </c>
      <c r="M17">
        <v>1111.1099999999999</v>
      </c>
      <c r="N17">
        <v>1875</v>
      </c>
      <c r="O17">
        <v>612.24</v>
      </c>
      <c r="P17">
        <v>1875</v>
      </c>
      <c r="Q17">
        <v>1363.64</v>
      </c>
      <c r="R17">
        <v>1200</v>
      </c>
      <c r="S17">
        <v>1304.3499999999999</v>
      </c>
      <c r="T17">
        <v>288.45999999999998</v>
      </c>
      <c r="U17">
        <v>1153.8499999999999</v>
      </c>
      <c r="V17">
        <v>535.71</v>
      </c>
      <c r="W17">
        <v>750</v>
      </c>
      <c r="X17">
        <v>937.5</v>
      </c>
      <c r="Y17">
        <v>1000</v>
      </c>
      <c r="Z17">
        <v>1500</v>
      </c>
      <c r="AA17">
        <v>1071.43</v>
      </c>
      <c r="AB17">
        <v>789.47</v>
      </c>
      <c r="AC17">
        <v>1000</v>
      </c>
      <c r="AD17">
        <v>833.33</v>
      </c>
      <c r="AE17">
        <v>1000</v>
      </c>
    </row>
    <row r="18" spans="1:31" x14ac:dyDescent="0.25">
      <c r="A18" t="s">
        <v>54</v>
      </c>
      <c r="B18">
        <v>483.87</v>
      </c>
      <c r="C18">
        <v>114.94</v>
      </c>
      <c r="D18">
        <v>535.71</v>
      </c>
      <c r="E18">
        <v>545.45000000000005</v>
      </c>
      <c r="F18">
        <v>789.47</v>
      </c>
      <c r="G18">
        <v>1764.71</v>
      </c>
      <c r="H18">
        <v>1250</v>
      </c>
      <c r="I18">
        <v>132.16</v>
      </c>
      <c r="J18">
        <v>1250</v>
      </c>
      <c r="K18">
        <v>223.88</v>
      </c>
      <c r="L18">
        <v>697.67</v>
      </c>
      <c r="M18">
        <v>697.67</v>
      </c>
      <c r="N18">
        <v>714.29</v>
      </c>
      <c r="O18">
        <v>833.33</v>
      </c>
      <c r="P18">
        <v>2000</v>
      </c>
      <c r="Q18">
        <v>909.09</v>
      </c>
      <c r="R18">
        <v>1153.8499999999999</v>
      </c>
      <c r="S18">
        <v>545.45000000000005</v>
      </c>
      <c r="T18">
        <v>104.53</v>
      </c>
      <c r="U18">
        <v>329.67</v>
      </c>
      <c r="V18">
        <v>666.67</v>
      </c>
      <c r="W18">
        <v>731.71</v>
      </c>
      <c r="X18">
        <v>588.24</v>
      </c>
      <c r="Y18">
        <v>769.23</v>
      </c>
      <c r="Z18">
        <v>333.33</v>
      </c>
      <c r="AA18">
        <v>1428.57</v>
      </c>
      <c r="AB18">
        <v>149.25</v>
      </c>
      <c r="AC18">
        <v>394.74</v>
      </c>
      <c r="AD18">
        <v>937.5</v>
      </c>
      <c r="AE18">
        <v>1363.64</v>
      </c>
    </row>
    <row r="19" spans="1:31" x14ac:dyDescent="0.25">
      <c r="A19" t="s">
        <v>55</v>
      </c>
      <c r="B19">
        <v>697.67</v>
      </c>
      <c r="C19">
        <v>182.93</v>
      </c>
      <c r="D19">
        <v>833.33</v>
      </c>
      <c r="E19">
        <v>625</v>
      </c>
      <c r="F19">
        <v>810.81</v>
      </c>
      <c r="G19">
        <v>1250</v>
      </c>
      <c r="H19">
        <v>2142.86</v>
      </c>
      <c r="I19">
        <v>769.23</v>
      </c>
      <c r="J19">
        <v>1428.57</v>
      </c>
      <c r="K19">
        <v>1250</v>
      </c>
      <c r="L19">
        <v>337.08</v>
      </c>
      <c r="M19">
        <v>1250</v>
      </c>
      <c r="N19">
        <v>652.16999999999996</v>
      </c>
      <c r="O19">
        <v>638.29999999999995</v>
      </c>
      <c r="P19">
        <v>1071.43</v>
      </c>
      <c r="Q19">
        <v>909.09</v>
      </c>
      <c r="R19">
        <v>84.51</v>
      </c>
      <c r="S19">
        <v>612.24</v>
      </c>
      <c r="T19">
        <v>1250</v>
      </c>
      <c r="U19">
        <v>2142.86</v>
      </c>
      <c r="V19">
        <v>714.29</v>
      </c>
      <c r="W19">
        <v>236.22</v>
      </c>
      <c r="X19">
        <v>1034.48</v>
      </c>
      <c r="Y19">
        <v>243.9</v>
      </c>
      <c r="Z19">
        <v>3000</v>
      </c>
      <c r="AA19">
        <v>769.23</v>
      </c>
      <c r="AB19">
        <v>600</v>
      </c>
      <c r="AC19">
        <v>422.54</v>
      </c>
      <c r="AD19">
        <v>652.16999999999996</v>
      </c>
      <c r="AE19">
        <v>416.67</v>
      </c>
    </row>
    <row r="20" spans="1:31" x14ac:dyDescent="0.25">
      <c r="A20" t="s">
        <v>56</v>
      </c>
      <c r="B20">
        <v>588.24</v>
      </c>
      <c r="C20">
        <v>461.54</v>
      </c>
      <c r="D20">
        <v>576.91999999999996</v>
      </c>
      <c r="E20">
        <v>1666.67</v>
      </c>
      <c r="F20">
        <v>625</v>
      </c>
      <c r="G20">
        <v>1071.43</v>
      </c>
      <c r="H20">
        <v>400</v>
      </c>
      <c r="I20">
        <v>810.81</v>
      </c>
      <c r="J20">
        <v>198.68</v>
      </c>
      <c r="K20">
        <v>833.33</v>
      </c>
      <c r="L20">
        <v>50.93</v>
      </c>
      <c r="M20">
        <v>1111.1099999999999</v>
      </c>
      <c r="N20">
        <v>697.67</v>
      </c>
      <c r="O20">
        <v>1000</v>
      </c>
      <c r="P20">
        <v>1034.48</v>
      </c>
      <c r="Q20">
        <v>1071.43</v>
      </c>
      <c r="R20">
        <v>1428.57</v>
      </c>
      <c r="S20">
        <v>500</v>
      </c>
      <c r="T20">
        <v>31.81</v>
      </c>
      <c r="U20">
        <v>2000</v>
      </c>
      <c r="V20">
        <v>1111.1099999999999</v>
      </c>
      <c r="W20">
        <v>909.09</v>
      </c>
      <c r="X20">
        <v>1363.64</v>
      </c>
      <c r="Y20">
        <v>500</v>
      </c>
      <c r="Z20">
        <v>2000</v>
      </c>
      <c r="AA20">
        <v>750</v>
      </c>
      <c r="AB20">
        <v>69.61</v>
      </c>
      <c r="AC20">
        <v>714.29</v>
      </c>
      <c r="AD20">
        <v>555.55999999999995</v>
      </c>
      <c r="AE20">
        <v>375</v>
      </c>
    </row>
    <row r="21" spans="1:31" x14ac:dyDescent="0.25">
      <c r="A21" t="s">
        <v>57</v>
      </c>
      <c r="B21">
        <v>789.47</v>
      </c>
      <c r="C21">
        <v>434.78</v>
      </c>
      <c r="D21">
        <v>297.02999999999997</v>
      </c>
      <c r="E21">
        <v>2500</v>
      </c>
      <c r="F21">
        <v>697.67</v>
      </c>
      <c r="G21">
        <v>1000</v>
      </c>
      <c r="H21">
        <v>1200</v>
      </c>
      <c r="I21">
        <v>26.53</v>
      </c>
      <c r="J21">
        <v>1000</v>
      </c>
      <c r="K21">
        <v>2142.86</v>
      </c>
      <c r="L21">
        <v>375</v>
      </c>
      <c r="M21">
        <v>1153.8499999999999</v>
      </c>
      <c r="N21">
        <v>2000</v>
      </c>
      <c r="O21">
        <v>714.29</v>
      </c>
      <c r="P21">
        <v>2000</v>
      </c>
      <c r="Q21">
        <v>1200</v>
      </c>
      <c r="R21">
        <v>1000</v>
      </c>
      <c r="S21">
        <v>681.82</v>
      </c>
      <c r="T21">
        <v>218.98</v>
      </c>
      <c r="U21">
        <v>1153.8499999999999</v>
      </c>
      <c r="V21">
        <v>652.16999999999996</v>
      </c>
      <c r="W21">
        <v>937.5</v>
      </c>
      <c r="X21">
        <v>789.47</v>
      </c>
      <c r="Y21">
        <v>769.23</v>
      </c>
      <c r="Z21">
        <v>2500</v>
      </c>
      <c r="AA21">
        <v>180.72</v>
      </c>
      <c r="AB21">
        <v>35.89</v>
      </c>
      <c r="AC21">
        <v>1500</v>
      </c>
      <c r="AD21">
        <v>454.55</v>
      </c>
      <c r="AE21">
        <v>1111.1099999999999</v>
      </c>
    </row>
    <row r="22" spans="1:31" x14ac:dyDescent="0.25">
      <c r="A22" t="s">
        <v>58</v>
      </c>
      <c r="B22">
        <v>1000</v>
      </c>
      <c r="C22">
        <v>810.81</v>
      </c>
      <c r="D22">
        <v>937.5</v>
      </c>
      <c r="E22">
        <v>3000</v>
      </c>
      <c r="F22">
        <v>43.17</v>
      </c>
      <c r="G22">
        <v>1153.8499999999999</v>
      </c>
      <c r="H22">
        <v>1304.3499999999999</v>
      </c>
      <c r="I22">
        <v>566.04</v>
      </c>
      <c r="J22">
        <v>1500</v>
      </c>
      <c r="K22">
        <v>2142.86</v>
      </c>
      <c r="L22">
        <v>1500</v>
      </c>
      <c r="M22">
        <v>247.93</v>
      </c>
      <c r="N22">
        <v>468.75</v>
      </c>
      <c r="O22">
        <v>882.35</v>
      </c>
      <c r="P22">
        <v>441.18</v>
      </c>
      <c r="Q22">
        <v>810.81</v>
      </c>
      <c r="R22">
        <v>882.35</v>
      </c>
      <c r="S22">
        <v>212.77</v>
      </c>
      <c r="T22">
        <v>1363.64</v>
      </c>
      <c r="U22">
        <v>625</v>
      </c>
      <c r="V22">
        <v>526.32000000000005</v>
      </c>
      <c r="W22">
        <v>750</v>
      </c>
      <c r="X22">
        <v>833.33</v>
      </c>
      <c r="Y22">
        <v>1000</v>
      </c>
      <c r="Z22">
        <v>2500</v>
      </c>
      <c r="AA22">
        <v>1578.95</v>
      </c>
      <c r="AB22">
        <v>652.16999999999996</v>
      </c>
      <c r="AC22">
        <v>2500</v>
      </c>
      <c r="AD22">
        <v>625</v>
      </c>
      <c r="AE22">
        <v>2000</v>
      </c>
    </row>
    <row r="25" spans="1:31" x14ac:dyDescent="0.25">
      <c r="A25" t="s">
        <v>33</v>
      </c>
      <c r="B25" t="s">
        <v>15</v>
      </c>
      <c r="C25" t="s">
        <v>26</v>
      </c>
      <c r="D25" t="s">
        <v>16</v>
      </c>
      <c r="E25" t="s">
        <v>59</v>
      </c>
      <c r="F25" t="s">
        <v>20</v>
      </c>
      <c r="G25" t="s">
        <v>22</v>
      </c>
    </row>
    <row r="26" spans="1:31" x14ac:dyDescent="0.25">
      <c r="A26" t="s">
        <v>39</v>
      </c>
      <c r="B26">
        <f>AVERAGE(B3:F3)</f>
        <v>656.69600000000003</v>
      </c>
      <c r="C26">
        <f>AVERAGE(G3:K3)</f>
        <v>2000</v>
      </c>
      <c r="D26">
        <f>AVERAGE(L3:P3)</f>
        <v>1089.5360000000001</v>
      </c>
      <c r="E26">
        <f>AVERAGE(Q3:U3)</f>
        <v>967.29200000000003</v>
      </c>
      <c r="F26">
        <f>AVERAGE(V3:Z3)</f>
        <v>1659.44</v>
      </c>
      <c r="G26">
        <f>AVERAGE(AA3:AE3)</f>
        <v>1185.9899999999998</v>
      </c>
    </row>
    <row r="27" spans="1:31" x14ac:dyDescent="0.25">
      <c r="A27" t="s">
        <v>40</v>
      </c>
      <c r="B27">
        <f t="shared" ref="B27:B45" si="0">AVERAGE(B4:F4)</f>
        <v>648.06400000000008</v>
      </c>
      <c r="C27">
        <f t="shared" ref="C27:C45" si="1">AVERAGE(G4:K4)</f>
        <v>3591.9440000000004</v>
      </c>
      <c r="D27">
        <f t="shared" ref="D27:D45" si="2">AVERAGE(L4:P4)</f>
        <v>741.09400000000005</v>
      </c>
      <c r="E27">
        <f t="shared" ref="E27:E45" si="3">AVERAGE(Q4:U4)</f>
        <v>1299.5520000000001</v>
      </c>
      <c r="F27">
        <f t="shared" ref="F27:F45" si="4">AVERAGE(V4:Z4)</f>
        <v>1062.1320000000001</v>
      </c>
      <c r="G27">
        <f t="shared" ref="G27:G45" si="5">AVERAGE(AA4:AE4)</f>
        <v>2058.9439999999995</v>
      </c>
    </row>
    <row r="28" spans="1:31" x14ac:dyDescent="0.25">
      <c r="A28" t="s">
        <v>41</v>
      </c>
      <c r="B28">
        <f t="shared" si="0"/>
        <v>694.84799999999996</v>
      </c>
      <c r="C28">
        <f t="shared" si="1"/>
        <v>3154.5440000000003</v>
      </c>
      <c r="D28">
        <f t="shared" si="2"/>
        <v>1439.39</v>
      </c>
      <c r="E28">
        <f t="shared" si="3"/>
        <v>921.71800000000007</v>
      </c>
      <c r="F28">
        <f t="shared" si="4"/>
        <v>569.45000000000005</v>
      </c>
      <c r="G28">
        <f t="shared" si="5"/>
        <v>1280.636</v>
      </c>
    </row>
    <row r="29" spans="1:31" x14ac:dyDescent="0.25">
      <c r="A29" t="s">
        <v>42</v>
      </c>
      <c r="B29">
        <f t="shared" si="0"/>
        <v>890.28800000000012</v>
      </c>
      <c r="C29">
        <f t="shared" si="1"/>
        <v>642.92000000000007</v>
      </c>
      <c r="D29">
        <f t="shared" si="2"/>
        <v>981.05</v>
      </c>
      <c r="E29">
        <f t="shared" si="3"/>
        <v>993.9799999999999</v>
      </c>
      <c r="F29">
        <f t="shared" si="4"/>
        <v>892.87599999999998</v>
      </c>
      <c r="G29">
        <f t="shared" si="5"/>
        <v>844.15599999999995</v>
      </c>
    </row>
    <row r="30" spans="1:31" x14ac:dyDescent="0.25">
      <c r="A30" t="s">
        <v>43</v>
      </c>
      <c r="B30">
        <f t="shared" si="0"/>
        <v>1000.684</v>
      </c>
      <c r="C30">
        <f t="shared" si="1"/>
        <v>1596.3420000000001</v>
      </c>
      <c r="D30">
        <f t="shared" si="2"/>
        <v>1584.636</v>
      </c>
      <c r="E30">
        <f t="shared" si="3"/>
        <v>1544.7620000000002</v>
      </c>
      <c r="F30">
        <f t="shared" si="4"/>
        <v>1191.6179999999999</v>
      </c>
      <c r="G30">
        <f t="shared" si="5"/>
        <v>515.95999999999992</v>
      </c>
    </row>
    <row r="31" spans="1:31" x14ac:dyDescent="0.25">
      <c r="A31" t="s">
        <v>44</v>
      </c>
      <c r="B31">
        <f t="shared" si="0"/>
        <v>1324.0639999999999</v>
      </c>
      <c r="C31">
        <f t="shared" si="1"/>
        <v>742.86</v>
      </c>
      <c r="D31">
        <f t="shared" si="2"/>
        <v>2096.5919999999996</v>
      </c>
      <c r="E31">
        <f t="shared" si="3"/>
        <v>812.51999999999987</v>
      </c>
      <c r="F31">
        <f t="shared" si="4"/>
        <v>1263.1560000000002</v>
      </c>
      <c r="G31">
        <f t="shared" si="5"/>
        <v>741.61200000000008</v>
      </c>
    </row>
    <row r="32" spans="1:31" x14ac:dyDescent="0.25">
      <c r="A32" t="s">
        <v>45</v>
      </c>
      <c r="B32">
        <f t="shared" si="0"/>
        <v>913.11400000000015</v>
      </c>
      <c r="C32">
        <f t="shared" si="1"/>
        <v>592.70799999999997</v>
      </c>
      <c r="D32">
        <f t="shared" si="2"/>
        <v>1028.422</v>
      </c>
      <c r="E32">
        <f t="shared" si="3"/>
        <v>871.00599999999997</v>
      </c>
      <c r="F32">
        <f t="shared" si="4"/>
        <v>1039.002</v>
      </c>
      <c r="G32">
        <f t="shared" si="5"/>
        <v>870.08199999999999</v>
      </c>
    </row>
    <row r="33" spans="1:7" x14ac:dyDescent="0.25">
      <c r="A33" t="s">
        <v>46</v>
      </c>
      <c r="B33">
        <f t="shared" si="0"/>
        <v>741.11199999999985</v>
      </c>
      <c r="C33">
        <f t="shared" si="1"/>
        <v>582.39</v>
      </c>
      <c r="D33">
        <f t="shared" si="2"/>
        <v>1339.104</v>
      </c>
      <c r="E33">
        <f t="shared" si="3"/>
        <v>1549.1460000000002</v>
      </c>
      <c r="F33">
        <f t="shared" si="4"/>
        <v>1019.1200000000001</v>
      </c>
      <c r="G33">
        <f t="shared" si="5"/>
        <v>755.24600000000009</v>
      </c>
    </row>
    <row r="34" spans="1:7" x14ac:dyDescent="0.25">
      <c r="A34" t="s">
        <v>47</v>
      </c>
      <c r="B34">
        <f t="shared" si="0"/>
        <v>989.18999999999994</v>
      </c>
      <c r="C34">
        <f t="shared" si="1"/>
        <v>1069.1500000000001</v>
      </c>
      <c r="D34">
        <f t="shared" si="2"/>
        <v>1119.9559999999999</v>
      </c>
      <c r="E34">
        <f t="shared" si="3"/>
        <v>1004.952</v>
      </c>
      <c r="F34">
        <f t="shared" si="4"/>
        <v>814.56999999999994</v>
      </c>
      <c r="G34">
        <f t="shared" si="5"/>
        <v>464.19600000000003</v>
      </c>
    </row>
    <row r="35" spans="1:7" x14ac:dyDescent="0.25">
      <c r="A35" t="s">
        <v>48</v>
      </c>
      <c r="B35">
        <f t="shared" si="0"/>
        <v>595.6880000000001</v>
      </c>
      <c r="C35">
        <f t="shared" si="1"/>
        <v>946.96600000000001</v>
      </c>
      <c r="D35">
        <f t="shared" si="2"/>
        <v>1112.644</v>
      </c>
      <c r="E35">
        <f t="shared" si="3"/>
        <v>865.75200000000007</v>
      </c>
      <c r="F35">
        <f t="shared" si="4"/>
        <v>1276.58</v>
      </c>
      <c r="G35">
        <f t="shared" si="5"/>
        <v>1136.2860000000001</v>
      </c>
    </row>
    <row r="36" spans="1:7" x14ac:dyDescent="0.25">
      <c r="A36" t="s">
        <v>49</v>
      </c>
      <c r="B36">
        <f t="shared" si="0"/>
        <v>1262.4180000000001</v>
      </c>
      <c r="C36">
        <f t="shared" si="1"/>
        <v>1245.9420000000002</v>
      </c>
      <c r="D36">
        <f t="shared" si="2"/>
        <v>1086.3119999999999</v>
      </c>
      <c r="E36">
        <f t="shared" si="3"/>
        <v>552.77</v>
      </c>
      <c r="F36">
        <f t="shared" si="4"/>
        <v>901.55200000000002</v>
      </c>
      <c r="G36">
        <f t="shared" si="5"/>
        <v>1182.704</v>
      </c>
    </row>
    <row r="37" spans="1:7" x14ac:dyDescent="0.25">
      <c r="A37" t="s">
        <v>50</v>
      </c>
      <c r="B37">
        <f t="shared" si="0"/>
        <v>1275.21</v>
      </c>
      <c r="C37">
        <f t="shared" si="1"/>
        <v>794.13200000000006</v>
      </c>
      <c r="D37">
        <f t="shared" si="2"/>
        <v>1185.2860000000001</v>
      </c>
      <c r="E37">
        <f t="shared" si="3"/>
        <v>992.21</v>
      </c>
      <c r="F37">
        <f t="shared" si="4"/>
        <v>1182.9359999999999</v>
      </c>
      <c r="G37">
        <f t="shared" si="5"/>
        <v>1098.2239999999999</v>
      </c>
    </row>
    <row r="38" spans="1:7" x14ac:dyDescent="0.25">
      <c r="A38" t="s">
        <v>51</v>
      </c>
      <c r="B38">
        <f t="shared" si="0"/>
        <v>1088.7060000000001</v>
      </c>
      <c r="C38">
        <f t="shared" si="1"/>
        <v>1006.0699999999999</v>
      </c>
      <c r="D38">
        <f t="shared" si="2"/>
        <v>896.68799999999987</v>
      </c>
      <c r="E38">
        <f t="shared" si="3"/>
        <v>832.59799999999996</v>
      </c>
      <c r="F38">
        <f t="shared" si="4"/>
        <v>545.46199999999999</v>
      </c>
      <c r="G38">
        <f t="shared" si="5"/>
        <v>966.62599999999998</v>
      </c>
    </row>
    <row r="39" spans="1:7" x14ac:dyDescent="0.25">
      <c r="A39" t="s">
        <v>52</v>
      </c>
      <c r="B39">
        <f t="shared" si="0"/>
        <v>620.34800000000007</v>
      </c>
      <c r="C39">
        <f t="shared" si="1"/>
        <v>1188.1640000000002</v>
      </c>
      <c r="D39">
        <f t="shared" si="2"/>
        <v>1318.1240000000003</v>
      </c>
      <c r="E39">
        <f t="shared" si="3"/>
        <v>850.75200000000007</v>
      </c>
      <c r="F39">
        <f t="shared" si="4"/>
        <v>638.55399999999997</v>
      </c>
      <c r="G39">
        <f t="shared" si="5"/>
        <v>804.58600000000001</v>
      </c>
    </row>
    <row r="40" spans="1:7" x14ac:dyDescent="0.25">
      <c r="A40" t="s">
        <v>66</v>
      </c>
      <c r="B40">
        <f t="shared" si="0"/>
        <v>484.48400000000004</v>
      </c>
      <c r="C40">
        <f t="shared" si="1"/>
        <v>1356.9740000000002</v>
      </c>
      <c r="D40">
        <f t="shared" si="2"/>
        <v>1248.5160000000001</v>
      </c>
      <c r="E40">
        <f t="shared" si="3"/>
        <v>1062.06</v>
      </c>
      <c r="F40">
        <f t="shared" si="4"/>
        <v>944.64200000000005</v>
      </c>
      <c r="G40">
        <f t="shared" si="5"/>
        <v>938.84599999999989</v>
      </c>
    </row>
    <row r="41" spans="1:7" x14ac:dyDescent="0.25">
      <c r="A41" t="s">
        <v>67</v>
      </c>
      <c r="B41">
        <f t="shared" si="0"/>
        <v>493.88800000000003</v>
      </c>
      <c r="C41">
        <f t="shared" si="1"/>
        <v>924.15</v>
      </c>
      <c r="D41">
        <f t="shared" si="2"/>
        <v>988.59199999999998</v>
      </c>
      <c r="E41">
        <f t="shared" si="3"/>
        <v>608.51800000000014</v>
      </c>
      <c r="F41">
        <f t="shared" si="4"/>
        <v>617.83600000000001</v>
      </c>
      <c r="G41">
        <f t="shared" si="5"/>
        <v>854.74</v>
      </c>
    </row>
    <row r="42" spans="1:7" x14ac:dyDescent="0.25">
      <c r="A42" t="s">
        <v>68</v>
      </c>
      <c r="B42">
        <f t="shared" si="0"/>
        <v>629.94799999999998</v>
      </c>
      <c r="C42">
        <f t="shared" si="1"/>
        <v>1368.1320000000001</v>
      </c>
      <c r="D42">
        <f t="shared" si="2"/>
        <v>789.79600000000005</v>
      </c>
      <c r="E42">
        <f t="shared" si="3"/>
        <v>999.74000000000012</v>
      </c>
      <c r="F42">
        <f t="shared" si="4"/>
        <v>1045.7779999999998</v>
      </c>
      <c r="G42">
        <f t="shared" si="5"/>
        <v>572.12200000000007</v>
      </c>
    </row>
    <row r="43" spans="1:7" x14ac:dyDescent="0.25">
      <c r="A43" t="s">
        <v>69</v>
      </c>
      <c r="B43">
        <f t="shared" si="0"/>
        <v>783.67399999999998</v>
      </c>
      <c r="C43">
        <f t="shared" si="1"/>
        <v>662.84999999999991</v>
      </c>
      <c r="D43">
        <f t="shared" si="2"/>
        <v>778.83799999999997</v>
      </c>
      <c r="E43">
        <f t="shared" si="3"/>
        <v>1006.3619999999999</v>
      </c>
      <c r="F43">
        <f t="shared" si="4"/>
        <v>1176.768</v>
      </c>
      <c r="G43">
        <f t="shared" si="5"/>
        <v>492.892</v>
      </c>
    </row>
    <row r="44" spans="1:7" x14ac:dyDescent="0.25">
      <c r="A44" t="s">
        <v>70</v>
      </c>
      <c r="B44">
        <f t="shared" si="0"/>
        <v>943.79</v>
      </c>
      <c r="C44">
        <f t="shared" si="1"/>
        <v>1073.8780000000002</v>
      </c>
      <c r="D44">
        <f t="shared" si="2"/>
        <v>1248.6279999999999</v>
      </c>
      <c r="E44">
        <f t="shared" si="3"/>
        <v>850.93</v>
      </c>
      <c r="F44">
        <f t="shared" si="4"/>
        <v>1129.6740000000002</v>
      </c>
      <c r="G44">
        <f t="shared" si="5"/>
        <v>656.45400000000006</v>
      </c>
    </row>
    <row r="45" spans="1:7" x14ac:dyDescent="0.25">
      <c r="A45" t="s">
        <v>71</v>
      </c>
      <c r="B45">
        <f t="shared" si="0"/>
        <v>1158.2959999999998</v>
      </c>
      <c r="C45">
        <f t="shared" si="1"/>
        <v>1333.42</v>
      </c>
      <c r="D45">
        <f t="shared" si="2"/>
        <v>708.04200000000003</v>
      </c>
      <c r="E45">
        <f t="shared" si="3"/>
        <v>778.91399999999999</v>
      </c>
      <c r="F45">
        <f t="shared" si="4"/>
        <v>1121.9299999999998</v>
      </c>
      <c r="G45">
        <f t="shared" si="5"/>
        <v>1471.2239999999999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任务调度实验</vt:lpstr>
      <vt:lpstr>2. 网络实验</vt:lpstr>
      <vt:lpstr>3. Redis实验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luo</dc:creator>
  <cp:lastModifiedBy>xiaoxi luo</cp:lastModifiedBy>
  <dcterms:created xsi:type="dcterms:W3CDTF">2015-06-05T18:17:20Z</dcterms:created>
  <dcterms:modified xsi:type="dcterms:W3CDTF">2024-05-07T07:56:37Z</dcterms:modified>
</cp:coreProperties>
</file>