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aph" sheetId="1" r:id="rId1"/>
    <sheet name="data" sheetId="2" r:id="rId2"/>
    <sheet name="nasa" sheetId="5" r:id="rId3"/>
    <sheet name="memo" sheetId="3" r:id="rId4"/>
  </sheets>
  <calcPr calcId="145621"/>
</workbook>
</file>

<file path=xl/calcChain.xml><?xml version="1.0" encoding="utf-8"?>
<calcChain xmlns="http://schemas.openxmlformats.org/spreadsheetml/2006/main">
  <c r="Q21" i="2" l="1"/>
  <c r="R21" i="2"/>
  <c r="S21" i="2"/>
  <c r="T21" i="2"/>
  <c r="Q2" i="2"/>
  <c r="R2" i="2"/>
  <c r="S2" i="2"/>
  <c r="T2" i="2"/>
  <c r="P21" i="2" l="1"/>
  <c r="O21" i="2"/>
  <c r="N21" i="2"/>
  <c r="M21" i="2"/>
  <c r="P2" i="2"/>
  <c r="O2" i="2"/>
  <c r="N2" i="2"/>
  <c r="M2" i="2"/>
  <c r="Q3" i="1" l="1"/>
  <c r="R3" i="1"/>
  <c r="S3" i="1"/>
  <c r="T3" i="1"/>
  <c r="Q4" i="1"/>
  <c r="R4" i="1"/>
  <c r="S4" i="1"/>
  <c r="T4" i="1"/>
  <c r="Q5" i="1"/>
  <c r="R5" i="1"/>
  <c r="S5" i="1"/>
  <c r="T5" i="1"/>
  <c r="Q6" i="1"/>
  <c r="R6" i="1"/>
  <c r="S6" i="1"/>
  <c r="T6" i="1"/>
  <c r="Q7" i="1"/>
  <c r="R7" i="1"/>
  <c r="S7" i="1"/>
  <c r="T7" i="1"/>
  <c r="Q8" i="1"/>
  <c r="R8" i="1"/>
  <c r="S8" i="1"/>
  <c r="T8" i="1"/>
  <c r="Q9" i="1"/>
  <c r="R9" i="1"/>
  <c r="S9" i="1"/>
  <c r="T9" i="1"/>
  <c r="Q10" i="1"/>
  <c r="R10" i="1"/>
  <c r="S10" i="1"/>
  <c r="T10" i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T2" i="1"/>
  <c r="S2" i="1"/>
  <c r="R2" i="1"/>
  <c r="B2" i="1"/>
  <c r="L25" i="5"/>
  <c r="Q25" i="1" s="1"/>
  <c r="K25" i="5"/>
  <c r="J25" i="5"/>
  <c r="I25" i="5"/>
  <c r="H25" i="5"/>
  <c r="G25" i="5"/>
  <c r="F25" i="5"/>
  <c r="E25" i="5"/>
  <c r="D25" i="5"/>
  <c r="C25" i="5"/>
  <c r="L2" i="5"/>
  <c r="Q2" i="1" s="1"/>
  <c r="K2" i="5"/>
  <c r="J2" i="5"/>
  <c r="I2" i="5"/>
  <c r="H2" i="5"/>
  <c r="G2" i="5"/>
  <c r="F2" i="5"/>
  <c r="E2" i="5"/>
  <c r="D2" i="5"/>
  <c r="C2" i="5"/>
  <c r="J21" i="2" l="1"/>
  <c r="K21" i="2"/>
  <c r="L21" i="2"/>
  <c r="J2" i="2"/>
  <c r="K2" i="2"/>
  <c r="L2" i="2"/>
  <c r="I21" i="2" l="1"/>
  <c r="I2" i="2"/>
  <c r="C21" i="2" l="1"/>
  <c r="D21" i="2"/>
  <c r="E21" i="2"/>
  <c r="F21" i="2"/>
  <c r="G21" i="2"/>
  <c r="B21" i="2"/>
  <c r="C2" i="2"/>
  <c r="D2" i="2"/>
  <c r="E2" i="2"/>
  <c r="F2" i="2"/>
  <c r="G2" i="2"/>
  <c r="B2" i="2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</calcChain>
</file>

<file path=xl/comments1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流体研の実験データ</t>
        </r>
      </text>
    </comment>
    <comment ref="P1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nasaの実験データ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nasaの実験データ</t>
        </r>
      </text>
    </comment>
  </commentList>
</comments>
</file>

<file path=xl/sharedStrings.xml><?xml version="1.0" encoding="utf-8"?>
<sst xmlns="http://schemas.openxmlformats.org/spreadsheetml/2006/main" count="64" uniqueCount="59">
  <si>
    <t>x/c</t>
    <phoneticPr fontId="1"/>
  </si>
  <si>
    <t>expM.75aoa4.0</t>
    <phoneticPr fontId="1"/>
  </si>
  <si>
    <t>expM.75aoa3.5</t>
    <phoneticPr fontId="1"/>
  </si>
  <si>
    <t>blank</t>
    <phoneticPr fontId="1"/>
  </si>
  <si>
    <t>expM.75aoa3.0</t>
    <phoneticPr fontId="1"/>
  </si>
  <si>
    <t>expM.75aoa2.5</t>
    <phoneticPr fontId="1"/>
  </si>
  <si>
    <t>expM.75aoa2.0</t>
    <phoneticPr fontId="1"/>
  </si>
  <si>
    <t>expM.75aoa1.5</t>
    <phoneticPr fontId="1"/>
  </si>
  <si>
    <t>upper</t>
    <phoneticPr fontId="1"/>
  </si>
  <si>
    <t>lower</t>
    <phoneticPr fontId="1"/>
  </si>
  <si>
    <t>IF(評価セル=""，NA()，評価セル）</t>
    <rPh sb="3" eb="5">
      <t>ヒョウカ</t>
    </rPh>
    <rPh sb="16" eb="18">
      <t>ヒョウカ</t>
    </rPh>
    <phoneticPr fontId="1"/>
  </si>
  <si>
    <t>参照先が空白であればNA()表示する</t>
    <rPh sb="0" eb="2">
      <t>サンショウ</t>
    </rPh>
    <rPh sb="2" eb="3">
      <t>サキ</t>
    </rPh>
    <rPh sb="4" eb="6">
      <t>クウハク</t>
    </rPh>
    <rPh sb="14" eb="16">
      <t>ヒョウジ</t>
    </rPh>
    <phoneticPr fontId="1"/>
  </si>
  <si>
    <t>グラフから除外できる</t>
    <rPh sb="5" eb="7">
      <t>ジョガイ</t>
    </rPh>
    <phoneticPr fontId="1"/>
  </si>
  <si>
    <t>関数</t>
    <rPh sb="0" eb="2">
      <t>カンスウ</t>
    </rPh>
    <phoneticPr fontId="1"/>
  </si>
  <si>
    <t>機能</t>
    <rPh sb="0" eb="2">
      <t>キノウ</t>
    </rPh>
    <phoneticPr fontId="1"/>
  </si>
  <si>
    <t>目的</t>
    <rPh sb="0" eb="2">
      <t>モクテキ</t>
    </rPh>
    <phoneticPr fontId="1"/>
  </si>
  <si>
    <t>OFFSET(基準セル，行，列)</t>
    <rPh sb="7" eb="9">
      <t>キジュン</t>
    </rPh>
    <rPh sb="12" eb="13">
      <t>ギョウ</t>
    </rPh>
    <rPh sb="14" eb="15">
      <t>レツ</t>
    </rPh>
    <phoneticPr fontId="1"/>
  </si>
  <si>
    <t>基準セルから行，列移動した先を参照</t>
    <rPh sb="0" eb="2">
      <t>キジュン</t>
    </rPh>
    <rPh sb="6" eb="7">
      <t>ギョウ</t>
    </rPh>
    <rPh sb="8" eb="9">
      <t>レツ</t>
    </rPh>
    <rPh sb="9" eb="11">
      <t>イドウ</t>
    </rPh>
    <rPh sb="13" eb="14">
      <t>サキ</t>
    </rPh>
    <rPh sb="15" eb="17">
      <t>サンショウ</t>
    </rPh>
    <phoneticPr fontId="1"/>
  </si>
  <si>
    <t>MATCH(評価，検索先，オプション）</t>
    <rPh sb="6" eb="8">
      <t>ヒョウカ</t>
    </rPh>
    <rPh sb="9" eb="11">
      <t>ケンサク</t>
    </rPh>
    <rPh sb="11" eb="12">
      <t>サキ</t>
    </rPh>
    <phoneticPr fontId="1"/>
  </si>
  <si>
    <t>プルダウンで選んだ実験ケースを探して，相対位置を返す</t>
    <rPh sb="6" eb="7">
      <t>エラ</t>
    </rPh>
    <rPh sb="9" eb="11">
      <t>ジッケン</t>
    </rPh>
    <rPh sb="15" eb="16">
      <t>サガ</t>
    </rPh>
    <rPh sb="19" eb="21">
      <t>ソウタイ</t>
    </rPh>
    <rPh sb="21" eb="23">
      <t>イチ</t>
    </rPh>
    <rPh sb="24" eb="25">
      <t>カエ</t>
    </rPh>
    <phoneticPr fontId="1"/>
  </si>
  <si>
    <t>相対位置をオフセットに渡して相対参照させる</t>
    <rPh sb="0" eb="2">
      <t>ソウタイ</t>
    </rPh>
    <rPh sb="2" eb="4">
      <t>イチ</t>
    </rPh>
    <rPh sb="11" eb="12">
      <t>ワタ</t>
    </rPh>
    <rPh sb="14" eb="16">
      <t>ソウタイ</t>
    </rPh>
    <rPh sb="16" eb="18">
      <t>サンショウ</t>
    </rPh>
    <phoneticPr fontId="1"/>
  </si>
  <si>
    <t>「データ」－「データの入力規則」－「リスト」</t>
    <rPh sb="11" eb="13">
      <t>ニュウリョク</t>
    </rPh>
    <rPh sb="13" eb="15">
      <t>キソク</t>
    </rPh>
    <phoneticPr fontId="1"/>
  </si>
  <si>
    <t>プルダウンメニュー表示する</t>
    <rPh sb="9" eb="11">
      <t>ヒョウジ</t>
    </rPh>
    <phoneticPr fontId="1"/>
  </si>
  <si>
    <t>Cl</t>
    <phoneticPr fontId="1"/>
  </si>
  <si>
    <t>Cd</t>
    <phoneticPr fontId="1"/>
  </si>
  <si>
    <t>expM.718aoa3</t>
    <phoneticPr fontId="1"/>
  </si>
  <si>
    <t>expM.728aoa2</t>
    <phoneticPr fontId="1"/>
  </si>
  <si>
    <t>expM.728aoa1</t>
    <phoneticPr fontId="1"/>
  </si>
  <si>
    <t>expM.711aoa4</t>
    <phoneticPr fontId="1"/>
  </si>
  <si>
    <t>memo</t>
    <phoneticPr fontId="1"/>
  </si>
  <si>
    <t>exp</t>
    <phoneticPr fontId="1"/>
  </si>
  <si>
    <t>nasa</t>
    <phoneticPr fontId="1"/>
  </si>
  <si>
    <t>x/c</t>
    <phoneticPr fontId="1"/>
  </si>
  <si>
    <t>M.72R4aoa1</t>
    <phoneticPr fontId="1"/>
  </si>
  <si>
    <t>M.71R4aoa1</t>
    <phoneticPr fontId="1"/>
  </si>
  <si>
    <t>M.71R4aoa2</t>
    <phoneticPr fontId="1"/>
  </si>
  <si>
    <t>M.71R4aoa3</t>
    <phoneticPr fontId="1"/>
  </si>
  <si>
    <t>M.71R4aoa4</t>
    <phoneticPr fontId="1"/>
  </si>
  <si>
    <t>M.73R4aoa1</t>
    <phoneticPr fontId="1"/>
  </si>
  <si>
    <t>M.73R4aoa2</t>
  </si>
  <si>
    <t>M.73R6aoa2</t>
    <phoneticPr fontId="1"/>
  </si>
  <si>
    <t>M.73R10aoa2</t>
    <phoneticPr fontId="1"/>
  </si>
  <si>
    <t>expM.758aoa2</t>
  </si>
  <si>
    <t>expM.741aoa4</t>
  </si>
  <si>
    <t>expM.757aoa1</t>
    <phoneticPr fontId="1"/>
  </si>
  <si>
    <t>expM.747aoa3</t>
    <phoneticPr fontId="1"/>
  </si>
  <si>
    <t>expM.729aoa4</t>
  </si>
  <si>
    <t>expM.729aoa4</t>
    <phoneticPr fontId="1"/>
  </si>
  <si>
    <t>expM.739aoa2</t>
    <phoneticPr fontId="1"/>
  </si>
  <si>
    <t>expM.746aoa1</t>
    <phoneticPr fontId="1"/>
  </si>
  <si>
    <t>expM.736aoa3</t>
    <phoneticPr fontId="1"/>
  </si>
  <si>
    <t>blank</t>
  </si>
  <si>
    <t>--2014--</t>
    <phoneticPr fontId="1"/>
  </si>
  <si>
    <t>--past--</t>
    <phoneticPr fontId="1"/>
  </si>
  <si>
    <t>M.71R4aoa1</t>
  </si>
  <si>
    <t>M.71R4aoa2</t>
  </si>
  <si>
    <t>M.71R4aoa3</t>
  </si>
  <si>
    <t>M.71R4aoa4</t>
  </si>
  <si>
    <t>expM.736aoa3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</si>
</sst>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176" fontId="0" fillId="0" borderId="0" xfId="0" applyNumberFormat="1"/>
    <xf numFmtId="176" fontId="0" fillId="0" borderId="0" xfId="0" applyNumberFormat="1" applyFill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560119174292401E-2"/>
          <c:y val="3.4054625090507676E-2"/>
          <c:w val="0.72236587046730893"/>
          <c:h val="0.906032057623662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graph!$B$2</c:f>
              <c:strCache>
                <c:ptCount val="1"/>
                <c:pt idx="0">
                  <c:v>expM.729aoa4upper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graph!$A$3:$A$20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</c:numCache>
            </c:numRef>
          </c:xVal>
          <c:yVal>
            <c:numRef>
              <c:f>graph!$B$3:$B$20</c:f>
              <c:numCache>
                <c:formatCode>General</c:formatCode>
                <c:ptCount val="18"/>
                <c:pt idx="0">
                  <c:v>1.0227781883461304</c:v>
                </c:pt>
                <c:pt idx="1">
                  <c:v>-1.3637042511281745</c:v>
                </c:pt>
                <c:pt idx="2">
                  <c:v>-1.3637042511281745</c:v>
                </c:pt>
                <c:pt idx="3">
                  <c:v>-1.3535273537316954</c:v>
                </c:pt>
                <c:pt idx="4">
                  <c:v>-1.348438905033456</c:v>
                </c:pt>
                <c:pt idx="5">
                  <c:v>-1.3382620076369771</c:v>
                </c:pt>
                <c:pt idx="6">
                  <c:v>-1.3026428667493009</c:v>
                </c:pt>
                <c:pt idx="7">
                  <c:v>-1.2415814823704272</c:v>
                </c:pt>
                <c:pt idx="8">
                  <c:v>-0.94645145787253881</c:v>
                </c:pt>
                <c:pt idx="9">
                  <c:v>-0.590260048995777</c:v>
                </c:pt>
                <c:pt idx="10">
                  <c:v>-0.53937556201338233</c:v>
                </c:pt>
                <c:pt idx="11">
                  <c:v>-0.55972935680634006</c:v>
                </c:pt>
                <c:pt idx="12">
                  <c:v>-0.58008315159929802</c:v>
                </c:pt>
                <c:pt idx="13">
                  <c:v>-0.56481780550457994</c:v>
                </c:pt>
                <c:pt idx="14">
                  <c:v>-0.53937556201338233</c:v>
                </c:pt>
                <c:pt idx="15">
                  <c:v>-0.48849107503098799</c:v>
                </c:pt>
                <c:pt idx="16">
                  <c:v>-0.38672210106619903</c:v>
                </c:pt>
                <c:pt idx="17">
                  <c:v>-0.29004157579964912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graph!$B$21</c:f>
              <c:strCache>
                <c:ptCount val="1"/>
                <c:pt idx="0">
                  <c:v>expM.729aoa4lower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graph!$A$22:$A$39</c:f>
              <c:numCache>
                <c:formatCode>General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</c:numCache>
            </c:numRef>
          </c:xVal>
          <c:yVal>
            <c:numRef>
              <c:f>graph!$B$22:$B$39</c:f>
              <c:numCache>
                <c:formatCode>General</c:formatCode>
                <c:ptCount val="18"/>
                <c:pt idx="0">
                  <c:v>0.15208551446374063</c:v>
                </c:pt>
                <c:pt idx="1">
                  <c:v>0</c:v>
                </c:pt>
                <c:pt idx="2">
                  <c:v>-7.0973240083078523E-2</c:v>
                </c:pt>
                <c:pt idx="3">
                  <c:v>-0.11152937727340957</c:v>
                </c:pt>
                <c:pt idx="4">
                  <c:v>-0.16729406591011464</c:v>
                </c:pt>
                <c:pt idx="5">
                  <c:v>-0.20785020310044514</c:v>
                </c:pt>
                <c:pt idx="6">
                  <c:v>-0.23826730599319371</c:v>
                </c:pt>
                <c:pt idx="7">
                  <c:v>-0.25854537458835897</c:v>
                </c:pt>
                <c:pt idx="8">
                  <c:v>-0.26361489173715019</c:v>
                </c:pt>
                <c:pt idx="9">
                  <c:v>-0.30417102892748099</c:v>
                </c:pt>
                <c:pt idx="10">
                  <c:v>-0.24333682314198468</c:v>
                </c:pt>
                <c:pt idx="11">
                  <c:v>-0.11152937727340957</c:v>
                </c:pt>
                <c:pt idx="12">
                  <c:v>5.069517148791354E-2</c:v>
                </c:pt>
                <c:pt idx="13">
                  <c:v>0.19264165165407113</c:v>
                </c:pt>
                <c:pt idx="14">
                  <c:v>0.29403199462989821</c:v>
                </c:pt>
                <c:pt idx="15">
                  <c:v>0.39035282045693376</c:v>
                </c:pt>
                <c:pt idx="16">
                  <c:v>0.41570040620089083</c:v>
                </c:pt>
                <c:pt idx="17">
                  <c:v>0.47146509483759536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graph!$C$2</c:f>
              <c:strCache>
                <c:ptCount val="1"/>
                <c:pt idx="0">
                  <c:v>expM.736aoa3upper</c:v>
                </c:pt>
              </c:strCache>
            </c:strRef>
          </c:tx>
          <c:xVal>
            <c:numRef>
              <c:f>graph!$A$3:$A$20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</c:numCache>
            </c:numRef>
          </c:xVal>
          <c:yVal>
            <c:numRef>
              <c:f>graph!$C$3:$C$20</c:f>
              <c:numCache>
                <c:formatCode>General</c:formatCode>
                <c:ptCount val="18"/>
                <c:pt idx="0">
                  <c:v>1.048089501213407</c:v>
                </c:pt>
                <c:pt idx="1">
                  <c:v>-1.212789279975514</c:v>
                </c:pt>
                <c:pt idx="2">
                  <c:v>-1.2277619871357055</c:v>
                </c:pt>
                <c:pt idx="3">
                  <c:v>-1.1928256704285918</c:v>
                </c:pt>
                <c:pt idx="4">
                  <c:v>-1.1928256704285918</c:v>
                </c:pt>
                <c:pt idx="5">
                  <c:v>-1.1528984513347478</c:v>
                </c:pt>
                <c:pt idx="6">
                  <c:v>-1.1079803298541733</c:v>
                </c:pt>
                <c:pt idx="7">
                  <c:v>-0.96823506302571882</c:v>
                </c:pt>
                <c:pt idx="8">
                  <c:v>-0.55399016492708653</c:v>
                </c:pt>
                <c:pt idx="9">
                  <c:v>-0.56397196970054764</c:v>
                </c:pt>
                <c:pt idx="10">
                  <c:v>-0.61388099356785275</c:v>
                </c:pt>
                <c:pt idx="11">
                  <c:v>-0.63384460311477497</c:v>
                </c:pt>
                <c:pt idx="12">
                  <c:v>-0.62885370072804425</c:v>
                </c:pt>
                <c:pt idx="13">
                  <c:v>-0.60389918879439197</c:v>
                </c:pt>
                <c:pt idx="14">
                  <c:v>-0.55399016492708653</c:v>
                </c:pt>
                <c:pt idx="15">
                  <c:v>-0.49909023867305091</c:v>
                </c:pt>
                <c:pt idx="16">
                  <c:v>-0.37930858139151868</c:v>
                </c:pt>
                <c:pt idx="17">
                  <c:v>-0.27949053365690862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graph!$C$21</c:f>
              <c:strCache>
                <c:ptCount val="1"/>
                <c:pt idx="0">
                  <c:v>expM.736aoa3lower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triangl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graph!$A$22:$A$39</c:f>
              <c:numCache>
                <c:formatCode>General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</c:numCache>
            </c:numRef>
          </c:xVal>
          <c:yVal>
            <c:numRef>
              <c:f>graph!$C$22:$C$39</c:f>
              <c:numCache>
                <c:formatCode>General</c:formatCode>
                <c:ptCount val="18"/>
                <c:pt idx="0">
                  <c:v>2.9945414320382998E-2</c:v>
                </c:pt>
                <c:pt idx="1">
                  <c:v>-7.985443818768817E-2</c:v>
                </c:pt>
                <c:pt idx="2">
                  <c:v>-0.13974526682845417</c:v>
                </c:pt>
                <c:pt idx="3">
                  <c:v>-0.18466338830902865</c:v>
                </c:pt>
                <c:pt idx="4">
                  <c:v>-0.23457241217633437</c:v>
                </c:pt>
                <c:pt idx="5">
                  <c:v>-0.27949053365690862</c:v>
                </c:pt>
                <c:pt idx="6">
                  <c:v>-0.28947233843036968</c:v>
                </c:pt>
                <c:pt idx="7">
                  <c:v>-0.3194177527507524</c:v>
                </c:pt>
                <c:pt idx="8">
                  <c:v>-0.3194177527507524</c:v>
                </c:pt>
                <c:pt idx="9">
                  <c:v>-0.33938136229767513</c:v>
                </c:pt>
                <c:pt idx="10">
                  <c:v>-0.27949053365690862</c:v>
                </c:pt>
                <c:pt idx="11">
                  <c:v>-0.12976346205499334</c:v>
                </c:pt>
                <c:pt idx="12">
                  <c:v>1.9963609546922174E-2</c:v>
                </c:pt>
                <c:pt idx="13">
                  <c:v>0.1696906811488377</c:v>
                </c:pt>
                <c:pt idx="14">
                  <c:v>0.26950872888344751</c:v>
                </c:pt>
                <c:pt idx="15">
                  <c:v>0.36932677661805785</c:v>
                </c:pt>
                <c:pt idx="16">
                  <c:v>0.40925399571190169</c:v>
                </c:pt>
                <c:pt idx="17">
                  <c:v>0.46914482435266819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graph!$D$2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graph!$A$3:$A$20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</c:numCache>
            </c:numRef>
          </c:xVal>
          <c:yVal>
            <c:numRef>
              <c:f>graph!$D$3:$D$20</c:f>
              <c:numCache>
                <c:formatCode>General</c:formatCode>
                <c:ptCount val="1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graph!$D$21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graph!$A$22:$A$39</c:f>
              <c:numCache>
                <c:formatCode>General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</c:numCache>
            </c:numRef>
          </c:xVal>
          <c:yVal>
            <c:numRef>
              <c:f>graph!$D$22:$D$39</c:f>
              <c:numCache>
                <c:formatCode>General</c:formatCode>
                <c:ptCount val="1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graph!$E$2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graph!$A$3:$A$20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</c:numCache>
            </c:numRef>
          </c:xVal>
          <c:yVal>
            <c:numRef>
              <c:f>graph!$E$3:$E$20</c:f>
              <c:numCache>
                <c:formatCode>General</c:formatCode>
                <c:ptCount val="1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graph!$E$21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graph!$A$22:$A$39</c:f>
              <c:numCache>
                <c:formatCode>General</c:formatCode>
                <c:ptCount val="1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</c:numCache>
            </c:numRef>
          </c:xVal>
          <c:yVal>
            <c:numRef>
              <c:f>graph!$E$22:$E$39</c:f>
              <c:numCache>
                <c:formatCode>General</c:formatCode>
                <c:ptCount val="1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graph!$Q$2</c:f>
              <c:strCache>
                <c:ptCount val="1"/>
                <c:pt idx="0">
                  <c:v>M.71R4aoa1upper</c:v>
                </c:pt>
              </c:strCache>
            </c:strRef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diamond"/>
            <c:size val="7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graph!$P$3:$P$24</c:f>
              <c:numCache>
                <c:formatCode>0.0000</c:formatCode>
                <c:ptCount val="22"/>
                <c:pt idx="0">
                  <c:v>0</c:v>
                </c:pt>
                <c:pt idx="1">
                  <c:v>1.32E-2</c:v>
                </c:pt>
                <c:pt idx="2">
                  <c:v>2.5399999999999999E-2</c:v>
                </c:pt>
                <c:pt idx="3">
                  <c:v>5.0099999999999999E-2</c:v>
                </c:pt>
                <c:pt idx="4">
                  <c:v>0.1</c:v>
                </c:pt>
                <c:pt idx="5">
                  <c:v>0.15029999999999999</c:v>
                </c:pt>
                <c:pt idx="6">
                  <c:v>0.20019999999999999</c:v>
                </c:pt>
                <c:pt idx="7">
                  <c:v>0.25030000000000002</c:v>
                </c:pt>
                <c:pt idx="8">
                  <c:v>0.3</c:v>
                </c:pt>
                <c:pt idx="9">
                  <c:v>0.35010000000000002</c:v>
                </c:pt>
                <c:pt idx="10">
                  <c:v>0.40010000000000001</c:v>
                </c:pt>
                <c:pt idx="11">
                  <c:v>0.45</c:v>
                </c:pt>
                <c:pt idx="12">
                  <c:v>0.50009999999999999</c:v>
                </c:pt>
                <c:pt idx="13">
                  <c:v>0.55010000000000003</c:v>
                </c:pt>
                <c:pt idx="14">
                  <c:v>0.60019999999999996</c:v>
                </c:pt>
                <c:pt idx="15">
                  <c:v>0.6502</c:v>
                </c:pt>
                <c:pt idx="16">
                  <c:v>0.70040000000000002</c:v>
                </c:pt>
                <c:pt idx="17">
                  <c:v>0.75</c:v>
                </c:pt>
                <c:pt idx="18">
                  <c:v>0.80020000000000002</c:v>
                </c:pt>
                <c:pt idx="19">
                  <c:v>0.90010000000000001</c:v>
                </c:pt>
                <c:pt idx="20">
                  <c:v>0.95020000000000004</c:v>
                </c:pt>
                <c:pt idx="21">
                  <c:v>1</c:v>
                </c:pt>
              </c:numCache>
            </c:numRef>
          </c:xVal>
          <c:yVal>
            <c:numRef>
              <c:f>graph!$Q$3:$Q$24</c:f>
              <c:numCache>
                <c:formatCode>General</c:formatCode>
                <c:ptCount val="22"/>
                <c:pt idx="0">
                  <c:v>1.0736000000000001</c:v>
                </c:pt>
                <c:pt idx="1">
                  <c:v>-0.47560000000000002</c:v>
                </c:pt>
                <c:pt idx="2">
                  <c:v>-0.9113</c:v>
                </c:pt>
                <c:pt idx="3">
                  <c:v>-1.1475</c:v>
                </c:pt>
                <c:pt idx="4">
                  <c:v>-1.3109999999999999</c:v>
                </c:pt>
                <c:pt idx="5">
                  <c:v>-1.0716000000000001</c:v>
                </c:pt>
                <c:pt idx="6">
                  <c:v>-0.92900000000000005</c:v>
                </c:pt>
                <c:pt idx="7">
                  <c:v>-0.77210000000000001</c:v>
                </c:pt>
                <c:pt idx="8">
                  <c:v>-0.76</c:v>
                </c:pt>
                <c:pt idx="9">
                  <c:v>-0.76719999999999999</c:v>
                </c:pt>
                <c:pt idx="10">
                  <c:v>-0.75919999999999999</c:v>
                </c:pt>
                <c:pt idx="11">
                  <c:v>-0.74309999999999998</c:v>
                </c:pt>
                <c:pt idx="12">
                  <c:v>-0.74239999999999995</c:v>
                </c:pt>
                <c:pt idx="13">
                  <c:v>-0.72550000000000003</c:v>
                </c:pt>
                <c:pt idx="14">
                  <c:v>-0.70030000000000003</c:v>
                </c:pt>
                <c:pt idx="15">
                  <c:v>-0.66569999999999996</c:v>
                </c:pt>
                <c:pt idx="16">
                  <c:v>-0.627</c:v>
                </c:pt>
                <c:pt idx="17">
                  <c:v>-0.55569999999999997</c:v>
                </c:pt>
                <c:pt idx="18">
                  <c:v>-0.4662</c:v>
                </c:pt>
                <c:pt idx="19">
                  <c:v>-0.19289999999999999</c:v>
                </c:pt>
                <c:pt idx="20">
                  <c:v>-5.5399999999999998E-2</c:v>
                </c:pt>
                <c:pt idx="21">
                  <c:v>#N/A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graph!$Q$25</c:f>
              <c:strCache>
                <c:ptCount val="1"/>
                <c:pt idx="0">
                  <c:v>M.71R4aoa1lower</c:v>
                </c:pt>
              </c:strCache>
            </c:strRef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diamond"/>
            <c:size val="7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graph!$P$26:$P$48</c:f>
              <c:numCache>
                <c:formatCode>0.0000</c:formatCode>
                <c:ptCount val="23"/>
                <c:pt idx="0">
                  <c:v>0</c:v>
                </c:pt>
                <c:pt idx="1">
                  <c:v>1.34E-2</c:v>
                </c:pt>
                <c:pt idx="2">
                  <c:v>2.5499999999999998E-2</c:v>
                </c:pt>
                <c:pt idx="3">
                  <c:v>5.1299999999999998E-2</c:v>
                </c:pt>
                <c:pt idx="4">
                  <c:v>7.4999999999999997E-2</c:v>
                </c:pt>
                <c:pt idx="5">
                  <c:v>0.10050000000000001</c:v>
                </c:pt>
                <c:pt idx="6">
                  <c:v>0.15029999999999999</c:v>
                </c:pt>
                <c:pt idx="7">
                  <c:v>0.20019999999999999</c:v>
                </c:pt>
                <c:pt idx="8">
                  <c:v>0.2505</c:v>
                </c:pt>
                <c:pt idx="9">
                  <c:v>0.3004</c:v>
                </c:pt>
                <c:pt idx="10">
                  <c:v>0.35</c:v>
                </c:pt>
                <c:pt idx="11">
                  <c:v>0.40029999999999999</c:v>
                </c:pt>
                <c:pt idx="12">
                  <c:v>0.45019999999999999</c:v>
                </c:pt>
                <c:pt idx="13">
                  <c:v>0.50029999999999997</c:v>
                </c:pt>
                <c:pt idx="14">
                  <c:v>0.55020000000000002</c:v>
                </c:pt>
                <c:pt idx="15">
                  <c:v>0.60009999999999997</c:v>
                </c:pt>
                <c:pt idx="16">
                  <c:v>0.65</c:v>
                </c:pt>
                <c:pt idx="17">
                  <c:v>0.70020000000000004</c:v>
                </c:pt>
                <c:pt idx="18">
                  <c:v>0.74970000000000003</c:v>
                </c:pt>
                <c:pt idx="19">
                  <c:v>0.8</c:v>
                </c:pt>
                <c:pt idx="20">
                  <c:v>0.90029999999999999</c:v>
                </c:pt>
                <c:pt idx="21">
                  <c:v>0.9476</c:v>
                </c:pt>
                <c:pt idx="22">
                  <c:v>1</c:v>
                </c:pt>
              </c:numCache>
            </c:numRef>
          </c:xVal>
          <c:yVal>
            <c:numRef>
              <c:f>graph!$Q$26:$Q$48</c:f>
              <c:numCache>
                <c:formatCode>General</c:formatCode>
                <c:ptCount val="23"/>
                <c:pt idx="0">
                  <c:v>1.0736000000000001</c:v>
                </c:pt>
                <c:pt idx="1">
                  <c:v>0.30120000000000002</c:v>
                </c:pt>
                <c:pt idx="2">
                  <c:v>4.0800000000000003E-2</c:v>
                </c:pt>
                <c:pt idx="3">
                  <c:v>-0.1065</c:v>
                </c:pt>
                <c:pt idx="4">
                  <c:v>-0.18190000000000001</c:v>
                </c:pt>
                <c:pt idx="5">
                  <c:v>-0.18690000000000001</c:v>
                </c:pt>
                <c:pt idx="6">
                  <c:v>-0.22950000000000001</c:v>
                </c:pt>
                <c:pt idx="7">
                  <c:v>-0.2422</c:v>
                </c:pt>
                <c:pt idx="8">
                  <c:v>-0.27329999999999999</c:v>
                </c:pt>
                <c:pt idx="9">
                  <c:v>-0.2898</c:v>
                </c:pt>
                <c:pt idx="10">
                  <c:v>-0.30990000000000001</c:v>
                </c:pt>
                <c:pt idx="11">
                  <c:v>-0.30559999999999998</c:v>
                </c:pt>
                <c:pt idx="12">
                  <c:v>-0.32440000000000002</c:v>
                </c:pt>
                <c:pt idx="13">
                  <c:v>-0.31929999999999997</c:v>
                </c:pt>
                <c:pt idx="14">
                  <c:v>#N/A</c:v>
                </c:pt>
                <c:pt idx="15">
                  <c:v>-0.1031</c:v>
                </c:pt>
                <c:pt idx="16">
                  <c:v>6.8400000000000002E-2</c:v>
                </c:pt>
                <c:pt idx="17">
                  <c:v>0.21199999999999999</c:v>
                </c:pt>
                <c:pt idx="18">
                  <c:v>0.33929999999999999</c:v>
                </c:pt>
                <c:pt idx="19">
                  <c:v>0.43659999999999999</c:v>
                </c:pt>
                <c:pt idx="20">
                  <c:v>0.42459999999999998</c:v>
                </c:pt>
                <c:pt idx="21">
                  <c:v>0.49619999999999997</c:v>
                </c:pt>
                <c:pt idx="22">
                  <c:v>#N/A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graph!$R$2</c:f>
              <c:strCache>
                <c:ptCount val="1"/>
                <c:pt idx="0">
                  <c:v>M.71R4aoa2upper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sysDot"/>
            </a:ln>
          </c:spPr>
          <c:marker>
            <c:symbol val="triangle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graph!$P$3:$P$24</c:f>
              <c:numCache>
                <c:formatCode>0.0000</c:formatCode>
                <c:ptCount val="22"/>
                <c:pt idx="0">
                  <c:v>0</c:v>
                </c:pt>
                <c:pt idx="1">
                  <c:v>1.32E-2</c:v>
                </c:pt>
                <c:pt idx="2">
                  <c:v>2.5399999999999999E-2</c:v>
                </c:pt>
                <c:pt idx="3">
                  <c:v>5.0099999999999999E-2</c:v>
                </c:pt>
                <c:pt idx="4">
                  <c:v>0.1</c:v>
                </c:pt>
                <c:pt idx="5">
                  <c:v>0.15029999999999999</c:v>
                </c:pt>
                <c:pt idx="6">
                  <c:v>0.20019999999999999</c:v>
                </c:pt>
                <c:pt idx="7">
                  <c:v>0.25030000000000002</c:v>
                </c:pt>
                <c:pt idx="8">
                  <c:v>0.3</c:v>
                </c:pt>
                <c:pt idx="9">
                  <c:v>0.35010000000000002</c:v>
                </c:pt>
                <c:pt idx="10">
                  <c:v>0.40010000000000001</c:v>
                </c:pt>
                <c:pt idx="11">
                  <c:v>0.45</c:v>
                </c:pt>
                <c:pt idx="12">
                  <c:v>0.50009999999999999</c:v>
                </c:pt>
                <c:pt idx="13">
                  <c:v>0.55010000000000003</c:v>
                </c:pt>
                <c:pt idx="14">
                  <c:v>0.60019999999999996</c:v>
                </c:pt>
                <c:pt idx="15">
                  <c:v>0.6502</c:v>
                </c:pt>
                <c:pt idx="16">
                  <c:v>0.70040000000000002</c:v>
                </c:pt>
                <c:pt idx="17">
                  <c:v>0.75</c:v>
                </c:pt>
                <c:pt idx="18">
                  <c:v>0.80020000000000002</c:v>
                </c:pt>
                <c:pt idx="19">
                  <c:v>0.90010000000000001</c:v>
                </c:pt>
                <c:pt idx="20">
                  <c:v>0.95020000000000004</c:v>
                </c:pt>
                <c:pt idx="21">
                  <c:v>1</c:v>
                </c:pt>
              </c:numCache>
            </c:numRef>
          </c:xVal>
          <c:yVal>
            <c:numRef>
              <c:f>graph!$R$3:$R$24</c:f>
              <c:numCache>
                <c:formatCode>General</c:formatCode>
                <c:ptCount val="22"/>
                <c:pt idx="0">
                  <c:v>1.0121</c:v>
                </c:pt>
                <c:pt idx="1">
                  <c:v>-0.65990000000000004</c:v>
                </c:pt>
                <c:pt idx="2">
                  <c:v>-1.0633999999999999</c:v>
                </c:pt>
                <c:pt idx="3">
                  <c:v>-1.3344</c:v>
                </c:pt>
                <c:pt idx="4">
                  <c:v>-1.3479000000000001</c:v>
                </c:pt>
                <c:pt idx="5">
                  <c:v>-1.32</c:v>
                </c:pt>
                <c:pt idx="6">
                  <c:v>-1.3183</c:v>
                </c:pt>
                <c:pt idx="7">
                  <c:v>-1.3164</c:v>
                </c:pt>
                <c:pt idx="8">
                  <c:v>-1.3164</c:v>
                </c:pt>
                <c:pt idx="9">
                  <c:v>-1.1573</c:v>
                </c:pt>
                <c:pt idx="10">
                  <c:v>-0.71789999999999998</c:v>
                </c:pt>
                <c:pt idx="11">
                  <c:v>-0.61599999999999999</c:v>
                </c:pt>
                <c:pt idx="12">
                  <c:v>-0.66639999999999999</c:v>
                </c:pt>
                <c:pt idx="13">
                  <c:v>-0.71220000000000006</c:v>
                </c:pt>
                <c:pt idx="14">
                  <c:v>-0.71819999999999995</c:v>
                </c:pt>
                <c:pt idx="15">
                  <c:v>-0.69059999999999999</c:v>
                </c:pt>
                <c:pt idx="16">
                  <c:v>-0.65139999999999998</c:v>
                </c:pt>
                <c:pt idx="17">
                  <c:v>-0.58199999999999996</c:v>
                </c:pt>
                <c:pt idx="18">
                  <c:v>-0.48370000000000002</c:v>
                </c:pt>
                <c:pt idx="19">
                  <c:v>-0.21590000000000001</c:v>
                </c:pt>
                <c:pt idx="20">
                  <c:v>-6.3200000000000006E-2</c:v>
                </c:pt>
                <c:pt idx="21">
                  <c:v>#N/A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graph!$R$25</c:f>
              <c:strCache>
                <c:ptCount val="1"/>
                <c:pt idx="0">
                  <c:v>M.71R4aoa2lower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sysDot"/>
            </a:ln>
          </c:spPr>
          <c:marker>
            <c:symbol val="triangle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graph!$P$26:$P$48</c:f>
              <c:numCache>
                <c:formatCode>0.0000</c:formatCode>
                <c:ptCount val="23"/>
                <c:pt idx="0">
                  <c:v>0</c:v>
                </c:pt>
                <c:pt idx="1">
                  <c:v>1.34E-2</c:v>
                </c:pt>
                <c:pt idx="2">
                  <c:v>2.5499999999999998E-2</c:v>
                </c:pt>
                <c:pt idx="3">
                  <c:v>5.1299999999999998E-2</c:v>
                </c:pt>
                <c:pt idx="4">
                  <c:v>7.4999999999999997E-2</c:v>
                </c:pt>
                <c:pt idx="5">
                  <c:v>0.10050000000000001</c:v>
                </c:pt>
                <c:pt idx="6">
                  <c:v>0.15029999999999999</c:v>
                </c:pt>
                <c:pt idx="7">
                  <c:v>0.20019999999999999</c:v>
                </c:pt>
                <c:pt idx="8">
                  <c:v>0.2505</c:v>
                </c:pt>
                <c:pt idx="9">
                  <c:v>0.3004</c:v>
                </c:pt>
                <c:pt idx="10">
                  <c:v>0.35</c:v>
                </c:pt>
                <c:pt idx="11">
                  <c:v>0.40029999999999999</c:v>
                </c:pt>
                <c:pt idx="12">
                  <c:v>0.45019999999999999</c:v>
                </c:pt>
                <c:pt idx="13">
                  <c:v>0.50029999999999997</c:v>
                </c:pt>
                <c:pt idx="14">
                  <c:v>0.55020000000000002</c:v>
                </c:pt>
                <c:pt idx="15">
                  <c:v>0.60009999999999997</c:v>
                </c:pt>
                <c:pt idx="16">
                  <c:v>0.65</c:v>
                </c:pt>
                <c:pt idx="17">
                  <c:v>0.70020000000000004</c:v>
                </c:pt>
                <c:pt idx="18">
                  <c:v>0.74970000000000003</c:v>
                </c:pt>
                <c:pt idx="19">
                  <c:v>0.8</c:v>
                </c:pt>
                <c:pt idx="20">
                  <c:v>0.90029999999999999</c:v>
                </c:pt>
                <c:pt idx="21">
                  <c:v>0.9476</c:v>
                </c:pt>
                <c:pt idx="22">
                  <c:v>1</c:v>
                </c:pt>
              </c:numCache>
            </c:numRef>
          </c:xVal>
          <c:yVal>
            <c:numRef>
              <c:f>graph!$R$26:$R$48</c:f>
              <c:numCache>
                <c:formatCode>General</c:formatCode>
                <c:ptCount val="23"/>
                <c:pt idx="0">
                  <c:v>1.0121</c:v>
                </c:pt>
                <c:pt idx="1">
                  <c:v>0.53879999999999995</c:v>
                </c:pt>
                <c:pt idx="2">
                  <c:v>5.4399999999999997E-2</c:v>
                </c:pt>
                <c:pt idx="3">
                  <c:v>4.6800000000000001E-2</c:v>
                </c:pt>
                <c:pt idx="4">
                  <c:v>-4.1599999999999998E-2</c:v>
                </c:pt>
                <c:pt idx="5">
                  <c:v>-6.2100000000000002E-2</c:v>
                </c:pt>
                <c:pt idx="6">
                  <c:v>-0.1225</c:v>
                </c:pt>
                <c:pt idx="7">
                  <c:v>-0.14899999999999999</c:v>
                </c:pt>
                <c:pt idx="8">
                  <c:v>-0.18</c:v>
                </c:pt>
                <c:pt idx="9">
                  <c:v>-0.21299999999999999</c:v>
                </c:pt>
                <c:pt idx="10">
                  <c:v>-0.23960000000000001</c:v>
                </c:pt>
                <c:pt idx="11">
                  <c:v>-0.2424</c:v>
                </c:pt>
                <c:pt idx="12">
                  <c:v>-0.2666</c:v>
                </c:pt>
                <c:pt idx="13">
                  <c:v>-0.26719999999999999</c:v>
                </c:pt>
                <c:pt idx="14">
                  <c:v>#N/A</c:v>
                </c:pt>
                <c:pt idx="15">
                  <c:v>-7.3499999999999996E-2</c:v>
                </c:pt>
                <c:pt idx="16">
                  <c:v>9.1399999999999995E-2</c:v>
                </c:pt>
                <c:pt idx="17">
                  <c:v>0.23300000000000001</c:v>
                </c:pt>
                <c:pt idx="18">
                  <c:v>0.35439999999999999</c:v>
                </c:pt>
                <c:pt idx="19">
                  <c:v>0.45269999999999999</c:v>
                </c:pt>
                <c:pt idx="20">
                  <c:v>0.53720000000000001</c:v>
                </c:pt>
                <c:pt idx="21">
                  <c:v>0.50860000000000005</c:v>
                </c:pt>
                <c:pt idx="22">
                  <c:v>#N/A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graph!$S$2</c:f>
              <c:strCache>
                <c:ptCount val="1"/>
                <c:pt idx="0">
                  <c:v>M.71R4aoa3upper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square"/>
            <c:size val="7"/>
            <c:spPr>
              <a:noFill/>
              <a:ln>
                <a:solidFill>
                  <a:schemeClr val="accent2"/>
                </a:solidFill>
              </a:ln>
            </c:spPr>
          </c:marker>
          <c:xVal>
            <c:numRef>
              <c:f>graph!$P$3:$P$24</c:f>
              <c:numCache>
                <c:formatCode>0.0000</c:formatCode>
                <c:ptCount val="22"/>
                <c:pt idx="0">
                  <c:v>0</c:v>
                </c:pt>
                <c:pt idx="1">
                  <c:v>1.32E-2</c:v>
                </c:pt>
                <c:pt idx="2">
                  <c:v>2.5399999999999999E-2</c:v>
                </c:pt>
                <c:pt idx="3">
                  <c:v>5.0099999999999999E-2</c:v>
                </c:pt>
                <c:pt idx="4">
                  <c:v>0.1</c:v>
                </c:pt>
                <c:pt idx="5">
                  <c:v>0.15029999999999999</c:v>
                </c:pt>
                <c:pt idx="6">
                  <c:v>0.20019999999999999</c:v>
                </c:pt>
                <c:pt idx="7">
                  <c:v>0.25030000000000002</c:v>
                </c:pt>
                <c:pt idx="8">
                  <c:v>0.3</c:v>
                </c:pt>
                <c:pt idx="9">
                  <c:v>0.35010000000000002</c:v>
                </c:pt>
                <c:pt idx="10">
                  <c:v>0.40010000000000001</c:v>
                </c:pt>
                <c:pt idx="11">
                  <c:v>0.45</c:v>
                </c:pt>
                <c:pt idx="12">
                  <c:v>0.50009999999999999</c:v>
                </c:pt>
                <c:pt idx="13">
                  <c:v>0.55010000000000003</c:v>
                </c:pt>
                <c:pt idx="14">
                  <c:v>0.60019999999999996</c:v>
                </c:pt>
                <c:pt idx="15">
                  <c:v>0.6502</c:v>
                </c:pt>
                <c:pt idx="16">
                  <c:v>0.70040000000000002</c:v>
                </c:pt>
                <c:pt idx="17">
                  <c:v>0.75</c:v>
                </c:pt>
                <c:pt idx="18">
                  <c:v>0.80020000000000002</c:v>
                </c:pt>
                <c:pt idx="19">
                  <c:v>0.90010000000000001</c:v>
                </c:pt>
                <c:pt idx="20">
                  <c:v>0.95020000000000004</c:v>
                </c:pt>
                <c:pt idx="21">
                  <c:v>1</c:v>
                </c:pt>
              </c:numCache>
            </c:numRef>
          </c:xVal>
          <c:yVal>
            <c:numRef>
              <c:f>graph!$S$3:$S$24</c:f>
              <c:numCache>
                <c:formatCode>General</c:formatCode>
                <c:ptCount val="22"/>
                <c:pt idx="0">
                  <c:v>0.94720000000000004</c:v>
                </c:pt>
                <c:pt idx="1">
                  <c:v>-0.82269999999999999</c:v>
                </c:pt>
                <c:pt idx="2">
                  <c:v>-1.2275</c:v>
                </c:pt>
                <c:pt idx="3">
                  <c:v>-1.4712000000000001</c:v>
                </c:pt>
                <c:pt idx="4">
                  <c:v>-1.4979</c:v>
                </c:pt>
                <c:pt idx="5">
                  <c:v>-1.4903999999999999</c:v>
                </c:pt>
                <c:pt idx="6">
                  <c:v>-1.4856</c:v>
                </c:pt>
                <c:pt idx="7">
                  <c:v>-1.48</c:v>
                </c:pt>
                <c:pt idx="8">
                  <c:v>-1.4928999999999999</c:v>
                </c:pt>
                <c:pt idx="9">
                  <c:v>-1.5062</c:v>
                </c:pt>
                <c:pt idx="10">
                  <c:v>-1.5273000000000001</c:v>
                </c:pt>
                <c:pt idx="11">
                  <c:v>-1.5434000000000001</c:v>
                </c:pt>
                <c:pt idx="12">
                  <c:v>-1.4053</c:v>
                </c:pt>
                <c:pt idx="13">
                  <c:v>-0.91190000000000004</c:v>
                </c:pt>
                <c:pt idx="14">
                  <c:v>-0.70899999999999996</c:v>
                </c:pt>
                <c:pt idx="15">
                  <c:v>-0.56440000000000001</c:v>
                </c:pt>
                <c:pt idx="16">
                  <c:v>-0.50649999999999995</c:v>
                </c:pt>
                <c:pt idx="17">
                  <c:v>-0.48270000000000002</c:v>
                </c:pt>
                <c:pt idx="18">
                  <c:v>-0.43480000000000002</c:v>
                </c:pt>
                <c:pt idx="19">
                  <c:v>-0.2266</c:v>
                </c:pt>
                <c:pt idx="20">
                  <c:v>-8.1199999999999994E-2</c:v>
                </c:pt>
                <c:pt idx="21">
                  <c:v>#N/A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graph!$S$25</c:f>
              <c:strCache>
                <c:ptCount val="1"/>
                <c:pt idx="0">
                  <c:v>M.71R4aoa3lower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square"/>
            <c:size val="7"/>
            <c:spPr>
              <a:noFill/>
              <a:ln>
                <a:solidFill>
                  <a:schemeClr val="accent2"/>
                </a:solidFill>
              </a:ln>
            </c:spPr>
          </c:marker>
          <c:xVal>
            <c:numRef>
              <c:f>graph!$P$26:$P$48</c:f>
              <c:numCache>
                <c:formatCode>0.0000</c:formatCode>
                <c:ptCount val="23"/>
                <c:pt idx="0">
                  <c:v>0</c:v>
                </c:pt>
                <c:pt idx="1">
                  <c:v>1.34E-2</c:v>
                </c:pt>
                <c:pt idx="2">
                  <c:v>2.5499999999999998E-2</c:v>
                </c:pt>
                <c:pt idx="3">
                  <c:v>5.1299999999999998E-2</c:v>
                </c:pt>
                <c:pt idx="4">
                  <c:v>7.4999999999999997E-2</c:v>
                </c:pt>
                <c:pt idx="5">
                  <c:v>0.10050000000000001</c:v>
                </c:pt>
                <c:pt idx="6">
                  <c:v>0.15029999999999999</c:v>
                </c:pt>
                <c:pt idx="7">
                  <c:v>0.20019999999999999</c:v>
                </c:pt>
                <c:pt idx="8">
                  <c:v>0.2505</c:v>
                </c:pt>
                <c:pt idx="9">
                  <c:v>0.3004</c:v>
                </c:pt>
                <c:pt idx="10">
                  <c:v>0.35</c:v>
                </c:pt>
                <c:pt idx="11">
                  <c:v>0.40029999999999999</c:v>
                </c:pt>
                <c:pt idx="12">
                  <c:v>0.45019999999999999</c:v>
                </c:pt>
                <c:pt idx="13">
                  <c:v>0.50029999999999997</c:v>
                </c:pt>
                <c:pt idx="14">
                  <c:v>0.55020000000000002</c:v>
                </c:pt>
                <c:pt idx="15">
                  <c:v>0.60009999999999997</c:v>
                </c:pt>
                <c:pt idx="16">
                  <c:v>0.65</c:v>
                </c:pt>
                <c:pt idx="17">
                  <c:v>0.70020000000000004</c:v>
                </c:pt>
                <c:pt idx="18">
                  <c:v>0.74970000000000003</c:v>
                </c:pt>
                <c:pt idx="19">
                  <c:v>0.8</c:v>
                </c:pt>
                <c:pt idx="20">
                  <c:v>0.90029999999999999</c:v>
                </c:pt>
                <c:pt idx="21">
                  <c:v>0.9476</c:v>
                </c:pt>
                <c:pt idx="22">
                  <c:v>1</c:v>
                </c:pt>
              </c:numCache>
            </c:numRef>
          </c:xVal>
          <c:yVal>
            <c:numRef>
              <c:f>graph!$S$26:$S$48</c:f>
              <c:numCache>
                <c:formatCode>General</c:formatCode>
                <c:ptCount val="23"/>
                <c:pt idx="0">
                  <c:v>0.94720000000000004</c:v>
                </c:pt>
                <c:pt idx="1">
                  <c:v>0.66849999999999998</c:v>
                </c:pt>
                <c:pt idx="2">
                  <c:v>7.4099999999999999E-2</c:v>
                </c:pt>
                <c:pt idx="3">
                  <c:v>0.17710000000000001</c:v>
                </c:pt>
                <c:pt idx="4">
                  <c:v>7.8299999999999995E-2</c:v>
                </c:pt>
                <c:pt idx="5">
                  <c:v>6.59E-2</c:v>
                </c:pt>
                <c:pt idx="6">
                  <c:v>-2.8400000000000002E-2</c:v>
                </c:pt>
                <c:pt idx="7">
                  <c:v>-3.6700000000000003E-2</c:v>
                </c:pt>
                <c:pt idx="8">
                  <c:v>-0.1133</c:v>
                </c:pt>
                <c:pt idx="9">
                  <c:v>-0.1452</c:v>
                </c:pt>
                <c:pt idx="10">
                  <c:v>-0.1764</c:v>
                </c:pt>
                <c:pt idx="11">
                  <c:v>-0.18679999999999999</c:v>
                </c:pt>
                <c:pt idx="12">
                  <c:v>-0.21579999999999999</c:v>
                </c:pt>
                <c:pt idx="13">
                  <c:v>-0.2208</c:v>
                </c:pt>
                <c:pt idx="14">
                  <c:v>#N/A</c:v>
                </c:pt>
                <c:pt idx="15">
                  <c:v>-4.5400000000000003E-2</c:v>
                </c:pt>
                <c:pt idx="16">
                  <c:v>0.1154</c:v>
                </c:pt>
                <c:pt idx="17">
                  <c:v>0.24859999999999999</c:v>
                </c:pt>
                <c:pt idx="18">
                  <c:v>0.37130000000000002</c:v>
                </c:pt>
                <c:pt idx="19">
                  <c:v>0.4708</c:v>
                </c:pt>
                <c:pt idx="20">
                  <c:v>0.5534</c:v>
                </c:pt>
                <c:pt idx="21">
                  <c:v>0.52549999999999997</c:v>
                </c:pt>
                <c:pt idx="22">
                  <c:v>#N/A</c:v>
                </c:pt>
              </c:numCache>
            </c:numRef>
          </c:yVal>
          <c:smooth val="1"/>
        </c:ser>
        <c:ser>
          <c:idx val="14"/>
          <c:order val="14"/>
          <c:tx>
            <c:strRef>
              <c:f>graph!$T$2</c:f>
              <c:strCache>
                <c:ptCount val="1"/>
                <c:pt idx="0">
                  <c:v>M.71R4aoa4upper</c:v>
                </c:pt>
              </c:strCache>
            </c:strRef>
          </c:tx>
          <c:spPr>
            <a:ln>
              <a:solidFill>
                <a:schemeClr val="accent6"/>
              </a:solidFill>
              <a:prstDash val="sysDot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graph!$P$3:$P$24</c:f>
              <c:numCache>
                <c:formatCode>0.0000</c:formatCode>
                <c:ptCount val="22"/>
                <c:pt idx="0">
                  <c:v>0</c:v>
                </c:pt>
                <c:pt idx="1">
                  <c:v>1.32E-2</c:v>
                </c:pt>
                <c:pt idx="2">
                  <c:v>2.5399999999999999E-2</c:v>
                </c:pt>
                <c:pt idx="3">
                  <c:v>5.0099999999999999E-2</c:v>
                </c:pt>
                <c:pt idx="4">
                  <c:v>0.1</c:v>
                </c:pt>
                <c:pt idx="5">
                  <c:v>0.15029999999999999</c:v>
                </c:pt>
                <c:pt idx="6">
                  <c:v>0.20019999999999999</c:v>
                </c:pt>
                <c:pt idx="7">
                  <c:v>0.25030000000000002</c:v>
                </c:pt>
                <c:pt idx="8">
                  <c:v>0.3</c:v>
                </c:pt>
                <c:pt idx="9">
                  <c:v>0.35010000000000002</c:v>
                </c:pt>
                <c:pt idx="10">
                  <c:v>0.40010000000000001</c:v>
                </c:pt>
                <c:pt idx="11">
                  <c:v>0.45</c:v>
                </c:pt>
                <c:pt idx="12">
                  <c:v>0.50009999999999999</c:v>
                </c:pt>
                <c:pt idx="13">
                  <c:v>0.55010000000000003</c:v>
                </c:pt>
                <c:pt idx="14">
                  <c:v>0.60019999999999996</c:v>
                </c:pt>
                <c:pt idx="15">
                  <c:v>0.6502</c:v>
                </c:pt>
                <c:pt idx="16">
                  <c:v>0.70040000000000002</c:v>
                </c:pt>
                <c:pt idx="17">
                  <c:v>0.75</c:v>
                </c:pt>
                <c:pt idx="18">
                  <c:v>0.80020000000000002</c:v>
                </c:pt>
                <c:pt idx="19">
                  <c:v>0.90010000000000001</c:v>
                </c:pt>
                <c:pt idx="20">
                  <c:v>0.95020000000000004</c:v>
                </c:pt>
                <c:pt idx="21">
                  <c:v>1</c:v>
                </c:pt>
              </c:numCache>
            </c:numRef>
          </c:xVal>
          <c:yVal>
            <c:numRef>
              <c:f>graph!$T$3:$T$24</c:f>
              <c:numCache>
                <c:formatCode>General</c:formatCode>
                <c:ptCount val="22"/>
                <c:pt idx="0">
                  <c:v>0.88239999999999996</c:v>
                </c:pt>
                <c:pt idx="1">
                  <c:v>-0.97799999999999998</c:v>
                </c:pt>
                <c:pt idx="2">
                  <c:v>-1.3678999999999999</c:v>
                </c:pt>
                <c:pt idx="3">
                  <c:v>-1.6017999999999999</c:v>
                </c:pt>
                <c:pt idx="4">
                  <c:v>-1.6323000000000001</c:v>
                </c:pt>
                <c:pt idx="5">
                  <c:v>-1.6293</c:v>
                </c:pt>
                <c:pt idx="6">
                  <c:v>-1.6247</c:v>
                </c:pt>
                <c:pt idx="7">
                  <c:v>-1.6237999999999999</c:v>
                </c:pt>
                <c:pt idx="8">
                  <c:v>-1.6271</c:v>
                </c:pt>
                <c:pt idx="9">
                  <c:v>-1.6365000000000001</c:v>
                </c:pt>
                <c:pt idx="10">
                  <c:v>-1.6420999999999999</c:v>
                </c:pt>
                <c:pt idx="11">
                  <c:v>-1.6419999999999999</c:v>
                </c:pt>
                <c:pt idx="12">
                  <c:v>-1.4327000000000001</c:v>
                </c:pt>
                <c:pt idx="13">
                  <c:v>-1.0359</c:v>
                </c:pt>
                <c:pt idx="14">
                  <c:v>-0.98540000000000005</c:v>
                </c:pt>
                <c:pt idx="15">
                  <c:v>-0.87180000000000002</c:v>
                </c:pt>
                <c:pt idx="16">
                  <c:v>-0.65449999999999997</c:v>
                </c:pt>
                <c:pt idx="17">
                  <c:v>-0.46729999999999999</c:v>
                </c:pt>
                <c:pt idx="18">
                  <c:v>-0.36130000000000001</c:v>
                </c:pt>
                <c:pt idx="19">
                  <c:v>-0.19189999999999999</c:v>
                </c:pt>
                <c:pt idx="20">
                  <c:v>-9.1999999999999998E-2</c:v>
                </c:pt>
                <c:pt idx="21">
                  <c:v>#N/A</c:v>
                </c:pt>
              </c:numCache>
            </c:numRef>
          </c:yVal>
          <c:smooth val="1"/>
        </c:ser>
        <c:ser>
          <c:idx val="15"/>
          <c:order val="15"/>
          <c:tx>
            <c:strRef>
              <c:f>graph!$T$25</c:f>
              <c:strCache>
                <c:ptCount val="1"/>
                <c:pt idx="0">
                  <c:v>M.71R4aoa4lower</c:v>
                </c:pt>
              </c:strCache>
            </c:strRef>
          </c:tx>
          <c:spPr>
            <a:ln>
              <a:solidFill>
                <a:schemeClr val="accent6"/>
              </a:solidFill>
              <a:prstDash val="sysDot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graph!$P$26:$P$48</c:f>
              <c:numCache>
                <c:formatCode>0.0000</c:formatCode>
                <c:ptCount val="23"/>
                <c:pt idx="0">
                  <c:v>0</c:v>
                </c:pt>
                <c:pt idx="1">
                  <c:v>1.34E-2</c:v>
                </c:pt>
                <c:pt idx="2">
                  <c:v>2.5499999999999998E-2</c:v>
                </c:pt>
                <c:pt idx="3">
                  <c:v>5.1299999999999998E-2</c:v>
                </c:pt>
                <c:pt idx="4">
                  <c:v>7.4999999999999997E-2</c:v>
                </c:pt>
                <c:pt idx="5">
                  <c:v>0.10050000000000001</c:v>
                </c:pt>
                <c:pt idx="6">
                  <c:v>0.15029999999999999</c:v>
                </c:pt>
                <c:pt idx="7">
                  <c:v>0.20019999999999999</c:v>
                </c:pt>
                <c:pt idx="8">
                  <c:v>0.2505</c:v>
                </c:pt>
                <c:pt idx="9">
                  <c:v>0.3004</c:v>
                </c:pt>
                <c:pt idx="10">
                  <c:v>0.35</c:v>
                </c:pt>
                <c:pt idx="11">
                  <c:v>0.40029999999999999</c:v>
                </c:pt>
                <c:pt idx="12">
                  <c:v>0.45019999999999999</c:v>
                </c:pt>
                <c:pt idx="13">
                  <c:v>0.50029999999999997</c:v>
                </c:pt>
                <c:pt idx="14">
                  <c:v>0.55020000000000002</c:v>
                </c:pt>
                <c:pt idx="15">
                  <c:v>0.60009999999999997</c:v>
                </c:pt>
                <c:pt idx="16">
                  <c:v>0.65</c:v>
                </c:pt>
                <c:pt idx="17">
                  <c:v>0.70020000000000004</c:v>
                </c:pt>
                <c:pt idx="18">
                  <c:v>0.74970000000000003</c:v>
                </c:pt>
                <c:pt idx="19">
                  <c:v>0.8</c:v>
                </c:pt>
                <c:pt idx="20">
                  <c:v>0.90029999999999999</c:v>
                </c:pt>
                <c:pt idx="21">
                  <c:v>0.9476</c:v>
                </c:pt>
                <c:pt idx="22">
                  <c:v>1</c:v>
                </c:pt>
              </c:numCache>
            </c:numRef>
          </c:xVal>
          <c:yVal>
            <c:numRef>
              <c:f>graph!$T$26:$T$48</c:f>
              <c:numCache>
                <c:formatCode>General</c:formatCode>
                <c:ptCount val="23"/>
                <c:pt idx="0">
                  <c:v>0.88239999999999996</c:v>
                </c:pt>
                <c:pt idx="1">
                  <c:v>0.75749999999999995</c:v>
                </c:pt>
                <c:pt idx="2">
                  <c:v>0.14799999999999999</c:v>
                </c:pt>
                <c:pt idx="3">
                  <c:v>0.26600000000000001</c:v>
                </c:pt>
                <c:pt idx="4">
                  <c:v>0.15959999999999999</c:v>
                </c:pt>
                <c:pt idx="5">
                  <c:v>0.1188</c:v>
                </c:pt>
                <c:pt idx="6">
                  <c:v>3.3099999999999997E-2</c:v>
                </c:pt>
                <c:pt idx="7">
                  <c:v>-1.47E-2</c:v>
                </c:pt>
                <c:pt idx="8">
                  <c:v>-6.7500000000000004E-2</c:v>
                </c:pt>
                <c:pt idx="9">
                  <c:v>-0.10580000000000001</c:v>
                </c:pt>
                <c:pt idx="10">
                  <c:v>-0.1439</c:v>
                </c:pt>
                <c:pt idx="11">
                  <c:v>-0.15920000000000001</c:v>
                </c:pt>
                <c:pt idx="12">
                  <c:v>-0.1933</c:v>
                </c:pt>
                <c:pt idx="13">
                  <c:v>-0.2039</c:v>
                </c:pt>
                <c:pt idx="14">
                  <c:v>#N/A</c:v>
                </c:pt>
                <c:pt idx="15">
                  <c:v>-4.7E-2</c:v>
                </c:pt>
                <c:pt idx="16">
                  <c:v>0.113</c:v>
                </c:pt>
                <c:pt idx="17">
                  <c:v>0.24279999999999999</c:v>
                </c:pt>
                <c:pt idx="18">
                  <c:v>0.36509999999999998</c:v>
                </c:pt>
                <c:pt idx="19">
                  <c:v>0.4657</c:v>
                </c:pt>
                <c:pt idx="20">
                  <c:v>0.54720000000000002</c:v>
                </c:pt>
                <c:pt idx="21">
                  <c:v>0.51270000000000004</c:v>
                </c:pt>
                <c:pt idx="22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27168"/>
        <c:axId val="105558016"/>
      </c:scatterChart>
      <c:valAx>
        <c:axId val="105527168"/>
        <c:scaling>
          <c:orientation val="minMax"/>
          <c:max val="1"/>
          <c:min val="0"/>
        </c:scaling>
        <c:delete val="0"/>
        <c:axPos val="t"/>
        <c:majorGridlines/>
        <c:numFmt formatCode="General" sourceLinked="1"/>
        <c:majorTickMark val="out"/>
        <c:minorTickMark val="none"/>
        <c:tickLblPos val="high"/>
        <c:crossAx val="105558016"/>
        <c:crosses val="autoZero"/>
        <c:crossBetween val="midCat"/>
      </c:valAx>
      <c:valAx>
        <c:axId val="105558016"/>
        <c:scaling>
          <c:orientation val="maxMin"/>
          <c:max val="1.5"/>
          <c:min val="-1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527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672810451766154"/>
          <c:y val="3.6500020669926657E-2"/>
          <c:w val="0.16129800666808539"/>
          <c:h val="0.90100906079537069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123824</xdr:rowOff>
    </xdr:from>
    <xdr:to>
      <xdr:col>14</xdr:col>
      <xdr:colOff>171450</xdr:colOff>
      <xdr:row>31</xdr:row>
      <xdr:rowOff>47625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C1" sqref="C1"/>
    </sheetView>
  </sheetViews>
  <sheetFormatPr defaultRowHeight="13.5" x14ac:dyDescent="0.15"/>
  <cols>
    <col min="1" max="1" width="5.875" customWidth="1"/>
    <col min="2" max="5" width="5.875" bestFit="1" customWidth="1"/>
    <col min="15" max="15" width="3.625" customWidth="1"/>
    <col min="16" max="16" width="6.875" style="3" bestFit="1" customWidth="1"/>
    <col min="17" max="17" width="6.25" bestFit="1" customWidth="1"/>
    <col min="18" max="20" width="5.5" bestFit="1" customWidth="1"/>
  </cols>
  <sheetData>
    <row r="1" spans="1:20" x14ac:dyDescent="0.15">
      <c r="A1" t="s">
        <v>30</v>
      </c>
      <c r="B1" t="s">
        <v>46</v>
      </c>
      <c r="C1" t="s">
        <v>58</v>
      </c>
      <c r="D1" t="s">
        <v>51</v>
      </c>
      <c r="E1" t="s">
        <v>51</v>
      </c>
      <c r="P1" s="3" t="s">
        <v>31</v>
      </c>
      <c r="Q1" t="s">
        <v>54</v>
      </c>
      <c r="R1" t="s">
        <v>55</v>
      </c>
      <c r="S1" t="s">
        <v>56</v>
      </c>
      <c r="T1" t="s">
        <v>57</v>
      </c>
    </row>
    <row r="2" spans="1:20" x14ac:dyDescent="0.15">
      <c r="A2" t="s">
        <v>0</v>
      </c>
      <c r="B2" t="str">
        <f ca="1">IF(OFFSET(data!A2,0,MATCH($B$1,data!$A$1:$HZ$1,0)-1)="",NA(),OFFSET(data!A2,0,MATCH($B$1,data!$A$1:$HZ$1,0)-1))</f>
        <v>expM.729aoa4upper</v>
      </c>
      <c r="C2" t="str">
        <f ca="1">IF(OFFSET(data!A2,0,MATCH($C$1,data!$A$1:$HZ$1,0)-1)="",NA(),OFFSET(data!A2,0,MATCH($C$1,data!$A$1:$HZ$1,0)-1))</f>
        <v>expM.736aoa3upper</v>
      </c>
      <c r="D2" t="e">
        <f ca="1">IF(OFFSET(data!A2,0,MATCH($D$1,data!$A$1:$HZ$1,0)-1)="",NA(),OFFSET(data!A2,0,MATCH($D$1,data!$A$1:$HZ$1,0)-1))</f>
        <v>#N/A</v>
      </c>
      <c r="E2" t="e">
        <f ca="1">IF(OFFSET(data!A2,0,MATCH($E$1,data!$A$1:$HZ$1,0)-1)="",NA(),OFFSET(data!A2,0,MATCH($E$1,data!$A$1:$HZ$1,0)-1))</f>
        <v>#N/A</v>
      </c>
      <c r="P2" s="3" t="s">
        <v>32</v>
      </c>
      <c r="Q2" t="str">
        <f ca="1">IF(OFFSET(nasa!B2,0,MATCH($Q$1,nasa!$B$1:$IA$1,0)-1)="",NA(),OFFSET(nasa!B2,0,MATCH($Q$1,nasa!$B$1:$IA$1,0)-1))</f>
        <v>M.71R4aoa1upper</v>
      </c>
      <c r="R2" t="str">
        <f ca="1">IF(OFFSET(nasa!B2,0,MATCH($R$1,nasa!$B$1:$IA$1,0)-1)="",NA(),OFFSET(nasa!B2,0,MATCH($R$1,nasa!$B$1:$IA$1,0)-1))</f>
        <v>M.71R4aoa2upper</v>
      </c>
      <c r="S2" t="str">
        <f ca="1">IF(OFFSET(nasa!B2,0,MATCH($S$1,nasa!$B$1:$IA$1,0)-1)="",NA(),OFFSET(nasa!B2,0,MATCH($S$1,nasa!$B$1:$IA$1,0)-1))</f>
        <v>M.71R4aoa3upper</v>
      </c>
      <c r="T2" t="str">
        <f ca="1">IF(OFFSET(nasa!B2,0,MATCH($T$1,nasa!$B$1:$IA$1,0)-1)="",NA(),OFFSET(nasa!B2,0,MATCH($T$1,nasa!$B$1:$IA$1,0)-1))</f>
        <v>M.71R4aoa4upper</v>
      </c>
    </row>
    <row r="3" spans="1:20" x14ac:dyDescent="0.15">
      <c r="A3">
        <v>0</v>
      </c>
      <c r="B3">
        <f ca="1">IF(OFFSET(data!A3,0,MATCH($B$1,data!$A$1:$HZ$1,0)-1)="",NA(),OFFSET(data!A3,0,MATCH($B$1,data!$A$1:$HZ$1,0)-1))</f>
        <v>1.0227781883461304</v>
      </c>
      <c r="C3">
        <f ca="1">IF(OFFSET(data!A3,0,MATCH($C$1,data!$A$1:$HZ$1,0)-1)="",NA(),OFFSET(data!A3,0,MATCH($C$1,data!$A$1:$HZ$1,0)-1))</f>
        <v>1.048089501213407</v>
      </c>
      <c r="D3" t="e">
        <f ca="1">IF(OFFSET(data!A3,0,MATCH($D$1,data!$A$1:$HZ$1,0)-1)="",NA(),OFFSET(data!A3,0,MATCH($D$1,data!$A$1:$HZ$1,0)-1))</f>
        <v>#N/A</v>
      </c>
      <c r="E3" t="e">
        <f ca="1">IF(OFFSET(data!A3,0,MATCH($E$1,data!$A$1:$HZ$1,0)-1)="",NA(),OFFSET(data!A3,0,MATCH($E$1,data!$A$1:$HZ$1,0)-1))</f>
        <v>#N/A</v>
      </c>
      <c r="P3" s="3">
        <v>0</v>
      </c>
      <c r="Q3">
        <f ca="1">IF(OFFSET(nasa!B3,0,MATCH($Q$1,nasa!$B$1:$IA$1,0)-1)="",NA(),OFFSET(nasa!B3,0,MATCH($Q$1,nasa!$B$1:$IA$1,0)-1))</f>
        <v>1.0736000000000001</v>
      </c>
      <c r="R3">
        <f ca="1">IF(OFFSET(nasa!B3,0,MATCH($R$1,nasa!$B$1:$IA$1,0)-1)="",NA(),OFFSET(nasa!B3,0,MATCH($R$1,nasa!$B$1:$IA$1,0)-1))</f>
        <v>1.0121</v>
      </c>
      <c r="S3">
        <f ca="1">IF(OFFSET(nasa!B3,0,MATCH($S$1,nasa!$B$1:$IA$1,0)-1)="",NA(),OFFSET(nasa!B3,0,MATCH($S$1,nasa!$B$1:$IA$1,0)-1))</f>
        <v>0.94720000000000004</v>
      </c>
      <c r="T3">
        <f ca="1">IF(OFFSET(nasa!B3,0,MATCH($T$1,nasa!$B$1:$IA$1,0)-1)="",NA(),OFFSET(nasa!B3,0,MATCH($T$1,nasa!$B$1:$IA$1,0)-1))</f>
        <v>0.88239999999999996</v>
      </c>
    </row>
    <row r="4" spans="1:20" x14ac:dyDescent="0.15">
      <c r="A4">
        <v>0.05</v>
      </c>
      <c r="B4">
        <f ca="1">IF(OFFSET(data!A4,0,MATCH($B$1,data!$A$1:$HZ$1,0)-1)="",NA(),OFFSET(data!A4,0,MATCH($B$1,data!$A$1:$HZ$1,0)-1))</f>
        <v>-1.3637042511281745</v>
      </c>
      <c r="C4">
        <f ca="1">IF(OFFSET(data!A4,0,MATCH($C$1,data!$A$1:$HZ$1,0)-1)="",NA(),OFFSET(data!A4,0,MATCH($C$1,data!$A$1:$HZ$1,0)-1))</f>
        <v>-1.212789279975514</v>
      </c>
      <c r="D4" t="e">
        <f ca="1">IF(OFFSET(data!A4,0,MATCH($D$1,data!$A$1:$HZ$1,0)-1)="",NA(),OFFSET(data!A4,0,MATCH($D$1,data!$A$1:$HZ$1,0)-1))</f>
        <v>#N/A</v>
      </c>
      <c r="E4" t="e">
        <f ca="1">IF(OFFSET(data!A4,0,MATCH($E$1,data!$A$1:$HZ$1,0)-1)="",NA(),OFFSET(data!A4,0,MATCH($E$1,data!$A$1:$HZ$1,0)-1))</f>
        <v>#N/A</v>
      </c>
      <c r="P4" s="3">
        <v>1.32E-2</v>
      </c>
      <c r="Q4">
        <f ca="1">IF(OFFSET(nasa!B4,0,MATCH($Q$1,nasa!$B$1:$IA$1,0)-1)="",NA(),OFFSET(nasa!B4,0,MATCH($Q$1,nasa!$B$1:$IA$1,0)-1))</f>
        <v>-0.47560000000000002</v>
      </c>
      <c r="R4">
        <f ca="1">IF(OFFSET(nasa!B4,0,MATCH($R$1,nasa!$B$1:$IA$1,0)-1)="",NA(),OFFSET(nasa!B4,0,MATCH($R$1,nasa!$B$1:$IA$1,0)-1))</f>
        <v>-0.65990000000000004</v>
      </c>
      <c r="S4">
        <f ca="1">IF(OFFSET(nasa!B4,0,MATCH($S$1,nasa!$B$1:$IA$1,0)-1)="",NA(),OFFSET(nasa!B4,0,MATCH($S$1,nasa!$B$1:$IA$1,0)-1))</f>
        <v>-0.82269999999999999</v>
      </c>
      <c r="T4">
        <f ca="1">IF(OFFSET(nasa!B4,0,MATCH($T$1,nasa!$B$1:$IA$1,0)-1)="",NA(),OFFSET(nasa!B4,0,MATCH($T$1,nasa!$B$1:$IA$1,0)-1))</f>
        <v>-0.97799999999999998</v>
      </c>
    </row>
    <row r="5" spans="1:20" x14ac:dyDescent="0.15">
      <c r="A5">
        <v>0.1</v>
      </c>
      <c r="B5">
        <f ca="1">IF(OFFSET(data!A5,0,MATCH($B$1,data!$A$1:$HZ$1,0)-1)="",NA(),OFFSET(data!A5,0,MATCH($B$1,data!$A$1:$HZ$1,0)-1))</f>
        <v>-1.3637042511281745</v>
      </c>
      <c r="C5">
        <f ca="1">IF(OFFSET(data!A5,0,MATCH($C$1,data!$A$1:$HZ$1,0)-1)="",NA(),OFFSET(data!A5,0,MATCH($C$1,data!$A$1:$HZ$1,0)-1))</f>
        <v>-1.2277619871357055</v>
      </c>
      <c r="D5" t="e">
        <f ca="1">IF(OFFSET(data!A5,0,MATCH($D$1,data!$A$1:$HZ$1,0)-1)="",NA(),OFFSET(data!A5,0,MATCH($D$1,data!$A$1:$HZ$1,0)-1))</f>
        <v>#N/A</v>
      </c>
      <c r="E5" t="e">
        <f ca="1">IF(OFFSET(data!A5,0,MATCH($E$1,data!$A$1:$HZ$1,0)-1)="",NA(),OFFSET(data!A5,0,MATCH($E$1,data!$A$1:$HZ$1,0)-1))</f>
        <v>#N/A</v>
      </c>
      <c r="P5" s="3">
        <v>2.5399999999999999E-2</v>
      </c>
      <c r="Q5">
        <f ca="1">IF(OFFSET(nasa!B5,0,MATCH($Q$1,nasa!$B$1:$IA$1,0)-1)="",NA(),OFFSET(nasa!B5,0,MATCH($Q$1,nasa!$B$1:$IA$1,0)-1))</f>
        <v>-0.9113</v>
      </c>
      <c r="R5">
        <f ca="1">IF(OFFSET(nasa!B5,0,MATCH($R$1,nasa!$B$1:$IA$1,0)-1)="",NA(),OFFSET(nasa!B5,0,MATCH($R$1,nasa!$B$1:$IA$1,0)-1))</f>
        <v>-1.0633999999999999</v>
      </c>
      <c r="S5">
        <f ca="1">IF(OFFSET(nasa!B5,0,MATCH($S$1,nasa!$B$1:$IA$1,0)-1)="",NA(),OFFSET(nasa!B5,0,MATCH($S$1,nasa!$B$1:$IA$1,0)-1))</f>
        <v>-1.2275</v>
      </c>
      <c r="T5">
        <f ca="1">IF(OFFSET(nasa!B5,0,MATCH($T$1,nasa!$B$1:$IA$1,0)-1)="",NA(),OFFSET(nasa!B5,0,MATCH($T$1,nasa!$B$1:$IA$1,0)-1))</f>
        <v>-1.3678999999999999</v>
      </c>
    </row>
    <row r="6" spans="1:20" x14ac:dyDescent="0.15">
      <c r="A6">
        <v>0.15</v>
      </c>
      <c r="B6">
        <f ca="1">IF(OFFSET(data!A6,0,MATCH($B$1,data!$A$1:$HZ$1,0)-1)="",NA(),OFFSET(data!A6,0,MATCH($B$1,data!$A$1:$HZ$1,0)-1))</f>
        <v>-1.3535273537316954</v>
      </c>
      <c r="C6">
        <f ca="1">IF(OFFSET(data!A6,0,MATCH($C$1,data!$A$1:$HZ$1,0)-1)="",NA(),OFFSET(data!A6,0,MATCH($C$1,data!$A$1:$HZ$1,0)-1))</f>
        <v>-1.1928256704285918</v>
      </c>
      <c r="D6" t="e">
        <f ca="1">IF(OFFSET(data!A6,0,MATCH($D$1,data!$A$1:$HZ$1,0)-1)="",NA(),OFFSET(data!A6,0,MATCH($D$1,data!$A$1:$HZ$1,0)-1))</f>
        <v>#N/A</v>
      </c>
      <c r="E6" t="e">
        <f ca="1">IF(OFFSET(data!A6,0,MATCH($E$1,data!$A$1:$HZ$1,0)-1)="",NA(),OFFSET(data!A6,0,MATCH($E$1,data!$A$1:$HZ$1,0)-1))</f>
        <v>#N/A</v>
      </c>
      <c r="P6" s="3">
        <v>5.0099999999999999E-2</v>
      </c>
      <c r="Q6">
        <f ca="1">IF(OFFSET(nasa!B6,0,MATCH($Q$1,nasa!$B$1:$IA$1,0)-1)="",NA(),OFFSET(nasa!B6,0,MATCH($Q$1,nasa!$B$1:$IA$1,0)-1))</f>
        <v>-1.1475</v>
      </c>
      <c r="R6">
        <f ca="1">IF(OFFSET(nasa!B6,0,MATCH($R$1,nasa!$B$1:$IA$1,0)-1)="",NA(),OFFSET(nasa!B6,0,MATCH($R$1,nasa!$B$1:$IA$1,0)-1))</f>
        <v>-1.3344</v>
      </c>
      <c r="S6">
        <f ca="1">IF(OFFSET(nasa!B6,0,MATCH($S$1,nasa!$B$1:$IA$1,0)-1)="",NA(),OFFSET(nasa!B6,0,MATCH($S$1,nasa!$B$1:$IA$1,0)-1))</f>
        <v>-1.4712000000000001</v>
      </c>
      <c r="T6">
        <f ca="1">IF(OFFSET(nasa!B6,0,MATCH($T$1,nasa!$B$1:$IA$1,0)-1)="",NA(),OFFSET(nasa!B6,0,MATCH($T$1,nasa!$B$1:$IA$1,0)-1))</f>
        <v>-1.6017999999999999</v>
      </c>
    </row>
    <row r="7" spans="1:20" x14ac:dyDescent="0.15">
      <c r="A7">
        <v>0.2</v>
      </c>
      <c r="B7">
        <f ca="1">IF(OFFSET(data!A7,0,MATCH($B$1,data!$A$1:$HZ$1,0)-1)="",NA(),OFFSET(data!A7,0,MATCH($B$1,data!$A$1:$HZ$1,0)-1))</f>
        <v>-1.348438905033456</v>
      </c>
      <c r="C7">
        <f ca="1">IF(OFFSET(data!A7,0,MATCH($C$1,data!$A$1:$HZ$1,0)-1)="",NA(),OFFSET(data!A7,0,MATCH($C$1,data!$A$1:$HZ$1,0)-1))</f>
        <v>-1.1928256704285918</v>
      </c>
      <c r="D7" t="e">
        <f ca="1">IF(OFFSET(data!A7,0,MATCH($D$1,data!$A$1:$HZ$1,0)-1)="",NA(),OFFSET(data!A7,0,MATCH($D$1,data!$A$1:$HZ$1,0)-1))</f>
        <v>#N/A</v>
      </c>
      <c r="E7" t="e">
        <f ca="1">IF(OFFSET(data!A7,0,MATCH($E$1,data!$A$1:$HZ$1,0)-1)="",NA(),OFFSET(data!A7,0,MATCH($E$1,data!$A$1:$HZ$1,0)-1))</f>
        <v>#N/A</v>
      </c>
      <c r="P7" s="3">
        <v>0.1</v>
      </c>
      <c r="Q7">
        <f ca="1">IF(OFFSET(nasa!B7,0,MATCH($Q$1,nasa!$B$1:$IA$1,0)-1)="",NA(),OFFSET(nasa!B7,0,MATCH($Q$1,nasa!$B$1:$IA$1,0)-1))</f>
        <v>-1.3109999999999999</v>
      </c>
      <c r="R7">
        <f ca="1">IF(OFFSET(nasa!B7,0,MATCH($R$1,nasa!$B$1:$IA$1,0)-1)="",NA(),OFFSET(nasa!B7,0,MATCH($R$1,nasa!$B$1:$IA$1,0)-1))</f>
        <v>-1.3479000000000001</v>
      </c>
      <c r="S7">
        <f ca="1">IF(OFFSET(nasa!B7,0,MATCH($S$1,nasa!$B$1:$IA$1,0)-1)="",NA(),OFFSET(nasa!B7,0,MATCH($S$1,nasa!$B$1:$IA$1,0)-1))</f>
        <v>-1.4979</v>
      </c>
      <c r="T7">
        <f ca="1">IF(OFFSET(nasa!B7,0,MATCH($T$1,nasa!$B$1:$IA$1,0)-1)="",NA(),OFFSET(nasa!B7,0,MATCH($T$1,nasa!$B$1:$IA$1,0)-1))</f>
        <v>-1.6323000000000001</v>
      </c>
    </row>
    <row r="8" spans="1:20" x14ac:dyDescent="0.15">
      <c r="A8">
        <v>0.25</v>
      </c>
      <c r="B8">
        <f ca="1">IF(OFFSET(data!A8,0,MATCH($B$1,data!$A$1:$HZ$1,0)-1)="",NA(),OFFSET(data!A8,0,MATCH($B$1,data!$A$1:$HZ$1,0)-1))</f>
        <v>-1.3382620076369771</v>
      </c>
      <c r="C8">
        <f ca="1">IF(OFFSET(data!A8,0,MATCH($C$1,data!$A$1:$HZ$1,0)-1)="",NA(),OFFSET(data!A8,0,MATCH($C$1,data!$A$1:$HZ$1,0)-1))</f>
        <v>-1.1528984513347478</v>
      </c>
      <c r="D8" t="e">
        <f ca="1">IF(OFFSET(data!A8,0,MATCH($D$1,data!$A$1:$HZ$1,0)-1)="",NA(),OFFSET(data!A8,0,MATCH($D$1,data!$A$1:$HZ$1,0)-1))</f>
        <v>#N/A</v>
      </c>
      <c r="E8" t="e">
        <f ca="1">IF(OFFSET(data!A8,0,MATCH($E$1,data!$A$1:$HZ$1,0)-1)="",NA(),OFFSET(data!A8,0,MATCH($E$1,data!$A$1:$HZ$1,0)-1))</f>
        <v>#N/A</v>
      </c>
      <c r="P8" s="3">
        <v>0.15029999999999999</v>
      </c>
      <c r="Q8">
        <f ca="1">IF(OFFSET(nasa!B8,0,MATCH($Q$1,nasa!$B$1:$IA$1,0)-1)="",NA(),OFFSET(nasa!B8,0,MATCH($Q$1,nasa!$B$1:$IA$1,0)-1))</f>
        <v>-1.0716000000000001</v>
      </c>
      <c r="R8">
        <f ca="1">IF(OFFSET(nasa!B8,0,MATCH($R$1,nasa!$B$1:$IA$1,0)-1)="",NA(),OFFSET(nasa!B8,0,MATCH($R$1,nasa!$B$1:$IA$1,0)-1))</f>
        <v>-1.32</v>
      </c>
      <c r="S8">
        <f ca="1">IF(OFFSET(nasa!B8,0,MATCH($S$1,nasa!$B$1:$IA$1,0)-1)="",NA(),OFFSET(nasa!B8,0,MATCH($S$1,nasa!$B$1:$IA$1,0)-1))</f>
        <v>-1.4903999999999999</v>
      </c>
      <c r="T8">
        <f ca="1">IF(OFFSET(nasa!B8,0,MATCH($T$1,nasa!$B$1:$IA$1,0)-1)="",NA(),OFFSET(nasa!B8,0,MATCH($T$1,nasa!$B$1:$IA$1,0)-1))</f>
        <v>-1.6293</v>
      </c>
    </row>
    <row r="9" spans="1:20" x14ac:dyDescent="0.15">
      <c r="A9">
        <v>0.3</v>
      </c>
      <c r="B9">
        <f ca="1">IF(OFFSET(data!A9,0,MATCH($B$1,data!$A$1:$HZ$1,0)-1)="",NA(),OFFSET(data!A9,0,MATCH($B$1,data!$A$1:$HZ$1,0)-1))</f>
        <v>-1.3026428667493009</v>
      </c>
      <c r="C9">
        <f ca="1">IF(OFFSET(data!A9,0,MATCH($C$1,data!$A$1:$HZ$1,0)-1)="",NA(),OFFSET(data!A9,0,MATCH($C$1,data!$A$1:$HZ$1,0)-1))</f>
        <v>-1.1079803298541733</v>
      </c>
      <c r="D9" t="e">
        <f ca="1">IF(OFFSET(data!A9,0,MATCH($D$1,data!$A$1:$HZ$1,0)-1)="",NA(),OFFSET(data!A9,0,MATCH($D$1,data!$A$1:$HZ$1,0)-1))</f>
        <v>#N/A</v>
      </c>
      <c r="E9" t="e">
        <f ca="1">IF(OFFSET(data!A9,0,MATCH($E$1,data!$A$1:$HZ$1,0)-1)="",NA(),OFFSET(data!A9,0,MATCH($E$1,data!$A$1:$HZ$1,0)-1))</f>
        <v>#N/A</v>
      </c>
      <c r="P9" s="3">
        <v>0.20019999999999999</v>
      </c>
      <c r="Q9">
        <f ca="1">IF(OFFSET(nasa!B9,0,MATCH($Q$1,nasa!$B$1:$IA$1,0)-1)="",NA(),OFFSET(nasa!B9,0,MATCH($Q$1,nasa!$B$1:$IA$1,0)-1))</f>
        <v>-0.92900000000000005</v>
      </c>
      <c r="R9">
        <f ca="1">IF(OFFSET(nasa!B9,0,MATCH($R$1,nasa!$B$1:$IA$1,0)-1)="",NA(),OFFSET(nasa!B9,0,MATCH($R$1,nasa!$B$1:$IA$1,0)-1))</f>
        <v>-1.3183</v>
      </c>
      <c r="S9">
        <f ca="1">IF(OFFSET(nasa!B9,0,MATCH($S$1,nasa!$B$1:$IA$1,0)-1)="",NA(),OFFSET(nasa!B9,0,MATCH($S$1,nasa!$B$1:$IA$1,0)-1))</f>
        <v>-1.4856</v>
      </c>
      <c r="T9">
        <f ca="1">IF(OFFSET(nasa!B9,0,MATCH($T$1,nasa!$B$1:$IA$1,0)-1)="",NA(),OFFSET(nasa!B9,0,MATCH($T$1,nasa!$B$1:$IA$1,0)-1))</f>
        <v>-1.6247</v>
      </c>
    </row>
    <row r="10" spans="1:20" x14ac:dyDescent="0.15">
      <c r="A10">
        <v>0.35</v>
      </c>
      <c r="B10">
        <f ca="1">IF(OFFSET(data!A10,0,MATCH($B$1,data!$A$1:$HZ$1,0)-1)="",NA(),OFFSET(data!A10,0,MATCH($B$1,data!$A$1:$HZ$1,0)-1))</f>
        <v>-1.2415814823704272</v>
      </c>
      <c r="C10">
        <f ca="1">IF(OFFSET(data!A10,0,MATCH($C$1,data!$A$1:$HZ$1,0)-1)="",NA(),OFFSET(data!A10,0,MATCH($C$1,data!$A$1:$HZ$1,0)-1))</f>
        <v>-0.96823506302571882</v>
      </c>
      <c r="D10" t="e">
        <f ca="1">IF(OFFSET(data!A10,0,MATCH($D$1,data!$A$1:$HZ$1,0)-1)="",NA(),OFFSET(data!A10,0,MATCH($D$1,data!$A$1:$HZ$1,0)-1))</f>
        <v>#N/A</v>
      </c>
      <c r="E10" t="e">
        <f ca="1">IF(OFFSET(data!A10,0,MATCH($E$1,data!$A$1:$HZ$1,0)-1)="",NA(),OFFSET(data!A10,0,MATCH($E$1,data!$A$1:$HZ$1,0)-1))</f>
        <v>#N/A</v>
      </c>
      <c r="P10" s="3">
        <v>0.25030000000000002</v>
      </c>
      <c r="Q10">
        <f ca="1">IF(OFFSET(nasa!B10,0,MATCH($Q$1,nasa!$B$1:$IA$1,0)-1)="",NA(),OFFSET(nasa!B10,0,MATCH($Q$1,nasa!$B$1:$IA$1,0)-1))</f>
        <v>-0.77210000000000001</v>
      </c>
      <c r="R10">
        <f ca="1">IF(OFFSET(nasa!B10,0,MATCH($R$1,nasa!$B$1:$IA$1,0)-1)="",NA(),OFFSET(nasa!B10,0,MATCH($R$1,nasa!$B$1:$IA$1,0)-1))</f>
        <v>-1.3164</v>
      </c>
      <c r="S10">
        <f ca="1">IF(OFFSET(nasa!B10,0,MATCH($S$1,nasa!$B$1:$IA$1,0)-1)="",NA(),OFFSET(nasa!B10,0,MATCH($S$1,nasa!$B$1:$IA$1,0)-1))</f>
        <v>-1.48</v>
      </c>
      <c r="T10">
        <f ca="1">IF(OFFSET(nasa!B10,0,MATCH($T$1,nasa!$B$1:$IA$1,0)-1)="",NA(),OFFSET(nasa!B10,0,MATCH($T$1,nasa!$B$1:$IA$1,0)-1))</f>
        <v>-1.6237999999999999</v>
      </c>
    </row>
    <row r="11" spans="1:20" x14ac:dyDescent="0.15">
      <c r="A11">
        <v>0.4</v>
      </c>
      <c r="B11">
        <f ca="1">IF(OFFSET(data!A11,0,MATCH($B$1,data!$A$1:$HZ$1,0)-1)="",NA(),OFFSET(data!A11,0,MATCH($B$1,data!$A$1:$HZ$1,0)-1))</f>
        <v>-0.94645145787253881</v>
      </c>
      <c r="C11">
        <f ca="1">IF(OFFSET(data!A11,0,MATCH($C$1,data!$A$1:$HZ$1,0)-1)="",NA(),OFFSET(data!A11,0,MATCH($C$1,data!$A$1:$HZ$1,0)-1))</f>
        <v>-0.55399016492708653</v>
      </c>
      <c r="D11" t="e">
        <f ca="1">IF(OFFSET(data!A11,0,MATCH($D$1,data!$A$1:$HZ$1,0)-1)="",NA(),OFFSET(data!A11,0,MATCH($D$1,data!$A$1:$HZ$1,0)-1))</f>
        <v>#N/A</v>
      </c>
      <c r="E11" t="e">
        <f ca="1">IF(OFFSET(data!A11,0,MATCH($E$1,data!$A$1:$HZ$1,0)-1)="",NA(),OFFSET(data!A11,0,MATCH($E$1,data!$A$1:$HZ$1,0)-1))</f>
        <v>#N/A</v>
      </c>
      <c r="P11" s="3">
        <v>0.3</v>
      </c>
      <c r="Q11">
        <f ca="1">IF(OFFSET(nasa!B11,0,MATCH($Q$1,nasa!$B$1:$IA$1,0)-1)="",NA(),OFFSET(nasa!B11,0,MATCH($Q$1,nasa!$B$1:$IA$1,0)-1))</f>
        <v>-0.76</v>
      </c>
      <c r="R11">
        <f ca="1">IF(OFFSET(nasa!B11,0,MATCH($R$1,nasa!$B$1:$IA$1,0)-1)="",NA(),OFFSET(nasa!B11,0,MATCH($R$1,nasa!$B$1:$IA$1,0)-1))</f>
        <v>-1.3164</v>
      </c>
      <c r="S11">
        <f ca="1">IF(OFFSET(nasa!B11,0,MATCH($S$1,nasa!$B$1:$IA$1,0)-1)="",NA(),OFFSET(nasa!B11,0,MATCH($S$1,nasa!$B$1:$IA$1,0)-1))</f>
        <v>-1.4928999999999999</v>
      </c>
      <c r="T11">
        <f ca="1">IF(OFFSET(nasa!B11,0,MATCH($T$1,nasa!$B$1:$IA$1,0)-1)="",NA(),OFFSET(nasa!B11,0,MATCH($T$1,nasa!$B$1:$IA$1,0)-1))</f>
        <v>-1.6271</v>
      </c>
    </row>
    <row r="12" spans="1:20" x14ac:dyDescent="0.15">
      <c r="A12">
        <v>0.45</v>
      </c>
      <c r="B12">
        <f ca="1">IF(OFFSET(data!A12,0,MATCH($B$1,data!$A$1:$HZ$1,0)-1)="",NA(),OFFSET(data!A12,0,MATCH($B$1,data!$A$1:$HZ$1,0)-1))</f>
        <v>-0.590260048995777</v>
      </c>
      <c r="C12">
        <f ca="1">IF(OFFSET(data!A12,0,MATCH($C$1,data!$A$1:$HZ$1,0)-1)="",NA(),OFFSET(data!A12,0,MATCH($C$1,data!$A$1:$HZ$1,0)-1))</f>
        <v>-0.56397196970054764</v>
      </c>
      <c r="D12" t="e">
        <f ca="1">IF(OFFSET(data!A12,0,MATCH($D$1,data!$A$1:$HZ$1,0)-1)="",NA(),OFFSET(data!A12,0,MATCH($D$1,data!$A$1:$HZ$1,0)-1))</f>
        <v>#N/A</v>
      </c>
      <c r="E12" t="e">
        <f ca="1">IF(OFFSET(data!A12,0,MATCH($E$1,data!$A$1:$HZ$1,0)-1)="",NA(),OFFSET(data!A12,0,MATCH($E$1,data!$A$1:$HZ$1,0)-1))</f>
        <v>#N/A</v>
      </c>
      <c r="P12" s="3">
        <v>0.35010000000000002</v>
      </c>
      <c r="Q12">
        <f ca="1">IF(OFFSET(nasa!B12,0,MATCH($Q$1,nasa!$B$1:$IA$1,0)-1)="",NA(),OFFSET(nasa!B12,0,MATCH($Q$1,nasa!$B$1:$IA$1,0)-1))</f>
        <v>-0.76719999999999999</v>
      </c>
      <c r="R12">
        <f ca="1">IF(OFFSET(nasa!B12,0,MATCH($R$1,nasa!$B$1:$IA$1,0)-1)="",NA(),OFFSET(nasa!B12,0,MATCH($R$1,nasa!$B$1:$IA$1,0)-1))</f>
        <v>-1.1573</v>
      </c>
      <c r="S12">
        <f ca="1">IF(OFFSET(nasa!B12,0,MATCH($S$1,nasa!$B$1:$IA$1,0)-1)="",NA(),OFFSET(nasa!B12,0,MATCH($S$1,nasa!$B$1:$IA$1,0)-1))</f>
        <v>-1.5062</v>
      </c>
      <c r="T12">
        <f ca="1">IF(OFFSET(nasa!B12,0,MATCH($T$1,nasa!$B$1:$IA$1,0)-1)="",NA(),OFFSET(nasa!B12,0,MATCH($T$1,nasa!$B$1:$IA$1,0)-1))</f>
        <v>-1.6365000000000001</v>
      </c>
    </row>
    <row r="13" spans="1:20" x14ac:dyDescent="0.15">
      <c r="A13">
        <v>0.5</v>
      </c>
      <c r="B13">
        <f ca="1">IF(OFFSET(data!A13,0,MATCH($B$1,data!$A$1:$HZ$1,0)-1)="",NA(),OFFSET(data!A13,0,MATCH($B$1,data!$A$1:$HZ$1,0)-1))</f>
        <v>-0.53937556201338233</v>
      </c>
      <c r="C13">
        <f ca="1">IF(OFFSET(data!A13,0,MATCH($C$1,data!$A$1:$HZ$1,0)-1)="",NA(),OFFSET(data!A13,0,MATCH($C$1,data!$A$1:$HZ$1,0)-1))</f>
        <v>-0.61388099356785275</v>
      </c>
      <c r="D13" t="e">
        <f ca="1">IF(OFFSET(data!A13,0,MATCH($D$1,data!$A$1:$HZ$1,0)-1)="",NA(),OFFSET(data!A13,0,MATCH($D$1,data!$A$1:$HZ$1,0)-1))</f>
        <v>#N/A</v>
      </c>
      <c r="E13" t="e">
        <f ca="1">IF(OFFSET(data!A13,0,MATCH($E$1,data!$A$1:$HZ$1,0)-1)="",NA(),OFFSET(data!A13,0,MATCH($E$1,data!$A$1:$HZ$1,0)-1))</f>
        <v>#N/A</v>
      </c>
      <c r="P13" s="3">
        <v>0.40010000000000001</v>
      </c>
      <c r="Q13">
        <f ca="1">IF(OFFSET(nasa!B13,0,MATCH($Q$1,nasa!$B$1:$IA$1,0)-1)="",NA(),OFFSET(nasa!B13,0,MATCH($Q$1,nasa!$B$1:$IA$1,0)-1))</f>
        <v>-0.75919999999999999</v>
      </c>
      <c r="R13">
        <f ca="1">IF(OFFSET(nasa!B13,0,MATCH($R$1,nasa!$B$1:$IA$1,0)-1)="",NA(),OFFSET(nasa!B13,0,MATCH($R$1,nasa!$B$1:$IA$1,0)-1))</f>
        <v>-0.71789999999999998</v>
      </c>
      <c r="S13">
        <f ca="1">IF(OFFSET(nasa!B13,0,MATCH($S$1,nasa!$B$1:$IA$1,0)-1)="",NA(),OFFSET(nasa!B13,0,MATCH($S$1,nasa!$B$1:$IA$1,0)-1))</f>
        <v>-1.5273000000000001</v>
      </c>
      <c r="T13">
        <f ca="1">IF(OFFSET(nasa!B13,0,MATCH($T$1,nasa!$B$1:$IA$1,0)-1)="",NA(),OFFSET(nasa!B13,0,MATCH($T$1,nasa!$B$1:$IA$1,0)-1))</f>
        <v>-1.6420999999999999</v>
      </c>
    </row>
    <row r="14" spans="1:20" x14ac:dyDescent="0.15">
      <c r="A14">
        <v>0.55000000000000004</v>
      </c>
      <c r="B14">
        <f ca="1">IF(OFFSET(data!A14,0,MATCH($B$1,data!$A$1:$HZ$1,0)-1)="",NA(),OFFSET(data!A14,0,MATCH($B$1,data!$A$1:$HZ$1,0)-1))</f>
        <v>-0.55972935680634006</v>
      </c>
      <c r="C14">
        <f ca="1">IF(OFFSET(data!A14,0,MATCH($C$1,data!$A$1:$HZ$1,0)-1)="",NA(),OFFSET(data!A14,0,MATCH($C$1,data!$A$1:$HZ$1,0)-1))</f>
        <v>-0.63384460311477497</v>
      </c>
      <c r="D14" t="e">
        <f ca="1">IF(OFFSET(data!A14,0,MATCH($D$1,data!$A$1:$HZ$1,0)-1)="",NA(),OFFSET(data!A14,0,MATCH($D$1,data!$A$1:$HZ$1,0)-1))</f>
        <v>#N/A</v>
      </c>
      <c r="E14" t="e">
        <f ca="1">IF(OFFSET(data!A14,0,MATCH($E$1,data!$A$1:$HZ$1,0)-1)="",NA(),OFFSET(data!A14,0,MATCH($E$1,data!$A$1:$HZ$1,0)-1))</f>
        <v>#N/A</v>
      </c>
      <c r="P14" s="3">
        <v>0.45</v>
      </c>
      <c r="Q14">
        <f ca="1">IF(OFFSET(nasa!B14,0,MATCH($Q$1,nasa!$B$1:$IA$1,0)-1)="",NA(),OFFSET(nasa!B14,0,MATCH($Q$1,nasa!$B$1:$IA$1,0)-1))</f>
        <v>-0.74309999999999998</v>
      </c>
      <c r="R14">
        <f ca="1">IF(OFFSET(nasa!B14,0,MATCH($R$1,nasa!$B$1:$IA$1,0)-1)="",NA(),OFFSET(nasa!B14,0,MATCH($R$1,nasa!$B$1:$IA$1,0)-1))</f>
        <v>-0.61599999999999999</v>
      </c>
      <c r="S14">
        <f ca="1">IF(OFFSET(nasa!B14,0,MATCH($S$1,nasa!$B$1:$IA$1,0)-1)="",NA(),OFFSET(nasa!B14,0,MATCH($S$1,nasa!$B$1:$IA$1,0)-1))</f>
        <v>-1.5434000000000001</v>
      </c>
      <c r="T14">
        <f ca="1">IF(OFFSET(nasa!B14,0,MATCH($T$1,nasa!$B$1:$IA$1,0)-1)="",NA(),OFFSET(nasa!B14,0,MATCH($T$1,nasa!$B$1:$IA$1,0)-1))</f>
        <v>-1.6419999999999999</v>
      </c>
    </row>
    <row r="15" spans="1:20" x14ac:dyDescent="0.15">
      <c r="A15">
        <v>0.6</v>
      </c>
      <c r="B15">
        <f ca="1">IF(OFFSET(data!A15,0,MATCH($B$1,data!$A$1:$HZ$1,0)-1)="",NA(),OFFSET(data!A15,0,MATCH($B$1,data!$A$1:$HZ$1,0)-1))</f>
        <v>-0.58008315159929802</v>
      </c>
      <c r="C15">
        <f ca="1">IF(OFFSET(data!A15,0,MATCH($C$1,data!$A$1:$HZ$1,0)-1)="",NA(),OFFSET(data!A15,0,MATCH($C$1,data!$A$1:$HZ$1,0)-1))</f>
        <v>-0.62885370072804425</v>
      </c>
      <c r="D15" t="e">
        <f ca="1">IF(OFFSET(data!A15,0,MATCH($D$1,data!$A$1:$HZ$1,0)-1)="",NA(),OFFSET(data!A15,0,MATCH($D$1,data!$A$1:$HZ$1,0)-1))</f>
        <v>#N/A</v>
      </c>
      <c r="E15" t="e">
        <f ca="1">IF(OFFSET(data!A15,0,MATCH($E$1,data!$A$1:$HZ$1,0)-1)="",NA(),OFFSET(data!A15,0,MATCH($E$1,data!$A$1:$HZ$1,0)-1))</f>
        <v>#N/A</v>
      </c>
      <c r="P15" s="3">
        <v>0.50009999999999999</v>
      </c>
      <c r="Q15">
        <f ca="1">IF(OFFSET(nasa!B15,0,MATCH($Q$1,nasa!$B$1:$IA$1,0)-1)="",NA(),OFFSET(nasa!B15,0,MATCH($Q$1,nasa!$B$1:$IA$1,0)-1))</f>
        <v>-0.74239999999999995</v>
      </c>
      <c r="R15">
        <f ca="1">IF(OFFSET(nasa!B15,0,MATCH($R$1,nasa!$B$1:$IA$1,0)-1)="",NA(),OFFSET(nasa!B15,0,MATCH($R$1,nasa!$B$1:$IA$1,0)-1))</f>
        <v>-0.66639999999999999</v>
      </c>
      <c r="S15">
        <f ca="1">IF(OFFSET(nasa!B15,0,MATCH($S$1,nasa!$B$1:$IA$1,0)-1)="",NA(),OFFSET(nasa!B15,0,MATCH($S$1,nasa!$B$1:$IA$1,0)-1))</f>
        <v>-1.4053</v>
      </c>
      <c r="T15">
        <f ca="1">IF(OFFSET(nasa!B15,0,MATCH($T$1,nasa!$B$1:$IA$1,0)-1)="",NA(),OFFSET(nasa!B15,0,MATCH($T$1,nasa!$B$1:$IA$1,0)-1))</f>
        <v>-1.4327000000000001</v>
      </c>
    </row>
    <row r="16" spans="1:20" x14ac:dyDescent="0.15">
      <c r="A16">
        <v>0.65</v>
      </c>
      <c r="B16">
        <f ca="1">IF(OFFSET(data!A16,0,MATCH($B$1,data!$A$1:$HZ$1,0)-1)="",NA(),OFFSET(data!A16,0,MATCH($B$1,data!$A$1:$HZ$1,0)-1))</f>
        <v>-0.56481780550457994</v>
      </c>
      <c r="C16">
        <f ca="1">IF(OFFSET(data!A16,0,MATCH($C$1,data!$A$1:$HZ$1,0)-1)="",NA(),OFFSET(data!A16,0,MATCH($C$1,data!$A$1:$HZ$1,0)-1))</f>
        <v>-0.60389918879439197</v>
      </c>
      <c r="D16" t="e">
        <f ca="1">IF(OFFSET(data!A16,0,MATCH($D$1,data!$A$1:$HZ$1,0)-1)="",NA(),OFFSET(data!A16,0,MATCH($D$1,data!$A$1:$HZ$1,0)-1))</f>
        <v>#N/A</v>
      </c>
      <c r="E16" t="e">
        <f ca="1">IF(OFFSET(data!A16,0,MATCH($E$1,data!$A$1:$HZ$1,0)-1)="",NA(),OFFSET(data!A16,0,MATCH($E$1,data!$A$1:$HZ$1,0)-1))</f>
        <v>#N/A</v>
      </c>
      <c r="P16" s="3">
        <v>0.55010000000000003</v>
      </c>
      <c r="Q16">
        <f ca="1">IF(OFFSET(nasa!B16,0,MATCH($Q$1,nasa!$B$1:$IA$1,0)-1)="",NA(),OFFSET(nasa!B16,0,MATCH($Q$1,nasa!$B$1:$IA$1,0)-1))</f>
        <v>-0.72550000000000003</v>
      </c>
      <c r="R16">
        <f ca="1">IF(OFFSET(nasa!B16,0,MATCH($R$1,nasa!$B$1:$IA$1,0)-1)="",NA(),OFFSET(nasa!B16,0,MATCH($R$1,nasa!$B$1:$IA$1,0)-1))</f>
        <v>-0.71220000000000006</v>
      </c>
      <c r="S16">
        <f ca="1">IF(OFFSET(nasa!B16,0,MATCH($S$1,nasa!$B$1:$IA$1,0)-1)="",NA(),OFFSET(nasa!B16,0,MATCH($S$1,nasa!$B$1:$IA$1,0)-1))</f>
        <v>-0.91190000000000004</v>
      </c>
      <c r="T16">
        <f ca="1">IF(OFFSET(nasa!B16,0,MATCH($T$1,nasa!$B$1:$IA$1,0)-1)="",NA(),OFFSET(nasa!B16,0,MATCH($T$1,nasa!$B$1:$IA$1,0)-1))</f>
        <v>-1.0359</v>
      </c>
    </row>
    <row r="17" spans="1:20" x14ac:dyDescent="0.15">
      <c r="A17">
        <v>0.7</v>
      </c>
      <c r="B17">
        <f ca="1">IF(OFFSET(data!A17,0,MATCH($B$1,data!$A$1:$HZ$1,0)-1)="",NA(),OFFSET(data!A17,0,MATCH($B$1,data!$A$1:$HZ$1,0)-1))</f>
        <v>-0.53937556201338233</v>
      </c>
      <c r="C17">
        <f ca="1">IF(OFFSET(data!A17,0,MATCH($C$1,data!$A$1:$HZ$1,0)-1)="",NA(),OFFSET(data!A17,0,MATCH($C$1,data!$A$1:$HZ$1,0)-1))</f>
        <v>-0.55399016492708653</v>
      </c>
      <c r="D17" t="e">
        <f ca="1">IF(OFFSET(data!A17,0,MATCH($D$1,data!$A$1:$HZ$1,0)-1)="",NA(),OFFSET(data!A17,0,MATCH($D$1,data!$A$1:$HZ$1,0)-1))</f>
        <v>#N/A</v>
      </c>
      <c r="E17" t="e">
        <f ca="1">IF(OFFSET(data!A17,0,MATCH($E$1,data!$A$1:$HZ$1,0)-1)="",NA(),OFFSET(data!A17,0,MATCH($E$1,data!$A$1:$HZ$1,0)-1))</f>
        <v>#N/A</v>
      </c>
      <c r="P17" s="3">
        <v>0.60019999999999996</v>
      </c>
      <c r="Q17">
        <f ca="1">IF(OFFSET(nasa!B17,0,MATCH($Q$1,nasa!$B$1:$IA$1,0)-1)="",NA(),OFFSET(nasa!B17,0,MATCH($Q$1,nasa!$B$1:$IA$1,0)-1))</f>
        <v>-0.70030000000000003</v>
      </c>
      <c r="R17">
        <f ca="1">IF(OFFSET(nasa!B17,0,MATCH($R$1,nasa!$B$1:$IA$1,0)-1)="",NA(),OFFSET(nasa!B17,0,MATCH($R$1,nasa!$B$1:$IA$1,0)-1))</f>
        <v>-0.71819999999999995</v>
      </c>
      <c r="S17">
        <f ca="1">IF(OFFSET(nasa!B17,0,MATCH($S$1,nasa!$B$1:$IA$1,0)-1)="",NA(),OFFSET(nasa!B17,0,MATCH($S$1,nasa!$B$1:$IA$1,0)-1))</f>
        <v>-0.70899999999999996</v>
      </c>
      <c r="T17">
        <f ca="1">IF(OFFSET(nasa!B17,0,MATCH($T$1,nasa!$B$1:$IA$1,0)-1)="",NA(),OFFSET(nasa!B17,0,MATCH($T$1,nasa!$B$1:$IA$1,0)-1))</f>
        <v>-0.98540000000000005</v>
      </c>
    </row>
    <row r="18" spans="1:20" x14ac:dyDescent="0.15">
      <c r="A18">
        <v>0.75</v>
      </c>
      <c r="B18">
        <f ca="1">IF(OFFSET(data!A18,0,MATCH($B$1,data!$A$1:$HZ$1,0)-1)="",NA(),OFFSET(data!A18,0,MATCH($B$1,data!$A$1:$HZ$1,0)-1))</f>
        <v>-0.48849107503098799</v>
      </c>
      <c r="C18">
        <f ca="1">IF(OFFSET(data!A18,0,MATCH($C$1,data!$A$1:$HZ$1,0)-1)="",NA(),OFFSET(data!A18,0,MATCH($C$1,data!$A$1:$HZ$1,0)-1))</f>
        <v>-0.49909023867305091</v>
      </c>
      <c r="D18" t="e">
        <f ca="1">IF(OFFSET(data!A18,0,MATCH($D$1,data!$A$1:$HZ$1,0)-1)="",NA(),OFFSET(data!A18,0,MATCH($D$1,data!$A$1:$HZ$1,0)-1))</f>
        <v>#N/A</v>
      </c>
      <c r="E18" t="e">
        <f ca="1">IF(OFFSET(data!A18,0,MATCH($E$1,data!$A$1:$HZ$1,0)-1)="",NA(),OFFSET(data!A18,0,MATCH($E$1,data!$A$1:$HZ$1,0)-1))</f>
        <v>#N/A</v>
      </c>
      <c r="P18" s="3">
        <v>0.6502</v>
      </c>
      <c r="Q18">
        <f ca="1">IF(OFFSET(nasa!B18,0,MATCH($Q$1,nasa!$B$1:$IA$1,0)-1)="",NA(),OFFSET(nasa!B18,0,MATCH($Q$1,nasa!$B$1:$IA$1,0)-1))</f>
        <v>-0.66569999999999996</v>
      </c>
      <c r="R18">
        <f ca="1">IF(OFFSET(nasa!B18,0,MATCH($R$1,nasa!$B$1:$IA$1,0)-1)="",NA(),OFFSET(nasa!B18,0,MATCH($R$1,nasa!$B$1:$IA$1,0)-1))</f>
        <v>-0.69059999999999999</v>
      </c>
      <c r="S18">
        <f ca="1">IF(OFFSET(nasa!B18,0,MATCH($S$1,nasa!$B$1:$IA$1,0)-1)="",NA(),OFFSET(nasa!B18,0,MATCH($S$1,nasa!$B$1:$IA$1,0)-1))</f>
        <v>-0.56440000000000001</v>
      </c>
      <c r="T18">
        <f ca="1">IF(OFFSET(nasa!B18,0,MATCH($T$1,nasa!$B$1:$IA$1,0)-1)="",NA(),OFFSET(nasa!B18,0,MATCH($T$1,nasa!$B$1:$IA$1,0)-1))</f>
        <v>-0.87180000000000002</v>
      </c>
    </row>
    <row r="19" spans="1:20" x14ac:dyDescent="0.15">
      <c r="A19">
        <v>0.8</v>
      </c>
      <c r="B19">
        <f ca="1">IF(OFFSET(data!A19,0,MATCH($B$1,data!$A$1:$HZ$1,0)-1)="",NA(),OFFSET(data!A19,0,MATCH($B$1,data!$A$1:$HZ$1,0)-1))</f>
        <v>-0.38672210106619903</v>
      </c>
      <c r="C19">
        <f ca="1">IF(OFFSET(data!A19,0,MATCH($C$1,data!$A$1:$HZ$1,0)-1)="",NA(),OFFSET(data!A19,0,MATCH($C$1,data!$A$1:$HZ$1,0)-1))</f>
        <v>-0.37930858139151868</v>
      </c>
      <c r="D19" t="e">
        <f ca="1">IF(OFFSET(data!A19,0,MATCH($D$1,data!$A$1:$HZ$1,0)-1)="",NA(),OFFSET(data!A19,0,MATCH($D$1,data!$A$1:$HZ$1,0)-1))</f>
        <v>#N/A</v>
      </c>
      <c r="E19" t="e">
        <f ca="1">IF(OFFSET(data!A19,0,MATCH($E$1,data!$A$1:$HZ$1,0)-1)="",NA(),OFFSET(data!A19,0,MATCH($E$1,data!$A$1:$HZ$1,0)-1))</f>
        <v>#N/A</v>
      </c>
      <c r="P19" s="3">
        <v>0.70040000000000002</v>
      </c>
      <c r="Q19">
        <f ca="1">IF(OFFSET(nasa!B19,0,MATCH($Q$1,nasa!$B$1:$IA$1,0)-1)="",NA(),OFFSET(nasa!B19,0,MATCH($Q$1,nasa!$B$1:$IA$1,0)-1))</f>
        <v>-0.627</v>
      </c>
      <c r="R19">
        <f ca="1">IF(OFFSET(nasa!B19,0,MATCH($R$1,nasa!$B$1:$IA$1,0)-1)="",NA(),OFFSET(nasa!B19,0,MATCH($R$1,nasa!$B$1:$IA$1,0)-1))</f>
        <v>-0.65139999999999998</v>
      </c>
      <c r="S19">
        <f ca="1">IF(OFFSET(nasa!B19,0,MATCH($S$1,nasa!$B$1:$IA$1,0)-1)="",NA(),OFFSET(nasa!B19,0,MATCH($S$1,nasa!$B$1:$IA$1,0)-1))</f>
        <v>-0.50649999999999995</v>
      </c>
      <c r="T19">
        <f ca="1">IF(OFFSET(nasa!B19,0,MATCH($T$1,nasa!$B$1:$IA$1,0)-1)="",NA(),OFFSET(nasa!B19,0,MATCH($T$1,nasa!$B$1:$IA$1,0)-1))</f>
        <v>-0.65449999999999997</v>
      </c>
    </row>
    <row r="20" spans="1:20" x14ac:dyDescent="0.15">
      <c r="A20">
        <v>0.85</v>
      </c>
      <c r="B20">
        <f ca="1">IF(OFFSET(data!A20,0,MATCH($B$1,data!$A$1:$HZ$1,0)-1)="",NA(),OFFSET(data!A20,0,MATCH($B$1,data!$A$1:$HZ$1,0)-1))</f>
        <v>-0.29004157579964912</v>
      </c>
      <c r="C20">
        <f ca="1">IF(OFFSET(data!A20,0,MATCH($C$1,data!$A$1:$HZ$1,0)-1)="",NA(),OFFSET(data!A20,0,MATCH($C$1,data!$A$1:$HZ$1,0)-1))</f>
        <v>-0.27949053365690862</v>
      </c>
      <c r="D20" t="e">
        <f ca="1">IF(OFFSET(data!A20,0,MATCH($D$1,data!$A$1:$HZ$1,0)-1)="",NA(),OFFSET(data!A20,0,MATCH($D$1,data!$A$1:$HZ$1,0)-1))</f>
        <v>#N/A</v>
      </c>
      <c r="E20" t="e">
        <f ca="1">IF(OFFSET(data!A20,0,MATCH($E$1,data!$A$1:$HZ$1,0)-1)="",NA(),OFFSET(data!A20,0,MATCH($E$1,data!$A$1:$HZ$1,0)-1))</f>
        <v>#N/A</v>
      </c>
      <c r="P20" s="3">
        <v>0.75</v>
      </c>
      <c r="Q20">
        <f ca="1">IF(OFFSET(nasa!B20,0,MATCH($Q$1,nasa!$B$1:$IA$1,0)-1)="",NA(),OFFSET(nasa!B20,0,MATCH($Q$1,nasa!$B$1:$IA$1,0)-1))</f>
        <v>-0.55569999999999997</v>
      </c>
      <c r="R20">
        <f ca="1">IF(OFFSET(nasa!B20,0,MATCH($R$1,nasa!$B$1:$IA$1,0)-1)="",NA(),OFFSET(nasa!B20,0,MATCH($R$1,nasa!$B$1:$IA$1,0)-1))</f>
        <v>-0.58199999999999996</v>
      </c>
      <c r="S20">
        <f ca="1">IF(OFFSET(nasa!B20,0,MATCH($S$1,nasa!$B$1:$IA$1,0)-1)="",NA(),OFFSET(nasa!B20,0,MATCH($S$1,nasa!$B$1:$IA$1,0)-1))</f>
        <v>-0.48270000000000002</v>
      </c>
      <c r="T20">
        <f ca="1">IF(OFFSET(nasa!B20,0,MATCH($T$1,nasa!$B$1:$IA$1,0)-1)="",NA(),OFFSET(nasa!B20,0,MATCH($T$1,nasa!$B$1:$IA$1,0)-1))</f>
        <v>-0.46729999999999999</v>
      </c>
    </row>
    <row r="21" spans="1:20" x14ac:dyDescent="0.15">
      <c r="B21" t="str">
        <f ca="1">IF(OFFSET(data!A21,0,MATCH($B$1,data!$A$1:$HZ$1,0)-1)="",NA(),OFFSET(data!A21,0,MATCH($B$1,data!$A$1:$HZ$1,0)-1))</f>
        <v>expM.729aoa4lower</v>
      </c>
      <c r="C21" t="str">
        <f ca="1">IF(OFFSET(data!A21,0,MATCH($C$1,data!$A$1:$HZ$1,0)-1)="",NA(),OFFSET(data!A21,0,MATCH($C$1,data!$A$1:$HZ$1,0)-1))</f>
        <v>expM.736aoa3lower</v>
      </c>
      <c r="D21" t="e">
        <f ca="1">IF(OFFSET(data!A21,0,MATCH($D$1,data!$A$1:$HZ$1,0)-1)="",NA(),OFFSET(data!A21,0,MATCH($D$1,data!$A$1:$HZ$1,0)-1))</f>
        <v>#N/A</v>
      </c>
      <c r="E21" t="e">
        <f ca="1">IF(OFFSET(data!A21,0,MATCH($E$1,data!$A$1:$HZ$1,0)-1)="",NA(),OFFSET(data!A21,0,MATCH($E$1,data!$A$1:$HZ$1,0)-1))</f>
        <v>#N/A</v>
      </c>
      <c r="P21" s="3">
        <v>0.80020000000000002</v>
      </c>
      <c r="Q21">
        <f ca="1">IF(OFFSET(nasa!B21,0,MATCH($Q$1,nasa!$B$1:$IA$1,0)-1)="",NA(),OFFSET(nasa!B21,0,MATCH($Q$1,nasa!$B$1:$IA$1,0)-1))</f>
        <v>-0.4662</v>
      </c>
      <c r="R21">
        <f ca="1">IF(OFFSET(nasa!B21,0,MATCH($R$1,nasa!$B$1:$IA$1,0)-1)="",NA(),OFFSET(nasa!B21,0,MATCH($R$1,nasa!$B$1:$IA$1,0)-1))</f>
        <v>-0.48370000000000002</v>
      </c>
      <c r="S21">
        <f ca="1">IF(OFFSET(nasa!B21,0,MATCH($S$1,nasa!$B$1:$IA$1,0)-1)="",NA(),OFFSET(nasa!B21,0,MATCH($S$1,nasa!$B$1:$IA$1,0)-1))</f>
        <v>-0.43480000000000002</v>
      </c>
      <c r="T21">
        <f ca="1">IF(OFFSET(nasa!B21,0,MATCH($T$1,nasa!$B$1:$IA$1,0)-1)="",NA(),OFFSET(nasa!B21,0,MATCH($T$1,nasa!$B$1:$IA$1,0)-1))</f>
        <v>-0.36130000000000001</v>
      </c>
    </row>
    <row r="22" spans="1:20" x14ac:dyDescent="0.15">
      <c r="A22">
        <v>0.05</v>
      </c>
      <c r="B22">
        <f ca="1">IF(OFFSET(data!A22,0,MATCH($B$1,data!$A$1:$HZ$1,0)-1)="",NA(),OFFSET(data!A22,0,MATCH($B$1,data!$A$1:$HZ$1,0)-1))</f>
        <v>0.15208551446374063</v>
      </c>
      <c r="C22">
        <f ca="1">IF(OFFSET(data!A22,0,MATCH($C$1,data!$A$1:$HZ$1,0)-1)="",NA(),OFFSET(data!A22,0,MATCH($C$1,data!$A$1:$HZ$1,0)-1))</f>
        <v>2.9945414320382998E-2</v>
      </c>
      <c r="D22" t="e">
        <f ca="1">IF(OFFSET(data!A22,0,MATCH($D$1,data!$A$1:$HZ$1,0)-1)="",NA(),OFFSET(data!A22,0,MATCH($D$1,data!$A$1:$HZ$1,0)-1))</f>
        <v>#N/A</v>
      </c>
      <c r="E22" t="e">
        <f ca="1">IF(OFFSET(data!A22,0,MATCH($E$1,data!$A$1:$HZ$1,0)-1)="",NA(),OFFSET(data!A22,0,MATCH($E$1,data!$A$1:$HZ$1,0)-1))</f>
        <v>#N/A</v>
      </c>
      <c r="P22" s="3">
        <v>0.90010000000000001</v>
      </c>
      <c r="Q22">
        <f ca="1">IF(OFFSET(nasa!B22,0,MATCH($Q$1,nasa!$B$1:$IA$1,0)-1)="",NA(),OFFSET(nasa!B22,0,MATCH($Q$1,nasa!$B$1:$IA$1,0)-1))</f>
        <v>-0.19289999999999999</v>
      </c>
      <c r="R22">
        <f ca="1">IF(OFFSET(nasa!B22,0,MATCH($R$1,nasa!$B$1:$IA$1,0)-1)="",NA(),OFFSET(nasa!B22,0,MATCH($R$1,nasa!$B$1:$IA$1,0)-1))</f>
        <v>-0.21590000000000001</v>
      </c>
      <c r="S22">
        <f ca="1">IF(OFFSET(nasa!B22,0,MATCH($S$1,nasa!$B$1:$IA$1,0)-1)="",NA(),OFFSET(nasa!B22,0,MATCH($S$1,nasa!$B$1:$IA$1,0)-1))</f>
        <v>-0.2266</v>
      </c>
      <c r="T22">
        <f ca="1">IF(OFFSET(nasa!B22,0,MATCH($T$1,nasa!$B$1:$IA$1,0)-1)="",NA(),OFFSET(nasa!B22,0,MATCH($T$1,nasa!$B$1:$IA$1,0)-1))</f>
        <v>-0.19189999999999999</v>
      </c>
    </row>
    <row r="23" spans="1:20" x14ac:dyDescent="0.15">
      <c r="A23">
        <v>0.1</v>
      </c>
      <c r="B23">
        <f ca="1">IF(OFFSET(data!A23,0,MATCH($B$1,data!$A$1:$HZ$1,0)-1)="",NA(),OFFSET(data!A23,0,MATCH($B$1,data!$A$1:$HZ$1,0)-1))</f>
        <v>0</v>
      </c>
      <c r="C23">
        <f ca="1">IF(OFFSET(data!A23,0,MATCH($C$1,data!$A$1:$HZ$1,0)-1)="",NA(),OFFSET(data!A23,0,MATCH($C$1,data!$A$1:$HZ$1,0)-1))</f>
        <v>-7.985443818768817E-2</v>
      </c>
      <c r="D23" t="e">
        <f ca="1">IF(OFFSET(data!A23,0,MATCH($D$1,data!$A$1:$HZ$1,0)-1)="",NA(),OFFSET(data!A23,0,MATCH($D$1,data!$A$1:$HZ$1,0)-1))</f>
        <v>#N/A</v>
      </c>
      <c r="E23" t="e">
        <f ca="1">IF(OFFSET(data!A23,0,MATCH($E$1,data!$A$1:$HZ$1,0)-1)="",NA(),OFFSET(data!A23,0,MATCH($E$1,data!$A$1:$HZ$1,0)-1))</f>
        <v>#N/A</v>
      </c>
      <c r="P23" s="3">
        <v>0.95020000000000004</v>
      </c>
      <c r="Q23">
        <f ca="1">IF(OFFSET(nasa!B23,0,MATCH($Q$1,nasa!$B$1:$IA$1,0)-1)="",NA(),OFFSET(nasa!B23,0,MATCH($Q$1,nasa!$B$1:$IA$1,0)-1))</f>
        <v>-5.5399999999999998E-2</v>
      </c>
      <c r="R23">
        <f ca="1">IF(OFFSET(nasa!B23,0,MATCH($R$1,nasa!$B$1:$IA$1,0)-1)="",NA(),OFFSET(nasa!B23,0,MATCH($R$1,nasa!$B$1:$IA$1,0)-1))</f>
        <v>-6.3200000000000006E-2</v>
      </c>
      <c r="S23">
        <f ca="1">IF(OFFSET(nasa!B23,0,MATCH($S$1,nasa!$B$1:$IA$1,0)-1)="",NA(),OFFSET(nasa!B23,0,MATCH($S$1,nasa!$B$1:$IA$1,0)-1))</f>
        <v>-8.1199999999999994E-2</v>
      </c>
      <c r="T23">
        <f ca="1">IF(OFFSET(nasa!B23,0,MATCH($T$1,nasa!$B$1:$IA$1,0)-1)="",NA(),OFFSET(nasa!B23,0,MATCH($T$1,nasa!$B$1:$IA$1,0)-1))</f>
        <v>-9.1999999999999998E-2</v>
      </c>
    </row>
    <row r="24" spans="1:20" x14ac:dyDescent="0.15">
      <c r="A24">
        <v>0.15</v>
      </c>
      <c r="B24">
        <f ca="1">IF(OFFSET(data!A24,0,MATCH($B$1,data!$A$1:$HZ$1,0)-1)="",NA(),OFFSET(data!A24,0,MATCH($B$1,data!$A$1:$HZ$1,0)-1))</f>
        <v>-7.0973240083078523E-2</v>
      </c>
      <c r="C24">
        <f ca="1">IF(OFFSET(data!A24,0,MATCH($C$1,data!$A$1:$HZ$1,0)-1)="",NA(),OFFSET(data!A24,0,MATCH($C$1,data!$A$1:$HZ$1,0)-1))</f>
        <v>-0.13974526682845417</v>
      </c>
      <c r="D24" t="e">
        <f ca="1">IF(OFFSET(data!A24,0,MATCH($D$1,data!$A$1:$HZ$1,0)-1)="",NA(),OFFSET(data!A24,0,MATCH($D$1,data!$A$1:$HZ$1,0)-1))</f>
        <v>#N/A</v>
      </c>
      <c r="E24" t="e">
        <f ca="1">IF(OFFSET(data!A24,0,MATCH($E$1,data!$A$1:$HZ$1,0)-1)="",NA(),OFFSET(data!A24,0,MATCH($E$1,data!$A$1:$HZ$1,0)-1))</f>
        <v>#N/A</v>
      </c>
      <c r="P24" s="3">
        <v>1</v>
      </c>
      <c r="Q24" t="e">
        <f ca="1">IF(OFFSET(nasa!B24,0,MATCH($Q$1,nasa!$B$1:$IA$1,0)-1)="",NA(),OFFSET(nasa!B24,0,MATCH($Q$1,nasa!$B$1:$IA$1,0)-1))</f>
        <v>#N/A</v>
      </c>
      <c r="R24" t="e">
        <f ca="1">IF(OFFSET(nasa!B24,0,MATCH($R$1,nasa!$B$1:$IA$1,0)-1)="",NA(),OFFSET(nasa!B24,0,MATCH($R$1,nasa!$B$1:$IA$1,0)-1))</f>
        <v>#N/A</v>
      </c>
      <c r="S24" t="e">
        <f ca="1">IF(OFFSET(nasa!B24,0,MATCH($S$1,nasa!$B$1:$IA$1,0)-1)="",NA(),OFFSET(nasa!B24,0,MATCH($S$1,nasa!$B$1:$IA$1,0)-1))</f>
        <v>#N/A</v>
      </c>
      <c r="T24" t="e">
        <f ca="1">IF(OFFSET(nasa!B24,0,MATCH($T$1,nasa!$B$1:$IA$1,0)-1)="",NA(),OFFSET(nasa!B24,0,MATCH($T$1,nasa!$B$1:$IA$1,0)-1))</f>
        <v>#N/A</v>
      </c>
    </row>
    <row r="25" spans="1:20" x14ac:dyDescent="0.15">
      <c r="A25">
        <v>0.2</v>
      </c>
      <c r="B25">
        <f ca="1">IF(OFFSET(data!A25,0,MATCH($B$1,data!$A$1:$HZ$1,0)-1)="",NA(),OFFSET(data!A25,0,MATCH($B$1,data!$A$1:$HZ$1,0)-1))</f>
        <v>-0.11152937727340957</v>
      </c>
      <c r="C25">
        <f ca="1">IF(OFFSET(data!A25,0,MATCH($C$1,data!$A$1:$HZ$1,0)-1)="",NA(),OFFSET(data!A25,0,MATCH($C$1,data!$A$1:$HZ$1,0)-1))</f>
        <v>-0.18466338830902865</v>
      </c>
      <c r="D25" t="e">
        <f ca="1">IF(OFFSET(data!A25,0,MATCH($D$1,data!$A$1:$HZ$1,0)-1)="",NA(),OFFSET(data!A25,0,MATCH($D$1,data!$A$1:$HZ$1,0)-1))</f>
        <v>#N/A</v>
      </c>
      <c r="E25" t="e">
        <f ca="1">IF(OFFSET(data!A25,0,MATCH($E$1,data!$A$1:$HZ$1,0)-1)="",NA(),OFFSET(data!A25,0,MATCH($E$1,data!$A$1:$HZ$1,0)-1))</f>
        <v>#N/A</v>
      </c>
      <c r="Q25" t="str">
        <f ca="1">IF(OFFSET(nasa!B25,0,MATCH($Q$1,nasa!$B$1:$IA$1,0)-1)="",NA(),OFFSET(nasa!B25,0,MATCH($Q$1,nasa!$B$1:$IA$1,0)-1))</f>
        <v>M.71R4aoa1lower</v>
      </c>
      <c r="R25" t="str">
        <f ca="1">IF(OFFSET(nasa!B25,0,MATCH($R$1,nasa!$B$1:$IA$1,0)-1)="",NA(),OFFSET(nasa!B25,0,MATCH($R$1,nasa!$B$1:$IA$1,0)-1))</f>
        <v>M.71R4aoa2lower</v>
      </c>
      <c r="S25" t="str">
        <f ca="1">IF(OFFSET(nasa!B25,0,MATCH($S$1,nasa!$B$1:$IA$1,0)-1)="",NA(),OFFSET(nasa!B25,0,MATCH($S$1,nasa!$B$1:$IA$1,0)-1))</f>
        <v>M.71R4aoa3lower</v>
      </c>
      <c r="T25" t="str">
        <f ca="1">IF(OFFSET(nasa!B25,0,MATCH($T$1,nasa!$B$1:$IA$1,0)-1)="",NA(),OFFSET(nasa!B25,0,MATCH($T$1,nasa!$B$1:$IA$1,0)-1))</f>
        <v>M.71R4aoa4lower</v>
      </c>
    </row>
    <row r="26" spans="1:20" x14ac:dyDescent="0.15">
      <c r="A26">
        <v>0.25</v>
      </c>
      <c r="B26">
        <f ca="1">IF(OFFSET(data!A26,0,MATCH($B$1,data!$A$1:$HZ$1,0)-1)="",NA(),OFFSET(data!A26,0,MATCH($B$1,data!$A$1:$HZ$1,0)-1))</f>
        <v>-0.16729406591011464</v>
      </c>
      <c r="C26">
        <f ca="1">IF(OFFSET(data!A26,0,MATCH($C$1,data!$A$1:$HZ$1,0)-1)="",NA(),OFFSET(data!A26,0,MATCH($C$1,data!$A$1:$HZ$1,0)-1))</f>
        <v>-0.23457241217633437</v>
      </c>
      <c r="D26" t="e">
        <f ca="1">IF(OFFSET(data!A26,0,MATCH($D$1,data!$A$1:$HZ$1,0)-1)="",NA(),OFFSET(data!A26,0,MATCH($D$1,data!$A$1:$HZ$1,0)-1))</f>
        <v>#N/A</v>
      </c>
      <c r="E26" t="e">
        <f ca="1">IF(OFFSET(data!A26,0,MATCH($E$1,data!$A$1:$HZ$1,0)-1)="",NA(),OFFSET(data!A26,0,MATCH($E$1,data!$A$1:$HZ$1,0)-1))</f>
        <v>#N/A</v>
      </c>
      <c r="P26" s="3">
        <v>0</v>
      </c>
      <c r="Q26">
        <f ca="1">IF(OFFSET(nasa!B26,0,MATCH($Q$1,nasa!$B$1:$IA$1,0)-1)="",NA(),OFFSET(nasa!B26,0,MATCH($Q$1,nasa!$B$1:$IA$1,0)-1))</f>
        <v>1.0736000000000001</v>
      </c>
      <c r="R26">
        <f ca="1">IF(OFFSET(nasa!B26,0,MATCH($R$1,nasa!$B$1:$IA$1,0)-1)="",NA(),OFFSET(nasa!B26,0,MATCH($R$1,nasa!$B$1:$IA$1,0)-1))</f>
        <v>1.0121</v>
      </c>
      <c r="S26">
        <f ca="1">IF(OFFSET(nasa!B26,0,MATCH($S$1,nasa!$B$1:$IA$1,0)-1)="",NA(),OFFSET(nasa!B26,0,MATCH($S$1,nasa!$B$1:$IA$1,0)-1))</f>
        <v>0.94720000000000004</v>
      </c>
      <c r="T26">
        <f ca="1">IF(OFFSET(nasa!B26,0,MATCH($T$1,nasa!$B$1:$IA$1,0)-1)="",NA(),OFFSET(nasa!B26,0,MATCH($T$1,nasa!$B$1:$IA$1,0)-1))</f>
        <v>0.88239999999999996</v>
      </c>
    </row>
    <row r="27" spans="1:20" x14ac:dyDescent="0.15">
      <c r="A27">
        <v>0.3</v>
      </c>
      <c r="B27">
        <f ca="1">IF(OFFSET(data!A27,0,MATCH($B$1,data!$A$1:$HZ$1,0)-1)="",NA(),OFFSET(data!A27,0,MATCH($B$1,data!$A$1:$HZ$1,0)-1))</f>
        <v>-0.20785020310044514</v>
      </c>
      <c r="C27">
        <f ca="1">IF(OFFSET(data!A27,0,MATCH($C$1,data!$A$1:$HZ$1,0)-1)="",NA(),OFFSET(data!A27,0,MATCH($C$1,data!$A$1:$HZ$1,0)-1))</f>
        <v>-0.27949053365690862</v>
      </c>
      <c r="D27" t="e">
        <f ca="1">IF(OFFSET(data!A27,0,MATCH($D$1,data!$A$1:$HZ$1,0)-1)="",NA(),OFFSET(data!A27,0,MATCH($D$1,data!$A$1:$HZ$1,0)-1))</f>
        <v>#N/A</v>
      </c>
      <c r="E27" t="e">
        <f ca="1">IF(OFFSET(data!A27,0,MATCH($E$1,data!$A$1:$HZ$1,0)-1)="",NA(),OFFSET(data!A27,0,MATCH($E$1,data!$A$1:$HZ$1,0)-1))</f>
        <v>#N/A</v>
      </c>
      <c r="P27" s="3">
        <v>1.34E-2</v>
      </c>
      <c r="Q27">
        <f ca="1">IF(OFFSET(nasa!B27,0,MATCH($Q$1,nasa!$B$1:$IA$1,0)-1)="",NA(),OFFSET(nasa!B27,0,MATCH($Q$1,nasa!$B$1:$IA$1,0)-1))</f>
        <v>0.30120000000000002</v>
      </c>
      <c r="R27">
        <f ca="1">IF(OFFSET(nasa!B27,0,MATCH($R$1,nasa!$B$1:$IA$1,0)-1)="",NA(),OFFSET(nasa!B27,0,MATCH($R$1,nasa!$B$1:$IA$1,0)-1))</f>
        <v>0.53879999999999995</v>
      </c>
      <c r="S27">
        <f ca="1">IF(OFFSET(nasa!B27,0,MATCH($S$1,nasa!$B$1:$IA$1,0)-1)="",NA(),OFFSET(nasa!B27,0,MATCH($S$1,nasa!$B$1:$IA$1,0)-1))</f>
        <v>0.66849999999999998</v>
      </c>
      <c r="T27">
        <f ca="1">IF(OFFSET(nasa!B27,0,MATCH($T$1,nasa!$B$1:$IA$1,0)-1)="",NA(),OFFSET(nasa!B27,0,MATCH($T$1,nasa!$B$1:$IA$1,0)-1))</f>
        <v>0.75749999999999995</v>
      </c>
    </row>
    <row r="28" spans="1:20" x14ac:dyDescent="0.15">
      <c r="A28">
        <v>0.35</v>
      </c>
      <c r="B28">
        <f ca="1">IF(OFFSET(data!A28,0,MATCH($B$1,data!$A$1:$HZ$1,0)-1)="",NA(),OFFSET(data!A28,0,MATCH($B$1,data!$A$1:$HZ$1,0)-1))</f>
        <v>-0.23826730599319371</v>
      </c>
      <c r="C28">
        <f ca="1">IF(OFFSET(data!A28,0,MATCH($C$1,data!$A$1:$HZ$1,0)-1)="",NA(),OFFSET(data!A28,0,MATCH($C$1,data!$A$1:$HZ$1,0)-1))</f>
        <v>-0.28947233843036968</v>
      </c>
      <c r="D28" t="e">
        <f ca="1">IF(OFFSET(data!A28,0,MATCH($D$1,data!$A$1:$HZ$1,0)-1)="",NA(),OFFSET(data!A28,0,MATCH($D$1,data!$A$1:$HZ$1,0)-1))</f>
        <v>#N/A</v>
      </c>
      <c r="E28" t="e">
        <f ca="1">IF(OFFSET(data!A28,0,MATCH($E$1,data!$A$1:$HZ$1,0)-1)="",NA(),OFFSET(data!A28,0,MATCH($E$1,data!$A$1:$HZ$1,0)-1))</f>
        <v>#N/A</v>
      </c>
      <c r="P28" s="3">
        <v>2.5499999999999998E-2</v>
      </c>
      <c r="Q28">
        <f ca="1">IF(OFFSET(nasa!B28,0,MATCH($Q$1,nasa!$B$1:$IA$1,0)-1)="",NA(),OFFSET(nasa!B28,0,MATCH($Q$1,nasa!$B$1:$IA$1,0)-1))</f>
        <v>4.0800000000000003E-2</v>
      </c>
      <c r="R28">
        <f ca="1">IF(OFFSET(nasa!B28,0,MATCH($R$1,nasa!$B$1:$IA$1,0)-1)="",NA(),OFFSET(nasa!B28,0,MATCH($R$1,nasa!$B$1:$IA$1,0)-1))</f>
        <v>5.4399999999999997E-2</v>
      </c>
      <c r="S28">
        <f ca="1">IF(OFFSET(nasa!B28,0,MATCH($S$1,nasa!$B$1:$IA$1,0)-1)="",NA(),OFFSET(nasa!B28,0,MATCH($S$1,nasa!$B$1:$IA$1,0)-1))</f>
        <v>7.4099999999999999E-2</v>
      </c>
      <c r="T28">
        <f ca="1">IF(OFFSET(nasa!B28,0,MATCH($T$1,nasa!$B$1:$IA$1,0)-1)="",NA(),OFFSET(nasa!B28,0,MATCH($T$1,nasa!$B$1:$IA$1,0)-1))</f>
        <v>0.14799999999999999</v>
      </c>
    </row>
    <row r="29" spans="1:20" x14ac:dyDescent="0.15">
      <c r="A29">
        <v>0.4</v>
      </c>
      <c r="B29">
        <f ca="1">IF(OFFSET(data!A29,0,MATCH($B$1,data!$A$1:$HZ$1,0)-1)="",NA(),OFFSET(data!A29,0,MATCH($B$1,data!$A$1:$HZ$1,0)-1))</f>
        <v>-0.25854537458835897</v>
      </c>
      <c r="C29">
        <f ca="1">IF(OFFSET(data!A29,0,MATCH($C$1,data!$A$1:$HZ$1,0)-1)="",NA(),OFFSET(data!A29,0,MATCH($C$1,data!$A$1:$HZ$1,0)-1))</f>
        <v>-0.3194177527507524</v>
      </c>
      <c r="D29" t="e">
        <f ca="1">IF(OFFSET(data!A29,0,MATCH($D$1,data!$A$1:$HZ$1,0)-1)="",NA(),OFFSET(data!A29,0,MATCH($D$1,data!$A$1:$HZ$1,0)-1))</f>
        <v>#N/A</v>
      </c>
      <c r="E29" t="e">
        <f ca="1">IF(OFFSET(data!A29,0,MATCH($E$1,data!$A$1:$HZ$1,0)-1)="",NA(),OFFSET(data!A29,0,MATCH($E$1,data!$A$1:$HZ$1,0)-1))</f>
        <v>#N/A</v>
      </c>
      <c r="P29" s="3">
        <v>5.1299999999999998E-2</v>
      </c>
      <c r="Q29">
        <f ca="1">IF(OFFSET(nasa!B29,0,MATCH($Q$1,nasa!$B$1:$IA$1,0)-1)="",NA(),OFFSET(nasa!B29,0,MATCH($Q$1,nasa!$B$1:$IA$1,0)-1))</f>
        <v>-0.1065</v>
      </c>
      <c r="R29">
        <f ca="1">IF(OFFSET(nasa!B29,0,MATCH($R$1,nasa!$B$1:$IA$1,0)-1)="",NA(),OFFSET(nasa!B29,0,MATCH($R$1,nasa!$B$1:$IA$1,0)-1))</f>
        <v>4.6800000000000001E-2</v>
      </c>
      <c r="S29">
        <f ca="1">IF(OFFSET(nasa!B29,0,MATCH($S$1,nasa!$B$1:$IA$1,0)-1)="",NA(),OFFSET(nasa!B29,0,MATCH($S$1,nasa!$B$1:$IA$1,0)-1))</f>
        <v>0.17710000000000001</v>
      </c>
      <c r="T29">
        <f ca="1">IF(OFFSET(nasa!B29,0,MATCH($T$1,nasa!$B$1:$IA$1,0)-1)="",NA(),OFFSET(nasa!B29,0,MATCH($T$1,nasa!$B$1:$IA$1,0)-1))</f>
        <v>0.26600000000000001</v>
      </c>
    </row>
    <row r="30" spans="1:20" x14ac:dyDescent="0.15">
      <c r="A30">
        <v>0.45</v>
      </c>
      <c r="B30">
        <f ca="1">IF(OFFSET(data!A30,0,MATCH($B$1,data!$A$1:$HZ$1,0)-1)="",NA(),OFFSET(data!A30,0,MATCH($B$1,data!$A$1:$HZ$1,0)-1))</f>
        <v>-0.26361489173715019</v>
      </c>
      <c r="C30">
        <f ca="1">IF(OFFSET(data!A30,0,MATCH($C$1,data!$A$1:$HZ$1,0)-1)="",NA(),OFFSET(data!A30,0,MATCH($C$1,data!$A$1:$HZ$1,0)-1))</f>
        <v>-0.3194177527507524</v>
      </c>
      <c r="D30" t="e">
        <f ca="1">IF(OFFSET(data!A30,0,MATCH($D$1,data!$A$1:$HZ$1,0)-1)="",NA(),OFFSET(data!A30,0,MATCH($D$1,data!$A$1:$HZ$1,0)-1))</f>
        <v>#N/A</v>
      </c>
      <c r="E30" t="e">
        <f ca="1">IF(OFFSET(data!A30,0,MATCH($E$1,data!$A$1:$HZ$1,0)-1)="",NA(),OFFSET(data!A30,0,MATCH($E$1,data!$A$1:$HZ$1,0)-1))</f>
        <v>#N/A</v>
      </c>
      <c r="P30" s="3">
        <v>7.4999999999999997E-2</v>
      </c>
      <c r="Q30">
        <f ca="1">IF(OFFSET(nasa!B30,0,MATCH($Q$1,nasa!$B$1:$IA$1,0)-1)="",NA(),OFFSET(nasa!B30,0,MATCH($Q$1,nasa!$B$1:$IA$1,0)-1))</f>
        <v>-0.18190000000000001</v>
      </c>
      <c r="R30">
        <f ca="1">IF(OFFSET(nasa!B30,0,MATCH($R$1,nasa!$B$1:$IA$1,0)-1)="",NA(),OFFSET(nasa!B30,0,MATCH($R$1,nasa!$B$1:$IA$1,0)-1))</f>
        <v>-4.1599999999999998E-2</v>
      </c>
      <c r="S30">
        <f ca="1">IF(OFFSET(nasa!B30,0,MATCH($S$1,nasa!$B$1:$IA$1,0)-1)="",NA(),OFFSET(nasa!B30,0,MATCH($S$1,nasa!$B$1:$IA$1,0)-1))</f>
        <v>7.8299999999999995E-2</v>
      </c>
      <c r="T30">
        <f ca="1">IF(OFFSET(nasa!B30,0,MATCH($T$1,nasa!$B$1:$IA$1,0)-1)="",NA(),OFFSET(nasa!B30,0,MATCH($T$1,nasa!$B$1:$IA$1,0)-1))</f>
        <v>0.15959999999999999</v>
      </c>
    </row>
    <row r="31" spans="1:20" x14ac:dyDescent="0.15">
      <c r="A31">
        <v>0.5</v>
      </c>
      <c r="B31">
        <f ca="1">IF(OFFSET(data!A31,0,MATCH($B$1,data!$A$1:$HZ$1,0)-1)="",NA(),OFFSET(data!A31,0,MATCH($B$1,data!$A$1:$HZ$1,0)-1))</f>
        <v>-0.30417102892748099</v>
      </c>
      <c r="C31">
        <f ca="1">IF(OFFSET(data!A31,0,MATCH($C$1,data!$A$1:$HZ$1,0)-1)="",NA(),OFFSET(data!A31,0,MATCH($C$1,data!$A$1:$HZ$1,0)-1))</f>
        <v>-0.33938136229767513</v>
      </c>
      <c r="D31" t="e">
        <f ca="1">IF(OFFSET(data!A31,0,MATCH($D$1,data!$A$1:$HZ$1,0)-1)="",NA(),OFFSET(data!A31,0,MATCH($D$1,data!$A$1:$HZ$1,0)-1))</f>
        <v>#N/A</v>
      </c>
      <c r="E31" t="e">
        <f ca="1">IF(OFFSET(data!A31,0,MATCH($E$1,data!$A$1:$HZ$1,0)-1)="",NA(),OFFSET(data!A31,0,MATCH($E$1,data!$A$1:$HZ$1,0)-1))</f>
        <v>#N/A</v>
      </c>
      <c r="P31" s="3">
        <v>0.10050000000000001</v>
      </c>
      <c r="Q31">
        <f ca="1">IF(OFFSET(nasa!B31,0,MATCH($Q$1,nasa!$B$1:$IA$1,0)-1)="",NA(),OFFSET(nasa!B31,0,MATCH($Q$1,nasa!$B$1:$IA$1,0)-1))</f>
        <v>-0.18690000000000001</v>
      </c>
      <c r="R31">
        <f ca="1">IF(OFFSET(nasa!B31,0,MATCH($R$1,nasa!$B$1:$IA$1,0)-1)="",NA(),OFFSET(nasa!B31,0,MATCH($R$1,nasa!$B$1:$IA$1,0)-1))</f>
        <v>-6.2100000000000002E-2</v>
      </c>
      <c r="S31">
        <f ca="1">IF(OFFSET(nasa!B31,0,MATCH($S$1,nasa!$B$1:$IA$1,0)-1)="",NA(),OFFSET(nasa!B31,0,MATCH($S$1,nasa!$B$1:$IA$1,0)-1))</f>
        <v>6.59E-2</v>
      </c>
      <c r="T31">
        <f ca="1">IF(OFFSET(nasa!B31,0,MATCH($T$1,nasa!$B$1:$IA$1,0)-1)="",NA(),OFFSET(nasa!B31,0,MATCH($T$1,nasa!$B$1:$IA$1,0)-1))</f>
        <v>0.1188</v>
      </c>
    </row>
    <row r="32" spans="1:20" x14ac:dyDescent="0.15">
      <c r="A32">
        <v>0.55000000000000004</v>
      </c>
      <c r="B32">
        <f ca="1">IF(OFFSET(data!A32,0,MATCH($B$1,data!$A$1:$HZ$1,0)-1)="",NA(),OFFSET(data!A32,0,MATCH($B$1,data!$A$1:$HZ$1,0)-1))</f>
        <v>-0.24333682314198468</v>
      </c>
      <c r="C32">
        <f ca="1">IF(OFFSET(data!A32,0,MATCH($C$1,data!$A$1:$HZ$1,0)-1)="",NA(),OFFSET(data!A32,0,MATCH($C$1,data!$A$1:$HZ$1,0)-1))</f>
        <v>-0.27949053365690862</v>
      </c>
      <c r="D32" t="e">
        <f ca="1">IF(OFFSET(data!A32,0,MATCH($D$1,data!$A$1:$HZ$1,0)-1)="",NA(),OFFSET(data!A32,0,MATCH($D$1,data!$A$1:$HZ$1,0)-1))</f>
        <v>#N/A</v>
      </c>
      <c r="E32" t="e">
        <f ca="1">IF(OFFSET(data!A32,0,MATCH($E$1,data!$A$1:$HZ$1,0)-1)="",NA(),OFFSET(data!A32,0,MATCH($E$1,data!$A$1:$HZ$1,0)-1))</f>
        <v>#N/A</v>
      </c>
      <c r="P32" s="3">
        <v>0.15029999999999999</v>
      </c>
      <c r="Q32">
        <f ca="1">IF(OFFSET(nasa!B32,0,MATCH($Q$1,nasa!$B$1:$IA$1,0)-1)="",NA(),OFFSET(nasa!B32,0,MATCH($Q$1,nasa!$B$1:$IA$1,0)-1))</f>
        <v>-0.22950000000000001</v>
      </c>
      <c r="R32">
        <f ca="1">IF(OFFSET(nasa!B32,0,MATCH($R$1,nasa!$B$1:$IA$1,0)-1)="",NA(),OFFSET(nasa!B32,0,MATCH($R$1,nasa!$B$1:$IA$1,0)-1))</f>
        <v>-0.1225</v>
      </c>
      <c r="S32">
        <f ca="1">IF(OFFSET(nasa!B32,0,MATCH($S$1,nasa!$B$1:$IA$1,0)-1)="",NA(),OFFSET(nasa!B32,0,MATCH($S$1,nasa!$B$1:$IA$1,0)-1))</f>
        <v>-2.8400000000000002E-2</v>
      </c>
      <c r="T32">
        <f ca="1">IF(OFFSET(nasa!B32,0,MATCH($T$1,nasa!$B$1:$IA$1,0)-1)="",NA(),OFFSET(nasa!B32,0,MATCH($T$1,nasa!$B$1:$IA$1,0)-1))</f>
        <v>3.3099999999999997E-2</v>
      </c>
    </row>
    <row r="33" spans="1:20" x14ac:dyDescent="0.15">
      <c r="A33">
        <v>0.6</v>
      </c>
      <c r="B33">
        <f ca="1">IF(OFFSET(data!A33,0,MATCH($B$1,data!$A$1:$HZ$1,0)-1)="",NA(),OFFSET(data!A33,0,MATCH($B$1,data!$A$1:$HZ$1,0)-1))</f>
        <v>-0.11152937727340957</v>
      </c>
      <c r="C33">
        <f ca="1">IF(OFFSET(data!A33,0,MATCH($C$1,data!$A$1:$HZ$1,0)-1)="",NA(),OFFSET(data!A33,0,MATCH($C$1,data!$A$1:$HZ$1,0)-1))</f>
        <v>-0.12976346205499334</v>
      </c>
      <c r="D33" t="e">
        <f ca="1">IF(OFFSET(data!A33,0,MATCH($D$1,data!$A$1:$HZ$1,0)-1)="",NA(),OFFSET(data!A33,0,MATCH($D$1,data!$A$1:$HZ$1,0)-1))</f>
        <v>#N/A</v>
      </c>
      <c r="E33" t="e">
        <f ca="1">IF(OFFSET(data!A33,0,MATCH($E$1,data!$A$1:$HZ$1,0)-1)="",NA(),OFFSET(data!A33,0,MATCH($E$1,data!$A$1:$HZ$1,0)-1))</f>
        <v>#N/A</v>
      </c>
      <c r="P33" s="3">
        <v>0.20019999999999999</v>
      </c>
      <c r="Q33">
        <f ca="1">IF(OFFSET(nasa!B33,0,MATCH($Q$1,nasa!$B$1:$IA$1,0)-1)="",NA(),OFFSET(nasa!B33,0,MATCH($Q$1,nasa!$B$1:$IA$1,0)-1))</f>
        <v>-0.2422</v>
      </c>
      <c r="R33">
        <f ca="1">IF(OFFSET(nasa!B33,0,MATCH($R$1,nasa!$B$1:$IA$1,0)-1)="",NA(),OFFSET(nasa!B33,0,MATCH($R$1,nasa!$B$1:$IA$1,0)-1))</f>
        <v>-0.14899999999999999</v>
      </c>
      <c r="S33">
        <f ca="1">IF(OFFSET(nasa!B33,0,MATCH($S$1,nasa!$B$1:$IA$1,0)-1)="",NA(),OFFSET(nasa!B33,0,MATCH($S$1,nasa!$B$1:$IA$1,0)-1))</f>
        <v>-3.6700000000000003E-2</v>
      </c>
      <c r="T33">
        <f ca="1">IF(OFFSET(nasa!B33,0,MATCH($T$1,nasa!$B$1:$IA$1,0)-1)="",NA(),OFFSET(nasa!B33,0,MATCH($T$1,nasa!$B$1:$IA$1,0)-1))</f>
        <v>-1.47E-2</v>
      </c>
    </row>
    <row r="34" spans="1:20" x14ac:dyDescent="0.15">
      <c r="A34">
        <v>0.65</v>
      </c>
      <c r="B34">
        <f ca="1">IF(OFFSET(data!A34,0,MATCH($B$1,data!$A$1:$HZ$1,0)-1)="",NA(),OFFSET(data!A34,0,MATCH($B$1,data!$A$1:$HZ$1,0)-1))</f>
        <v>5.069517148791354E-2</v>
      </c>
      <c r="C34">
        <f ca="1">IF(OFFSET(data!A34,0,MATCH($C$1,data!$A$1:$HZ$1,0)-1)="",NA(),OFFSET(data!A34,0,MATCH($C$1,data!$A$1:$HZ$1,0)-1))</f>
        <v>1.9963609546922174E-2</v>
      </c>
      <c r="D34" t="e">
        <f ca="1">IF(OFFSET(data!A34,0,MATCH($D$1,data!$A$1:$HZ$1,0)-1)="",NA(),OFFSET(data!A34,0,MATCH($D$1,data!$A$1:$HZ$1,0)-1))</f>
        <v>#N/A</v>
      </c>
      <c r="E34" t="e">
        <f ca="1">IF(OFFSET(data!A34,0,MATCH($E$1,data!$A$1:$HZ$1,0)-1)="",NA(),OFFSET(data!A34,0,MATCH($E$1,data!$A$1:$HZ$1,0)-1))</f>
        <v>#N/A</v>
      </c>
      <c r="P34" s="3">
        <v>0.2505</v>
      </c>
      <c r="Q34">
        <f ca="1">IF(OFFSET(nasa!B34,0,MATCH($Q$1,nasa!$B$1:$IA$1,0)-1)="",NA(),OFFSET(nasa!B34,0,MATCH($Q$1,nasa!$B$1:$IA$1,0)-1))</f>
        <v>-0.27329999999999999</v>
      </c>
      <c r="R34">
        <f ca="1">IF(OFFSET(nasa!B34,0,MATCH($R$1,nasa!$B$1:$IA$1,0)-1)="",NA(),OFFSET(nasa!B34,0,MATCH($R$1,nasa!$B$1:$IA$1,0)-1))</f>
        <v>-0.18</v>
      </c>
      <c r="S34">
        <f ca="1">IF(OFFSET(nasa!B34,0,MATCH($S$1,nasa!$B$1:$IA$1,0)-1)="",NA(),OFFSET(nasa!B34,0,MATCH($S$1,nasa!$B$1:$IA$1,0)-1))</f>
        <v>-0.1133</v>
      </c>
      <c r="T34">
        <f ca="1">IF(OFFSET(nasa!B34,0,MATCH($T$1,nasa!$B$1:$IA$1,0)-1)="",NA(),OFFSET(nasa!B34,0,MATCH($T$1,nasa!$B$1:$IA$1,0)-1))</f>
        <v>-6.7500000000000004E-2</v>
      </c>
    </row>
    <row r="35" spans="1:20" x14ac:dyDescent="0.15">
      <c r="A35">
        <v>0.7</v>
      </c>
      <c r="B35">
        <f ca="1">IF(OFFSET(data!A35,0,MATCH($B$1,data!$A$1:$HZ$1,0)-1)="",NA(),OFFSET(data!A35,0,MATCH($B$1,data!$A$1:$HZ$1,0)-1))</f>
        <v>0.19264165165407113</v>
      </c>
      <c r="C35">
        <f ca="1">IF(OFFSET(data!A35,0,MATCH($C$1,data!$A$1:$HZ$1,0)-1)="",NA(),OFFSET(data!A35,0,MATCH($C$1,data!$A$1:$HZ$1,0)-1))</f>
        <v>0.1696906811488377</v>
      </c>
      <c r="D35" t="e">
        <f ca="1">IF(OFFSET(data!A35,0,MATCH($D$1,data!$A$1:$HZ$1,0)-1)="",NA(),OFFSET(data!A35,0,MATCH($D$1,data!$A$1:$HZ$1,0)-1))</f>
        <v>#N/A</v>
      </c>
      <c r="E35" t="e">
        <f ca="1">IF(OFFSET(data!A35,0,MATCH($E$1,data!$A$1:$HZ$1,0)-1)="",NA(),OFFSET(data!A35,0,MATCH($E$1,data!$A$1:$HZ$1,0)-1))</f>
        <v>#N/A</v>
      </c>
      <c r="P35" s="3">
        <v>0.3004</v>
      </c>
      <c r="Q35">
        <f ca="1">IF(OFFSET(nasa!B35,0,MATCH($Q$1,nasa!$B$1:$IA$1,0)-1)="",NA(),OFFSET(nasa!B35,0,MATCH($Q$1,nasa!$B$1:$IA$1,0)-1))</f>
        <v>-0.2898</v>
      </c>
      <c r="R35">
        <f ca="1">IF(OFFSET(nasa!B35,0,MATCH($R$1,nasa!$B$1:$IA$1,0)-1)="",NA(),OFFSET(nasa!B35,0,MATCH($R$1,nasa!$B$1:$IA$1,0)-1))</f>
        <v>-0.21299999999999999</v>
      </c>
      <c r="S35">
        <f ca="1">IF(OFFSET(nasa!B35,0,MATCH($S$1,nasa!$B$1:$IA$1,0)-1)="",NA(),OFFSET(nasa!B35,0,MATCH($S$1,nasa!$B$1:$IA$1,0)-1))</f>
        <v>-0.1452</v>
      </c>
      <c r="T35">
        <f ca="1">IF(OFFSET(nasa!B35,0,MATCH($T$1,nasa!$B$1:$IA$1,0)-1)="",NA(),OFFSET(nasa!B35,0,MATCH($T$1,nasa!$B$1:$IA$1,0)-1))</f>
        <v>-0.10580000000000001</v>
      </c>
    </row>
    <row r="36" spans="1:20" x14ac:dyDescent="0.15">
      <c r="A36">
        <v>0.75</v>
      </c>
      <c r="B36">
        <f ca="1">IF(OFFSET(data!A36,0,MATCH($B$1,data!$A$1:$HZ$1,0)-1)="",NA(),OFFSET(data!A36,0,MATCH($B$1,data!$A$1:$HZ$1,0)-1))</f>
        <v>0.29403199462989821</v>
      </c>
      <c r="C36">
        <f ca="1">IF(OFFSET(data!A36,0,MATCH($C$1,data!$A$1:$HZ$1,0)-1)="",NA(),OFFSET(data!A36,0,MATCH($C$1,data!$A$1:$HZ$1,0)-1))</f>
        <v>0.26950872888344751</v>
      </c>
      <c r="D36" t="e">
        <f ca="1">IF(OFFSET(data!A36,0,MATCH($D$1,data!$A$1:$HZ$1,0)-1)="",NA(),OFFSET(data!A36,0,MATCH($D$1,data!$A$1:$HZ$1,0)-1))</f>
        <v>#N/A</v>
      </c>
      <c r="E36" t="e">
        <f ca="1">IF(OFFSET(data!A36,0,MATCH($E$1,data!$A$1:$HZ$1,0)-1)="",NA(),OFFSET(data!A36,0,MATCH($E$1,data!$A$1:$HZ$1,0)-1))</f>
        <v>#N/A</v>
      </c>
      <c r="P36" s="3">
        <v>0.35</v>
      </c>
      <c r="Q36">
        <f ca="1">IF(OFFSET(nasa!B36,0,MATCH($Q$1,nasa!$B$1:$IA$1,0)-1)="",NA(),OFFSET(nasa!B36,0,MATCH($Q$1,nasa!$B$1:$IA$1,0)-1))</f>
        <v>-0.30990000000000001</v>
      </c>
      <c r="R36">
        <f ca="1">IF(OFFSET(nasa!B36,0,MATCH($R$1,nasa!$B$1:$IA$1,0)-1)="",NA(),OFFSET(nasa!B36,0,MATCH($R$1,nasa!$B$1:$IA$1,0)-1))</f>
        <v>-0.23960000000000001</v>
      </c>
      <c r="S36">
        <f ca="1">IF(OFFSET(nasa!B36,0,MATCH($S$1,nasa!$B$1:$IA$1,0)-1)="",NA(),OFFSET(nasa!B36,0,MATCH($S$1,nasa!$B$1:$IA$1,0)-1))</f>
        <v>-0.1764</v>
      </c>
      <c r="T36">
        <f ca="1">IF(OFFSET(nasa!B36,0,MATCH($T$1,nasa!$B$1:$IA$1,0)-1)="",NA(),OFFSET(nasa!B36,0,MATCH($T$1,nasa!$B$1:$IA$1,0)-1))</f>
        <v>-0.1439</v>
      </c>
    </row>
    <row r="37" spans="1:20" x14ac:dyDescent="0.15">
      <c r="A37">
        <v>0.8</v>
      </c>
      <c r="B37">
        <f ca="1">IF(OFFSET(data!A37,0,MATCH($B$1,data!$A$1:$HZ$1,0)-1)="",NA(),OFFSET(data!A37,0,MATCH($B$1,data!$A$1:$HZ$1,0)-1))</f>
        <v>0.39035282045693376</v>
      </c>
      <c r="C37">
        <f ca="1">IF(OFFSET(data!A37,0,MATCH($C$1,data!$A$1:$HZ$1,0)-1)="",NA(),OFFSET(data!A37,0,MATCH($C$1,data!$A$1:$HZ$1,0)-1))</f>
        <v>0.36932677661805785</v>
      </c>
      <c r="D37" t="e">
        <f ca="1">IF(OFFSET(data!A37,0,MATCH($D$1,data!$A$1:$HZ$1,0)-1)="",NA(),OFFSET(data!A37,0,MATCH($D$1,data!$A$1:$HZ$1,0)-1))</f>
        <v>#N/A</v>
      </c>
      <c r="E37" t="e">
        <f ca="1">IF(OFFSET(data!A37,0,MATCH($E$1,data!$A$1:$HZ$1,0)-1)="",NA(),OFFSET(data!A37,0,MATCH($E$1,data!$A$1:$HZ$1,0)-1))</f>
        <v>#N/A</v>
      </c>
      <c r="P37" s="3">
        <v>0.40029999999999999</v>
      </c>
      <c r="Q37">
        <f ca="1">IF(OFFSET(nasa!B37,0,MATCH($Q$1,nasa!$B$1:$IA$1,0)-1)="",NA(),OFFSET(nasa!B37,0,MATCH($Q$1,nasa!$B$1:$IA$1,0)-1))</f>
        <v>-0.30559999999999998</v>
      </c>
      <c r="R37">
        <f ca="1">IF(OFFSET(nasa!B37,0,MATCH($R$1,nasa!$B$1:$IA$1,0)-1)="",NA(),OFFSET(nasa!B37,0,MATCH($R$1,nasa!$B$1:$IA$1,0)-1))</f>
        <v>-0.2424</v>
      </c>
      <c r="S37">
        <f ca="1">IF(OFFSET(nasa!B37,0,MATCH($S$1,nasa!$B$1:$IA$1,0)-1)="",NA(),OFFSET(nasa!B37,0,MATCH($S$1,nasa!$B$1:$IA$1,0)-1))</f>
        <v>-0.18679999999999999</v>
      </c>
      <c r="T37">
        <f ca="1">IF(OFFSET(nasa!B37,0,MATCH($T$1,nasa!$B$1:$IA$1,0)-1)="",NA(),OFFSET(nasa!B37,0,MATCH($T$1,nasa!$B$1:$IA$1,0)-1))</f>
        <v>-0.15920000000000001</v>
      </c>
    </row>
    <row r="38" spans="1:20" x14ac:dyDescent="0.15">
      <c r="A38">
        <v>0.85</v>
      </c>
      <c r="B38">
        <f ca="1">IF(OFFSET(data!A38,0,MATCH($B$1,data!$A$1:$HZ$1,0)-1)="",NA(),OFFSET(data!A38,0,MATCH($B$1,data!$A$1:$HZ$1,0)-1))</f>
        <v>0.41570040620089083</v>
      </c>
      <c r="C38">
        <f ca="1">IF(OFFSET(data!A38,0,MATCH($C$1,data!$A$1:$HZ$1,0)-1)="",NA(),OFFSET(data!A38,0,MATCH($C$1,data!$A$1:$HZ$1,0)-1))</f>
        <v>0.40925399571190169</v>
      </c>
      <c r="D38" t="e">
        <f ca="1">IF(OFFSET(data!A38,0,MATCH($D$1,data!$A$1:$HZ$1,0)-1)="",NA(),OFFSET(data!A38,0,MATCH($D$1,data!$A$1:$HZ$1,0)-1))</f>
        <v>#N/A</v>
      </c>
      <c r="E38" t="e">
        <f ca="1">IF(OFFSET(data!A38,0,MATCH($E$1,data!$A$1:$HZ$1,0)-1)="",NA(),OFFSET(data!A38,0,MATCH($E$1,data!$A$1:$HZ$1,0)-1))</f>
        <v>#N/A</v>
      </c>
      <c r="P38" s="3">
        <v>0.45019999999999999</v>
      </c>
      <c r="Q38">
        <f ca="1">IF(OFFSET(nasa!B38,0,MATCH($Q$1,nasa!$B$1:$IA$1,0)-1)="",NA(),OFFSET(nasa!B38,0,MATCH($Q$1,nasa!$B$1:$IA$1,0)-1))</f>
        <v>-0.32440000000000002</v>
      </c>
      <c r="R38">
        <f ca="1">IF(OFFSET(nasa!B38,0,MATCH($R$1,nasa!$B$1:$IA$1,0)-1)="",NA(),OFFSET(nasa!B38,0,MATCH($R$1,nasa!$B$1:$IA$1,0)-1))</f>
        <v>-0.2666</v>
      </c>
      <c r="S38">
        <f ca="1">IF(OFFSET(nasa!B38,0,MATCH($S$1,nasa!$B$1:$IA$1,0)-1)="",NA(),OFFSET(nasa!B38,0,MATCH($S$1,nasa!$B$1:$IA$1,0)-1))</f>
        <v>-0.21579999999999999</v>
      </c>
      <c r="T38">
        <f ca="1">IF(OFFSET(nasa!B38,0,MATCH($T$1,nasa!$B$1:$IA$1,0)-1)="",NA(),OFFSET(nasa!B38,0,MATCH($T$1,nasa!$B$1:$IA$1,0)-1))</f>
        <v>-0.1933</v>
      </c>
    </row>
    <row r="39" spans="1:20" x14ac:dyDescent="0.15">
      <c r="A39">
        <v>0.9</v>
      </c>
      <c r="B39">
        <f ca="1">IF(OFFSET(data!A39,0,MATCH($B$1,data!$A$1:$HZ$1,0)-1)="",NA(),OFFSET(data!A39,0,MATCH($B$1,data!$A$1:$HZ$1,0)-1))</f>
        <v>0.47146509483759536</v>
      </c>
      <c r="C39">
        <f ca="1">IF(OFFSET(data!A39,0,MATCH($C$1,data!$A$1:$HZ$1,0)-1)="",NA(),OFFSET(data!A39,0,MATCH($C$1,data!$A$1:$HZ$1,0)-1))</f>
        <v>0.46914482435266819</v>
      </c>
      <c r="D39" t="e">
        <f ca="1">IF(OFFSET(data!A39,0,MATCH($D$1,data!$A$1:$HZ$1,0)-1)="",NA(),OFFSET(data!A39,0,MATCH($D$1,data!$A$1:$HZ$1,0)-1))</f>
        <v>#N/A</v>
      </c>
      <c r="E39" t="e">
        <f ca="1">IF(OFFSET(data!A39,0,MATCH($E$1,data!$A$1:$HZ$1,0)-1)="",NA(),OFFSET(data!A39,0,MATCH($E$1,data!$A$1:$HZ$1,0)-1))</f>
        <v>#N/A</v>
      </c>
      <c r="P39" s="3">
        <v>0.50029999999999997</v>
      </c>
      <c r="Q39">
        <f ca="1">IF(OFFSET(nasa!B39,0,MATCH($Q$1,nasa!$B$1:$IA$1,0)-1)="",NA(),OFFSET(nasa!B39,0,MATCH($Q$1,nasa!$B$1:$IA$1,0)-1))</f>
        <v>-0.31929999999999997</v>
      </c>
      <c r="R39">
        <f ca="1">IF(OFFSET(nasa!B39,0,MATCH($R$1,nasa!$B$1:$IA$1,0)-1)="",NA(),OFFSET(nasa!B39,0,MATCH($R$1,nasa!$B$1:$IA$1,0)-1))</f>
        <v>-0.26719999999999999</v>
      </c>
      <c r="S39">
        <f ca="1">IF(OFFSET(nasa!B39,0,MATCH($S$1,nasa!$B$1:$IA$1,0)-1)="",NA(),OFFSET(nasa!B39,0,MATCH($S$1,nasa!$B$1:$IA$1,0)-1))</f>
        <v>-0.2208</v>
      </c>
      <c r="T39">
        <f ca="1">IF(OFFSET(nasa!B39,0,MATCH($T$1,nasa!$B$1:$IA$1,0)-1)="",NA(),OFFSET(nasa!B39,0,MATCH($T$1,nasa!$B$1:$IA$1,0)-1))</f>
        <v>-0.2039</v>
      </c>
    </row>
    <row r="40" spans="1:20" x14ac:dyDescent="0.15">
      <c r="P40" s="3">
        <v>0.55020000000000002</v>
      </c>
      <c r="Q40" t="e">
        <f ca="1">IF(OFFSET(nasa!B40,0,MATCH($Q$1,nasa!$B$1:$IA$1,0)-1)="",NA(),OFFSET(nasa!B40,0,MATCH($Q$1,nasa!$B$1:$IA$1,0)-1))</f>
        <v>#N/A</v>
      </c>
      <c r="R40" t="e">
        <f ca="1">IF(OFFSET(nasa!B40,0,MATCH($R$1,nasa!$B$1:$IA$1,0)-1)="",NA(),OFFSET(nasa!B40,0,MATCH($R$1,nasa!$B$1:$IA$1,0)-1))</f>
        <v>#N/A</v>
      </c>
      <c r="S40" t="e">
        <f ca="1">IF(OFFSET(nasa!B40,0,MATCH($S$1,nasa!$B$1:$IA$1,0)-1)="",NA(),OFFSET(nasa!B40,0,MATCH($S$1,nasa!$B$1:$IA$1,0)-1))</f>
        <v>#N/A</v>
      </c>
      <c r="T40" t="e">
        <f ca="1">IF(OFFSET(nasa!B40,0,MATCH($T$1,nasa!$B$1:$IA$1,0)-1)="",NA(),OFFSET(nasa!B40,0,MATCH($T$1,nasa!$B$1:$IA$1,0)-1))</f>
        <v>#N/A</v>
      </c>
    </row>
    <row r="41" spans="1:20" x14ac:dyDescent="0.15">
      <c r="P41" s="3">
        <v>0.60009999999999997</v>
      </c>
      <c r="Q41">
        <f ca="1">IF(OFFSET(nasa!B41,0,MATCH($Q$1,nasa!$B$1:$IA$1,0)-1)="",NA(),OFFSET(nasa!B41,0,MATCH($Q$1,nasa!$B$1:$IA$1,0)-1))</f>
        <v>-0.1031</v>
      </c>
      <c r="R41">
        <f ca="1">IF(OFFSET(nasa!B41,0,MATCH($R$1,nasa!$B$1:$IA$1,0)-1)="",NA(),OFFSET(nasa!B41,0,MATCH($R$1,nasa!$B$1:$IA$1,0)-1))</f>
        <v>-7.3499999999999996E-2</v>
      </c>
      <c r="S41">
        <f ca="1">IF(OFFSET(nasa!B41,0,MATCH($S$1,nasa!$B$1:$IA$1,0)-1)="",NA(),OFFSET(nasa!B41,0,MATCH($S$1,nasa!$B$1:$IA$1,0)-1))</f>
        <v>-4.5400000000000003E-2</v>
      </c>
      <c r="T41">
        <f ca="1">IF(OFFSET(nasa!B41,0,MATCH($T$1,nasa!$B$1:$IA$1,0)-1)="",NA(),OFFSET(nasa!B41,0,MATCH($T$1,nasa!$B$1:$IA$1,0)-1))</f>
        <v>-4.7E-2</v>
      </c>
    </row>
    <row r="42" spans="1:20" x14ac:dyDescent="0.15">
      <c r="P42" s="3">
        <v>0.65</v>
      </c>
      <c r="Q42">
        <f ca="1">IF(OFFSET(nasa!B42,0,MATCH($Q$1,nasa!$B$1:$IA$1,0)-1)="",NA(),OFFSET(nasa!B42,0,MATCH($Q$1,nasa!$B$1:$IA$1,0)-1))</f>
        <v>6.8400000000000002E-2</v>
      </c>
      <c r="R42">
        <f ca="1">IF(OFFSET(nasa!B42,0,MATCH($R$1,nasa!$B$1:$IA$1,0)-1)="",NA(),OFFSET(nasa!B42,0,MATCH($R$1,nasa!$B$1:$IA$1,0)-1))</f>
        <v>9.1399999999999995E-2</v>
      </c>
      <c r="S42">
        <f ca="1">IF(OFFSET(nasa!B42,0,MATCH($S$1,nasa!$B$1:$IA$1,0)-1)="",NA(),OFFSET(nasa!B42,0,MATCH($S$1,nasa!$B$1:$IA$1,0)-1))</f>
        <v>0.1154</v>
      </c>
      <c r="T42">
        <f ca="1">IF(OFFSET(nasa!B42,0,MATCH($T$1,nasa!$B$1:$IA$1,0)-1)="",NA(),OFFSET(nasa!B42,0,MATCH($T$1,nasa!$B$1:$IA$1,0)-1))</f>
        <v>0.113</v>
      </c>
    </row>
    <row r="43" spans="1:20" x14ac:dyDescent="0.15">
      <c r="P43" s="3">
        <v>0.70020000000000004</v>
      </c>
      <c r="Q43">
        <f ca="1">IF(OFFSET(nasa!B43,0,MATCH($Q$1,nasa!$B$1:$IA$1,0)-1)="",NA(),OFFSET(nasa!B43,0,MATCH($Q$1,nasa!$B$1:$IA$1,0)-1))</f>
        <v>0.21199999999999999</v>
      </c>
      <c r="R43">
        <f ca="1">IF(OFFSET(nasa!B43,0,MATCH($R$1,nasa!$B$1:$IA$1,0)-1)="",NA(),OFFSET(nasa!B43,0,MATCH($R$1,nasa!$B$1:$IA$1,0)-1))</f>
        <v>0.23300000000000001</v>
      </c>
      <c r="S43">
        <f ca="1">IF(OFFSET(nasa!B43,0,MATCH($S$1,nasa!$B$1:$IA$1,0)-1)="",NA(),OFFSET(nasa!B43,0,MATCH($S$1,nasa!$B$1:$IA$1,0)-1))</f>
        <v>0.24859999999999999</v>
      </c>
      <c r="T43">
        <f ca="1">IF(OFFSET(nasa!B43,0,MATCH($T$1,nasa!$B$1:$IA$1,0)-1)="",NA(),OFFSET(nasa!B43,0,MATCH($T$1,nasa!$B$1:$IA$1,0)-1))</f>
        <v>0.24279999999999999</v>
      </c>
    </row>
    <row r="44" spans="1:20" x14ac:dyDescent="0.15">
      <c r="P44" s="3">
        <v>0.74970000000000003</v>
      </c>
      <c r="Q44">
        <f ca="1">IF(OFFSET(nasa!B44,0,MATCH($Q$1,nasa!$B$1:$IA$1,0)-1)="",NA(),OFFSET(nasa!B44,0,MATCH($Q$1,nasa!$B$1:$IA$1,0)-1))</f>
        <v>0.33929999999999999</v>
      </c>
      <c r="R44">
        <f ca="1">IF(OFFSET(nasa!B44,0,MATCH($R$1,nasa!$B$1:$IA$1,0)-1)="",NA(),OFFSET(nasa!B44,0,MATCH($R$1,nasa!$B$1:$IA$1,0)-1))</f>
        <v>0.35439999999999999</v>
      </c>
      <c r="S44">
        <f ca="1">IF(OFFSET(nasa!B44,0,MATCH($S$1,nasa!$B$1:$IA$1,0)-1)="",NA(),OFFSET(nasa!B44,0,MATCH($S$1,nasa!$B$1:$IA$1,0)-1))</f>
        <v>0.37130000000000002</v>
      </c>
      <c r="T44">
        <f ca="1">IF(OFFSET(nasa!B44,0,MATCH($T$1,nasa!$B$1:$IA$1,0)-1)="",NA(),OFFSET(nasa!B44,0,MATCH($T$1,nasa!$B$1:$IA$1,0)-1))</f>
        <v>0.36509999999999998</v>
      </c>
    </row>
    <row r="45" spans="1:20" x14ac:dyDescent="0.15">
      <c r="P45" s="3">
        <v>0.8</v>
      </c>
      <c r="Q45">
        <f ca="1">IF(OFFSET(nasa!B45,0,MATCH($Q$1,nasa!$B$1:$IA$1,0)-1)="",NA(),OFFSET(nasa!B45,0,MATCH($Q$1,nasa!$B$1:$IA$1,0)-1))</f>
        <v>0.43659999999999999</v>
      </c>
      <c r="R45">
        <f ca="1">IF(OFFSET(nasa!B45,0,MATCH($R$1,nasa!$B$1:$IA$1,0)-1)="",NA(),OFFSET(nasa!B45,0,MATCH($R$1,nasa!$B$1:$IA$1,0)-1))</f>
        <v>0.45269999999999999</v>
      </c>
      <c r="S45">
        <f ca="1">IF(OFFSET(nasa!B45,0,MATCH($S$1,nasa!$B$1:$IA$1,0)-1)="",NA(),OFFSET(nasa!B45,0,MATCH($S$1,nasa!$B$1:$IA$1,0)-1))</f>
        <v>0.4708</v>
      </c>
      <c r="T45">
        <f ca="1">IF(OFFSET(nasa!B45,0,MATCH($T$1,nasa!$B$1:$IA$1,0)-1)="",NA(),OFFSET(nasa!B45,0,MATCH($T$1,nasa!$B$1:$IA$1,0)-1))</f>
        <v>0.4657</v>
      </c>
    </row>
    <row r="46" spans="1:20" x14ac:dyDescent="0.15">
      <c r="P46" s="3">
        <v>0.90029999999999999</v>
      </c>
      <c r="Q46">
        <f ca="1">IF(OFFSET(nasa!B46,0,MATCH($Q$1,nasa!$B$1:$IA$1,0)-1)="",NA(),OFFSET(nasa!B46,0,MATCH($Q$1,nasa!$B$1:$IA$1,0)-1))</f>
        <v>0.42459999999999998</v>
      </c>
      <c r="R46">
        <f ca="1">IF(OFFSET(nasa!B46,0,MATCH($R$1,nasa!$B$1:$IA$1,0)-1)="",NA(),OFFSET(nasa!B46,0,MATCH($R$1,nasa!$B$1:$IA$1,0)-1))</f>
        <v>0.53720000000000001</v>
      </c>
      <c r="S46">
        <f ca="1">IF(OFFSET(nasa!B46,0,MATCH($S$1,nasa!$B$1:$IA$1,0)-1)="",NA(),OFFSET(nasa!B46,0,MATCH($S$1,nasa!$B$1:$IA$1,0)-1))</f>
        <v>0.5534</v>
      </c>
      <c r="T46">
        <f ca="1">IF(OFFSET(nasa!B46,0,MATCH($T$1,nasa!$B$1:$IA$1,0)-1)="",NA(),OFFSET(nasa!B46,0,MATCH($T$1,nasa!$B$1:$IA$1,0)-1))</f>
        <v>0.54720000000000002</v>
      </c>
    </row>
    <row r="47" spans="1:20" x14ac:dyDescent="0.15">
      <c r="P47" s="3">
        <v>0.9476</v>
      </c>
      <c r="Q47">
        <f ca="1">IF(OFFSET(nasa!B47,0,MATCH($Q$1,nasa!$B$1:$IA$1,0)-1)="",NA(),OFFSET(nasa!B47,0,MATCH($Q$1,nasa!$B$1:$IA$1,0)-1))</f>
        <v>0.49619999999999997</v>
      </c>
      <c r="R47">
        <f ca="1">IF(OFFSET(nasa!B47,0,MATCH($R$1,nasa!$B$1:$IA$1,0)-1)="",NA(),OFFSET(nasa!B47,0,MATCH($R$1,nasa!$B$1:$IA$1,0)-1))</f>
        <v>0.50860000000000005</v>
      </c>
      <c r="S47">
        <f ca="1">IF(OFFSET(nasa!B47,0,MATCH($S$1,nasa!$B$1:$IA$1,0)-1)="",NA(),OFFSET(nasa!B47,0,MATCH($S$1,nasa!$B$1:$IA$1,0)-1))</f>
        <v>0.52549999999999997</v>
      </c>
      <c r="T47">
        <f ca="1">IF(OFFSET(nasa!B47,0,MATCH($T$1,nasa!$B$1:$IA$1,0)-1)="",NA(),OFFSET(nasa!B47,0,MATCH($T$1,nasa!$B$1:$IA$1,0)-1))</f>
        <v>0.51270000000000004</v>
      </c>
    </row>
    <row r="48" spans="1:20" x14ac:dyDescent="0.15">
      <c r="P48" s="3">
        <v>1</v>
      </c>
      <c r="Q48" t="e">
        <f ca="1">IF(OFFSET(nasa!B48,0,MATCH($Q$1,nasa!$B$1:$IA$1,0)-1)="",NA(),OFFSET(nasa!B48,0,MATCH($Q$1,nasa!$B$1:$IA$1,0)-1))</f>
        <v>#N/A</v>
      </c>
      <c r="R48" t="e">
        <f ca="1">IF(OFFSET(nasa!B48,0,MATCH($R$1,nasa!$B$1:$IA$1,0)-1)="",NA(),OFFSET(nasa!B48,0,MATCH($R$1,nasa!$B$1:$IA$1,0)-1))</f>
        <v>#N/A</v>
      </c>
      <c r="S48" t="e">
        <f ca="1">IF(OFFSET(nasa!B48,0,MATCH($S$1,nasa!$B$1:$IA$1,0)-1)="",NA(),OFFSET(nasa!B48,0,MATCH($S$1,nasa!$B$1:$IA$1,0)-1))</f>
        <v>#N/A</v>
      </c>
      <c r="T48" t="e">
        <f ca="1">IF(OFFSET(nasa!B48,0,MATCH($T$1,nasa!$B$1:$IA$1,0)-1)="",NA(),OFFSET(nasa!B48,0,MATCH($T$1,nasa!$B$1:$IA$1,0)-1))</f>
        <v>#N/A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nasa!$B$1:$BO$1</xm:f>
          </x14:formula1>
          <xm:sqref>Q1</xm:sqref>
        </x14:dataValidation>
        <x14:dataValidation type="list" allowBlank="1" showInputMessage="1" showErrorMessage="1">
          <x14:formula1>
            <xm:f>nasa!$1:$1</xm:f>
          </x14:formula1>
          <xm:sqref>R1:T1</xm:sqref>
        </x14:dataValidation>
        <x14:dataValidation type="list" allowBlank="1" showInputMessage="1" showErrorMessage="1">
          <x14:formula1>
            <xm:f>data!$A$1:$HZ$1</xm:f>
          </x14:formula1>
          <xm:sqref>B1:E1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="75" zoomScaleNormal="75" workbookViewId="0">
      <selection activeCell="A2" sqref="A2"/>
    </sheetView>
  </sheetViews>
  <sheetFormatPr defaultRowHeight="13.5" x14ac:dyDescent="0.15"/>
  <cols>
    <col min="8" max="10" width="11" bestFit="1" customWidth="1"/>
    <col min="11" max="12" width="10" bestFit="1" customWidth="1"/>
    <col min="13" max="13" width="11" bestFit="1" customWidth="1"/>
    <col min="14" max="14" width="10" bestFit="1" customWidth="1"/>
    <col min="15" max="15" width="11" bestFit="1" customWidth="1"/>
    <col min="16" max="16" width="10" bestFit="1" customWidth="1"/>
    <col min="17" max="17" width="11" bestFit="1" customWidth="1"/>
    <col min="18" max="18" width="10" bestFit="1" customWidth="1"/>
    <col min="19" max="19" width="11" bestFit="1" customWidth="1"/>
  </cols>
  <sheetData>
    <row r="1" spans="1:20" x14ac:dyDescent="0.15">
      <c r="A1" s="9" t="s">
        <v>53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s="9" t="s">
        <v>52</v>
      </c>
      <c r="I1" t="s">
        <v>27</v>
      </c>
      <c r="J1" t="s">
        <v>26</v>
      </c>
      <c r="K1" t="s">
        <v>25</v>
      </c>
      <c r="L1" t="s">
        <v>28</v>
      </c>
      <c r="M1" t="s">
        <v>44</v>
      </c>
      <c r="N1" t="s">
        <v>42</v>
      </c>
      <c r="O1" t="s">
        <v>45</v>
      </c>
      <c r="P1" t="s">
        <v>43</v>
      </c>
      <c r="Q1" t="s">
        <v>49</v>
      </c>
      <c r="R1" t="s">
        <v>48</v>
      </c>
      <c r="S1" t="s">
        <v>50</v>
      </c>
      <c r="T1" t="s">
        <v>47</v>
      </c>
    </row>
    <row r="2" spans="1:20" x14ac:dyDescent="0.15">
      <c r="A2" t="s">
        <v>8</v>
      </c>
      <c r="B2" t="str">
        <f>B1&amp;$A$2</f>
        <v>expM.75aoa4.0upper</v>
      </c>
      <c r="C2" t="str">
        <f t="shared" ref="C2:G2" si="0">C1&amp;$A$2</f>
        <v>expM.75aoa3.5upper</v>
      </c>
      <c r="D2" t="str">
        <f t="shared" si="0"/>
        <v>expM.75aoa3.0upper</v>
      </c>
      <c r="E2" t="str">
        <f t="shared" si="0"/>
        <v>expM.75aoa2.5upper</v>
      </c>
      <c r="F2" t="str">
        <f t="shared" si="0"/>
        <v>expM.75aoa2.0upper</v>
      </c>
      <c r="G2" t="str">
        <f t="shared" si="0"/>
        <v>expM.75aoa1.5upper</v>
      </c>
      <c r="I2" t="str">
        <f t="shared" ref="I2:T2" si="1">I1&amp;$A$2</f>
        <v>expM.728aoa1upper</v>
      </c>
      <c r="J2" t="str">
        <f t="shared" si="1"/>
        <v>expM.728aoa2upper</v>
      </c>
      <c r="K2" t="str">
        <f t="shared" si="1"/>
        <v>expM.718aoa3upper</v>
      </c>
      <c r="L2" t="str">
        <f t="shared" si="1"/>
        <v>expM.711aoa4upper</v>
      </c>
      <c r="M2" t="str">
        <f t="shared" si="1"/>
        <v>expM.757aoa1upper</v>
      </c>
      <c r="N2" t="str">
        <f t="shared" si="1"/>
        <v>expM.758aoa2upper</v>
      </c>
      <c r="O2" t="str">
        <f t="shared" si="1"/>
        <v>expM.747aoa3upper</v>
      </c>
      <c r="P2" t="str">
        <f t="shared" si="1"/>
        <v>expM.741aoa4upper</v>
      </c>
      <c r="Q2" t="str">
        <f t="shared" si="1"/>
        <v>expM.746aoa1upper</v>
      </c>
      <c r="R2" t="str">
        <f t="shared" si="1"/>
        <v>expM.739aoa2upper</v>
      </c>
      <c r="S2" t="str">
        <f t="shared" si="1"/>
        <v>expM.736aoa3upper</v>
      </c>
      <c r="T2" t="str">
        <f t="shared" si="1"/>
        <v>expM.729aoa4upper</v>
      </c>
    </row>
    <row r="3" spans="1:20" x14ac:dyDescent="0.15">
      <c r="B3">
        <v>1.0371322375904379</v>
      </c>
      <c r="C3">
        <v>1.0225247412863481</v>
      </c>
      <c r="D3">
        <v>1.061478064763923</v>
      </c>
      <c r="E3">
        <v>1.061478064763923</v>
      </c>
      <c r="F3">
        <v>1.0809547265027102</v>
      </c>
      <c r="G3">
        <v>1.1588613734578608</v>
      </c>
      <c r="I3">
        <v>1.0702227272928833</v>
      </c>
      <c r="J3">
        <v>1.0494191582287322</v>
      </c>
      <c r="K3">
        <v>1.0431776640600754</v>
      </c>
      <c r="L3">
        <v>1.0094759156932078</v>
      </c>
      <c r="M3">
        <v>1.0989481587208385</v>
      </c>
      <c r="N3">
        <v>1.0679883177592464</v>
      </c>
      <c r="O3">
        <v>1.0498255798123166</v>
      </c>
      <c r="P3">
        <v>1.0388434743692705</v>
      </c>
      <c r="Q3">
        <v>1.0746819121589797</v>
      </c>
      <c r="R3">
        <v>1.064052898335311</v>
      </c>
      <c r="S3">
        <v>1.048089501213407</v>
      </c>
      <c r="T3">
        <v>1.0227781883461304</v>
      </c>
    </row>
    <row r="4" spans="1:20" x14ac:dyDescent="0.15">
      <c r="B4">
        <v>-1.339020494541646</v>
      </c>
      <c r="C4">
        <v>-1.2708521784558895</v>
      </c>
      <c r="D4">
        <v>-1.2221605241089202</v>
      </c>
      <c r="E4">
        <v>-1.2221605241089202</v>
      </c>
      <c r="F4">
        <v>-1.0176555758516508</v>
      </c>
      <c r="G4">
        <v>-1.1199080499802858</v>
      </c>
      <c r="I4">
        <v>-0.81899673497061065</v>
      </c>
      <c r="J4">
        <v>-1.0897814335452223</v>
      </c>
      <c r="K4">
        <v>-1.2898403629511261</v>
      </c>
      <c r="L4">
        <v>-1.4443270793764356</v>
      </c>
      <c r="M4">
        <v>-0.81581304359188866</v>
      </c>
      <c r="N4">
        <v>-0.98546194775057705</v>
      </c>
      <c r="O4">
        <v>-1.142600863609684</v>
      </c>
      <c r="P4">
        <v>-1.2935599031809664</v>
      </c>
      <c r="Q4">
        <v>-0.80601143411923482</v>
      </c>
      <c r="R4">
        <v>-1.0540617913086887</v>
      </c>
      <c r="S4">
        <v>-1.212789279975514</v>
      </c>
      <c r="T4">
        <v>-1.3637042511281745</v>
      </c>
    </row>
    <row r="5" spans="1:20" x14ac:dyDescent="0.15">
      <c r="B5">
        <v>-1.343889659976343</v>
      </c>
      <c r="C5">
        <v>-1.280590509325283</v>
      </c>
      <c r="D5">
        <v>-1.2367680204130111</v>
      </c>
      <c r="E5">
        <v>-1.2367680204130111</v>
      </c>
      <c r="F5">
        <v>-1.0614780647639228</v>
      </c>
      <c r="G5">
        <v>-1.1296463808496799</v>
      </c>
      <c r="I5">
        <v>-0.77377605635260127</v>
      </c>
      <c r="J5">
        <v>-1.0494191582287322</v>
      </c>
      <c r="K5">
        <v>-1.2795627504973324</v>
      </c>
      <c r="L5">
        <v>-1.4495038789440928</v>
      </c>
      <c r="M5">
        <v>-0.81581304359188866</v>
      </c>
      <c r="N5">
        <v>-0.99031644010402808</v>
      </c>
      <c r="O5">
        <v>-1.1523666829567754</v>
      </c>
      <c r="P5">
        <v>-1.3085432225228308</v>
      </c>
      <c r="Q5">
        <v>-0.79624159855415289</v>
      </c>
      <c r="R5">
        <v>-1.0540617913086887</v>
      </c>
      <c r="S5">
        <v>-1.2277619871357055</v>
      </c>
      <c r="T5">
        <v>-1.3637042511281745</v>
      </c>
    </row>
    <row r="6" spans="1:20" x14ac:dyDescent="0.15">
      <c r="B6">
        <v>-1.3487588254110399</v>
      </c>
      <c r="C6">
        <v>-1.280590509325283</v>
      </c>
      <c r="D6">
        <v>-1.2367680204130111</v>
      </c>
      <c r="E6">
        <v>-1.2367680204130111</v>
      </c>
      <c r="F6">
        <v>-1.0371322375904386</v>
      </c>
      <c r="G6">
        <v>-1.1247772154149829</v>
      </c>
      <c r="I6">
        <v>-0.70343277850236463</v>
      </c>
      <c r="J6">
        <v>-0.89806062579189594</v>
      </c>
      <c r="K6">
        <v>-1.2230358820014664</v>
      </c>
      <c r="L6">
        <v>-1.4132662819704911</v>
      </c>
      <c r="M6">
        <v>-0.77742184154050598</v>
      </c>
      <c r="N6">
        <v>-0.94662600892296811</v>
      </c>
      <c r="O6">
        <v>-1.132835044262593</v>
      </c>
      <c r="P6">
        <v>-1.2935599031809664</v>
      </c>
      <c r="Q6">
        <v>-0.71808291403350033</v>
      </c>
      <c r="R6">
        <v>-0.98911959563564145</v>
      </c>
      <c r="S6">
        <v>-1.1928256704285918</v>
      </c>
      <c r="T6">
        <v>-1.3535273537316954</v>
      </c>
    </row>
    <row r="7" spans="1:20" x14ac:dyDescent="0.15">
      <c r="I7">
        <v>-0.71348181819525591</v>
      </c>
      <c r="J7">
        <v>-0.827426643988039</v>
      </c>
      <c r="K7">
        <v>-1.1562314010518064</v>
      </c>
      <c r="L7">
        <v>-1.361498286293916</v>
      </c>
      <c r="M7">
        <v>-0.78222074179692846</v>
      </c>
      <c r="N7">
        <v>-0.95148050127641937</v>
      </c>
      <c r="O7">
        <v>-1.1474837732832295</v>
      </c>
      <c r="P7">
        <v>-1.3035487827422094</v>
      </c>
      <c r="Q7">
        <v>-0.73273766738112245</v>
      </c>
      <c r="R7">
        <v>-0.95914627455577339</v>
      </c>
      <c r="S7">
        <v>-1.1928256704285918</v>
      </c>
      <c r="T7">
        <v>-1.348438905033456</v>
      </c>
    </row>
    <row r="8" spans="1:20" x14ac:dyDescent="0.15">
      <c r="B8">
        <v>-1.3584971562804335</v>
      </c>
      <c r="C8">
        <v>-1.3098055019334647</v>
      </c>
      <c r="D8">
        <v>-1.2465063512824046</v>
      </c>
      <c r="E8">
        <v>-1.2465063512824046</v>
      </c>
      <c r="F8">
        <v>-1.0517397338945289</v>
      </c>
      <c r="G8">
        <v>-1.1345155462843768</v>
      </c>
      <c r="I8">
        <v>-0.68835921896302821</v>
      </c>
      <c r="J8">
        <v>-0.77697379984242709</v>
      </c>
      <c r="K8">
        <v>-1.0329000516062801</v>
      </c>
      <c r="L8">
        <v>-1.3045534910496837</v>
      </c>
      <c r="M8">
        <v>-0.78701964205335151</v>
      </c>
      <c r="N8">
        <v>-0.95148050127641937</v>
      </c>
      <c r="O8">
        <v>-1.1279521345890471</v>
      </c>
      <c r="P8">
        <v>-1.2935599031809664</v>
      </c>
      <c r="Q8">
        <v>-0.71808291403350033</v>
      </c>
      <c r="R8">
        <v>-0.87921741834279232</v>
      </c>
      <c r="S8">
        <v>-1.1528984513347478</v>
      </c>
      <c r="T8">
        <v>-1.3382620076369771</v>
      </c>
    </row>
    <row r="9" spans="1:20" x14ac:dyDescent="0.15">
      <c r="B9">
        <v>-1.3536279908457369</v>
      </c>
      <c r="C9">
        <v>-1.3146746673681613</v>
      </c>
      <c r="D9">
        <v>-1.2416371858477078</v>
      </c>
      <c r="E9">
        <v>-1.2416371858477078</v>
      </c>
      <c r="F9">
        <v>-1.1053005536761946</v>
      </c>
      <c r="G9">
        <v>-1.1637305388925578</v>
      </c>
      <c r="I9">
        <v>-0.67328565942369212</v>
      </c>
      <c r="J9">
        <v>-0.72147567128225354</v>
      </c>
      <c r="K9">
        <v>-0.65776719704280484</v>
      </c>
      <c r="L9">
        <v>-1.2527854953731092</v>
      </c>
      <c r="M9">
        <v>-0.80141634282262031</v>
      </c>
      <c r="N9">
        <v>-0.95148050127641937</v>
      </c>
      <c r="O9">
        <v>-1.1474837732832295</v>
      </c>
      <c r="P9">
        <v>-1.3085432225228308</v>
      </c>
      <c r="Q9">
        <v>-0.7083130784684184</v>
      </c>
      <c r="R9">
        <v>-0.80927966915643412</v>
      </c>
      <c r="S9">
        <v>-1.1079803298541733</v>
      </c>
      <c r="T9">
        <v>-1.3026428667493009</v>
      </c>
    </row>
    <row r="10" spans="1:20" x14ac:dyDescent="0.15">
      <c r="B10">
        <v>-1.343889659976343</v>
      </c>
      <c r="C10">
        <v>-1.2951980056293739</v>
      </c>
      <c r="D10">
        <v>-1.2513755167171017</v>
      </c>
      <c r="E10">
        <v>-1.2513755167171017</v>
      </c>
      <c r="F10">
        <v>-1.0614780647639228</v>
      </c>
      <c r="G10">
        <v>-1.1539922080231642</v>
      </c>
      <c r="I10">
        <v>-0.67328565942369212</v>
      </c>
      <c r="J10">
        <v>-0.71643038686769245</v>
      </c>
      <c r="K10">
        <v>-0.66804480949659928</v>
      </c>
      <c r="L10">
        <v>-0.72475193947204641</v>
      </c>
      <c r="M10">
        <v>-0.77742184154050598</v>
      </c>
      <c r="N10">
        <v>-0.8980810853884571</v>
      </c>
      <c r="O10">
        <v>-1.1084204958948645</v>
      </c>
      <c r="P10">
        <v>-1.2635932644972374</v>
      </c>
      <c r="Q10">
        <v>-0.7083130784684184</v>
      </c>
      <c r="R10">
        <v>-0.75432858051000939</v>
      </c>
      <c r="S10">
        <v>-0.96823506302571882</v>
      </c>
      <c r="T10">
        <v>-1.2415814823704272</v>
      </c>
    </row>
    <row r="11" spans="1:20" x14ac:dyDescent="0.15">
      <c r="B11">
        <v>-1.3292821636722525</v>
      </c>
      <c r="C11">
        <v>-1.2903288401946769</v>
      </c>
      <c r="D11">
        <v>-1.227029689543617</v>
      </c>
      <c r="E11">
        <v>-1.227029689543617</v>
      </c>
      <c r="F11">
        <v>-1.0760855610680131</v>
      </c>
      <c r="G11">
        <v>-1.1442538771537702</v>
      </c>
      <c r="I11">
        <v>-0.65318758003791022</v>
      </c>
      <c r="J11">
        <v>-0.66597754272208043</v>
      </c>
      <c r="K11">
        <v>-0.67318361572349583</v>
      </c>
      <c r="L11">
        <v>-0.57462475200997931</v>
      </c>
      <c r="M11">
        <v>-0.72943283897627709</v>
      </c>
      <c r="N11">
        <v>-0.79128225361253235</v>
      </c>
      <c r="O11">
        <v>-1.0400597604652249</v>
      </c>
      <c r="P11">
        <v>-1.2136488666910226</v>
      </c>
      <c r="Q11">
        <v>-0.65946390064301041</v>
      </c>
      <c r="R11">
        <v>-0.65441751024378292</v>
      </c>
      <c r="S11">
        <v>-0.55399016492708653</v>
      </c>
      <c r="T11">
        <v>-0.94645145787253881</v>
      </c>
    </row>
    <row r="12" spans="1:20" x14ac:dyDescent="0.15">
      <c r="B12">
        <v>-1.2659830130211929</v>
      </c>
      <c r="C12">
        <v>-1.2611138475864956</v>
      </c>
      <c r="D12">
        <v>-1.2221605241089202</v>
      </c>
      <c r="E12">
        <v>-1.2221605241089202</v>
      </c>
      <c r="F12">
        <v>-1.0273939067210445</v>
      </c>
      <c r="G12">
        <v>-1.1393847117190732</v>
      </c>
      <c r="I12">
        <v>-0.6381140204985738</v>
      </c>
      <c r="J12">
        <v>-0.66597754272208043</v>
      </c>
      <c r="K12">
        <v>-0.67832242195039261</v>
      </c>
      <c r="L12">
        <v>-0.62121594811889658</v>
      </c>
      <c r="M12">
        <v>-0.68144383641204864</v>
      </c>
      <c r="N12">
        <v>-0.69419240654350978</v>
      </c>
      <c r="O12">
        <v>-0.78126554776730528</v>
      </c>
      <c r="P12">
        <v>-1.0438379141498915</v>
      </c>
      <c r="Q12">
        <v>-0.65457898286046912</v>
      </c>
      <c r="R12">
        <v>-0.66440861727040612</v>
      </c>
      <c r="S12">
        <v>-0.56397196970054764</v>
      </c>
      <c r="T12">
        <v>-0.590260048995777</v>
      </c>
    </row>
    <row r="13" spans="1:20" x14ac:dyDescent="0.15">
      <c r="B13">
        <v>-1.1978146969354362</v>
      </c>
      <c r="C13">
        <v>-1.2172913586742236</v>
      </c>
      <c r="D13">
        <v>-1.1734688697619511</v>
      </c>
      <c r="E13">
        <v>-1.1734688697619511</v>
      </c>
      <c r="F13">
        <v>-1.0614780647639228</v>
      </c>
      <c r="G13">
        <v>-1.1004313882414984</v>
      </c>
      <c r="I13">
        <v>-0.63308950065212821</v>
      </c>
      <c r="J13">
        <v>-0.66093225830751912</v>
      </c>
      <c r="K13">
        <v>-0.68346122817728971</v>
      </c>
      <c r="L13">
        <v>-0.63674634682186948</v>
      </c>
      <c r="M13">
        <v>-0.69584053718131689</v>
      </c>
      <c r="N13">
        <v>-0.62137502124174293</v>
      </c>
      <c r="O13">
        <v>-0.51270551572229395</v>
      </c>
      <c r="P13">
        <v>-0.6143160930164433</v>
      </c>
      <c r="Q13">
        <v>-0.65457898286046912</v>
      </c>
      <c r="R13">
        <v>-0.68439083132365108</v>
      </c>
      <c r="S13">
        <v>-0.61388099356785275</v>
      </c>
      <c r="T13">
        <v>-0.53937556201338233</v>
      </c>
    </row>
    <row r="14" spans="1:20" x14ac:dyDescent="0.15">
      <c r="B14">
        <v>-0.80828146215968466</v>
      </c>
      <c r="C14">
        <v>-0.97383308693937887</v>
      </c>
      <c r="D14">
        <v>-0.90566477085362207</v>
      </c>
      <c r="E14">
        <v>-0.90566477085362207</v>
      </c>
      <c r="F14">
        <v>-0.92027226715771304</v>
      </c>
      <c r="G14">
        <v>-1.0566088993292264</v>
      </c>
      <c r="I14">
        <v>-0.62304046095923771</v>
      </c>
      <c r="J14">
        <v>-0.64579640506383518</v>
      </c>
      <c r="K14">
        <v>-0.65776719704280484</v>
      </c>
      <c r="L14">
        <v>-0.62639274768655451</v>
      </c>
      <c r="M14">
        <v>-0.69584053718131689</v>
      </c>
      <c r="N14">
        <v>-0.65535646771590106</v>
      </c>
      <c r="O14">
        <v>-0.5615346124577506</v>
      </c>
      <c r="P14">
        <v>-0.52441617696525666</v>
      </c>
      <c r="Q14">
        <v>-0.65457898286046912</v>
      </c>
      <c r="R14">
        <v>-0.67439972429702832</v>
      </c>
      <c r="S14">
        <v>-0.63384460311477497</v>
      </c>
      <c r="T14">
        <v>-0.55972935680634006</v>
      </c>
    </row>
    <row r="15" spans="1:20" x14ac:dyDescent="0.15">
      <c r="B15">
        <v>-0.667075664553475</v>
      </c>
      <c r="C15">
        <v>-0.6427298373799899</v>
      </c>
      <c r="D15">
        <v>-0.58916901759832385</v>
      </c>
      <c r="E15">
        <v>-0.58916901759832385</v>
      </c>
      <c r="F15">
        <v>-0.73037481520453407</v>
      </c>
      <c r="G15">
        <v>-0.60864567933711222</v>
      </c>
      <c r="I15">
        <v>-0.6129914212663462</v>
      </c>
      <c r="J15">
        <v>-0.62561526740559026</v>
      </c>
      <c r="K15">
        <v>-0.64235077836211429</v>
      </c>
      <c r="L15">
        <v>-0.62639274768655451</v>
      </c>
      <c r="M15">
        <v>-0.67184603589920278</v>
      </c>
      <c r="N15">
        <v>-0.66021096006935209</v>
      </c>
      <c r="O15">
        <v>-0.60059788984611562</v>
      </c>
      <c r="P15">
        <v>-0.50443841784277055</v>
      </c>
      <c r="Q15">
        <v>-0.63503931173030626</v>
      </c>
      <c r="R15">
        <v>-0.65441751024378292</v>
      </c>
      <c r="S15">
        <v>-0.62885370072804425</v>
      </c>
      <c r="T15">
        <v>-0.58008315159929802</v>
      </c>
    </row>
    <row r="16" spans="1:20" x14ac:dyDescent="0.15">
      <c r="B16">
        <v>-0.50639320520847741</v>
      </c>
      <c r="C16">
        <v>-0.53560819781665825</v>
      </c>
      <c r="D16">
        <v>-0.48691654346968877</v>
      </c>
      <c r="E16">
        <v>-0.48691654346968877</v>
      </c>
      <c r="F16">
        <v>-0.56482319042483931</v>
      </c>
      <c r="G16">
        <v>-0.48691654346968966</v>
      </c>
      <c r="I16">
        <v>-0.60796690141990117</v>
      </c>
      <c r="J16">
        <v>-0.60543412974734578</v>
      </c>
      <c r="K16">
        <v>-0.60637913477383609</v>
      </c>
      <c r="L16">
        <v>-0.61086234898358205</v>
      </c>
      <c r="M16">
        <v>-0.64785153461708811</v>
      </c>
      <c r="N16">
        <v>-0.63108400594864522</v>
      </c>
      <c r="O16">
        <v>-0.59083207049902475</v>
      </c>
      <c r="P16">
        <v>-0.51442729740401361</v>
      </c>
      <c r="Q16">
        <v>-0.61061472281760187</v>
      </c>
      <c r="R16">
        <v>-0.61445308213729266</v>
      </c>
      <c r="S16">
        <v>-0.60389918879439197</v>
      </c>
      <c r="T16">
        <v>-0.56481780550457994</v>
      </c>
    </row>
    <row r="17" spans="1:20" x14ac:dyDescent="0.15">
      <c r="B17">
        <v>-0.4284865582533271</v>
      </c>
      <c r="C17">
        <v>-0.43822488912272056</v>
      </c>
      <c r="D17">
        <v>-0.44796321999211386</v>
      </c>
      <c r="E17">
        <v>-0.44796321999211386</v>
      </c>
      <c r="F17">
        <v>-0.49665487433908312</v>
      </c>
      <c r="G17">
        <v>-0.44309405455741774</v>
      </c>
      <c r="I17">
        <v>-0.56274622280189202</v>
      </c>
      <c r="J17">
        <v>-0.55498128560173354</v>
      </c>
      <c r="K17">
        <v>-0.55499107250486657</v>
      </c>
      <c r="L17">
        <v>-0.57462475200997931</v>
      </c>
      <c r="M17">
        <v>-0.59986253205285955</v>
      </c>
      <c r="N17">
        <v>-0.58253908241413421</v>
      </c>
      <c r="O17">
        <v>-0.5615346124577506</v>
      </c>
      <c r="P17">
        <v>-0.50943285762339252</v>
      </c>
      <c r="Q17">
        <v>-0.56176554499219422</v>
      </c>
      <c r="R17">
        <v>-0.56449754700417942</v>
      </c>
      <c r="S17">
        <v>-0.55399016492708653</v>
      </c>
      <c r="T17">
        <v>-0.53937556201338233</v>
      </c>
    </row>
    <row r="18" spans="1:20" x14ac:dyDescent="0.15">
      <c r="B18">
        <v>-0.39927156564514527</v>
      </c>
      <c r="C18">
        <v>-0.37005657303696382</v>
      </c>
      <c r="D18">
        <v>-0.40414073107984244</v>
      </c>
      <c r="E18">
        <v>-0.40414073107984244</v>
      </c>
      <c r="F18">
        <v>-0.50639320520847697</v>
      </c>
      <c r="G18">
        <v>-0.38953323477575141</v>
      </c>
      <c r="I18">
        <v>-0.51250102433743705</v>
      </c>
      <c r="J18">
        <v>-0.48434730379787666</v>
      </c>
      <c r="K18">
        <v>-0.5036030102358976</v>
      </c>
      <c r="L18">
        <v>-0.50214955806277506</v>
      </c>
      <c r="M18">
        <v>-0.51828122769367058</v>
      </c>
      <c r="N18">
        <v>-0.50972169711236759</v>
      </c>
      <c r="O18">
        <v>-0.50293969637520264</v>
      </c>
      <c r="P18">
        <v>-0.45449402003655559</v>
      </c>
      <c r="Q18">
        <v>-0.51291636716678568</v>
      </c>
      <c r="R18">
        <v>-0.50455090484444343</v>
      </c>
      <c r="S18">
        <v>-0.49909023867305091</v>
      </c>
      <c r="T18">
        <v>-0.48849107503098799</v>
      </c>
    </row>
    <row r="19" spans="1:20" x14ac:dyDescent="0.15">
      <c r="B19">
        <v>-0.3213649186899955</v>
      </c>
      <c r="C19">
        <v>-0.3067574223859042</v>
      </c>
      <c r="D19">
        <v>-0.34571074586347961</v>
      </c>
      <c r="E19">
        <v>-0.34571074586347961</v>
      </c>
      <c r="F19">
        <v>-0.38466406934105424</v>
      </c>
      <c r="G19">
        <v>-0.32623408412469229</v>
      </c>
      <c r="I19">
        <v>-0.31152023047961885</v>
      </c>
      <c r="J19">
        <v>-0.35316990901928536</v>
      </c>
      <c r="K19">
        <v>-0.29805076116002083</v>
      </c>
      <c r="L19">
        <v>-0.32613837276242108</v>
      </c>
      <c r="M19">
        <v>-0.40790652179594433</v>
      </c>
      <c r="N19">
        <v>-0.40292286533644256</v>
      </c>
      <c r="O19">
        <v>-0.380866954536561</v>
      </c>
      <c r="P19">
        <v>-0.36459410398536901</v>
      </c>
      <c r="Q19">
        <v>-0.41521801151596949</v>
      </c>
      <c r="R19">
        <v>-0.38965317403828331</v>
      </c>
      <c r="S19">
        <v>-0.37930858139151868</v>
      </c>
      <c r="T19">
        <v>-0.38672210106619903</v>
      </c>
    </row>
    <row r="20" spans="1:20" x14ac:dyDescent="0.15">
      <c r="B20">
        <v>-0.27754242977772303</v>
      </c>
      <c r="C20">
        <v>-0.24345827173484452</v>
      </c>
      <c r="D20">
        <v>-0.26293493347363223</v>
      </c>
      <c r="E20">
        <v>-0.26293493347363223</v>
      </c>
      <c r="F20">
        <v>-0.29214992608181378</v>
      </c>
      <c r="G20">
        <v>-0.24832743716954203</v>
      </c>
      <c r="I20">
        <v>-0.30147119078672763</v>
      </c>
      <c r="J20">
        <v>-0.27749064280086705</v>
      </c>
      <c r="K20">
        <v>-0.28777314870622661</v>
      </c>
      <c r="L20">
        <v>-0.295077575356476</v>
      </c>
      <c r="M20">
        <v>-0.28793401538537283</v>
      </c>
      <c r="N20">
        <v>-0.291269541207067</v>
      </c>
      <c r="O20">
        <v>-0.29297458041273933</v>
      </c>
      <c r="P20">
        <v>-0.29467194705666794</v>
      </c>
      <c r="Q20">
        <v>-0.27844031360482674</v>
      </c>
      <c r="R20">
        <v>-0.27975099674543435</v>
      </c>
      <c r="S20">
        <v>-0.27949053365690862</v>
      </c>
      <c r="T20">
        <v>-0.29004157579964912</v>
      </c>
    </row>
    <row r="21" spans="1:20" x14ac:dyDescent="0.15">
      <c r="A21" t="s">
        <v>9</v>
      </c>
      <c r="B21" t="str">
        <f>B1&amp;$A$21</f>
        <v>expM.75aoa4.0lower</v>
      </c>
      <c r="C21" t="str">
        <f t="shared" ref="C21:G21" si="2">C1&amp;$A$21</f>
        <v>expM.75aoa3.5lower</v>
      </c>
      <c r="D21" t="str">
        <f t="shared" si="2"/>
        <v>expM.75aoa3.0lower</v>
      </c>
      <c r="E21" t="str">
        <f t="shared" si="2"/>
        <v>expM.75aoa2.5lower</v>
      </c>
      <c r="F21" t="str">
        <f t="shared" si="2"/>
        <v>expM.75aoa2.0lower</v>
      </c>
      <c r="G21" t="str">
        <f t="shared" si="2"/>
        <v>expM.75aoa1.5lower</v>
      </c>
      <c r="I21" t="str">
        <f t="shared" ref="I21:T21" si="3">I1&amp;$A$21</f>
        <v>expM.728aoa1lower</v>
      </c>
      <c r="J21" t="str">
        <f t="shared" si="3"/>
        <v>expM.728aoa2lower</v>
      </c>
      <c r="K21" t="str">
        <f t="shared" si="3"/>
        <v>expM.718aoa3lower</v>
      </c>
      <c r="L21" t="str">
        <f t="shared" si="3"/>
        <v>expM.711aoa4lower</v>
      </c>
      <c r="M21" t="str">
        <f t="shared" si="3"/>
        <v>expM.757aoa1lower</v>
      </c>
      <c r="N21" t="str">
        <f t="shared" si="3"/>
        <v>expM.758aoa2lower</v>
      </c>
      <c r="O21" t="str">
        <f t="shared" si="3"/>
        <v>expM.747aoa3lower</v>
      </c>
      <c r="P21" t="str">
        <f t="shared" si="3"/>
        <v>expM.741aoa4lower</v>
      </c>
      <c r="Q21" t="str">
        <f t="shared" si="3"/>
        <v>expM.746aoa1lower</v>
      </c>
      <c r="R21" t="str">
        <f t="shared" si="3"/>
        <v>expM.739aoa2lower</v>
      </c>
      <c r="S21" t="str">
        <f t="shared" si="3"/>
        <v>expM.736aoa3lower</v>
      </c>
      <c r="T21" t="str">
        <f t="shared" si="3"/>
        <v>expM.729aoa4lower</v>
      </c>
    </row>
    <row r="22" spans="1:20" x14ac:dyDescent="0.15">
      <c r="B22">
        <v>0.10712163956333161</v>
      </c>
      <c r="D22">
        <v>7.3037481520453765E-2</v>
      </c>
      <c r="F22">
        <v>-8.277581238984684E-2</v>
      </c>
      <c r="I22">
        <v>-0.2571990931561009</v>
      </c>
      <c r="J22">
        <v>-0.10128107511314767</v>
      </c>
      <c r="K22">
        <v>2.0555224907587259E-2</v>
      </c>
      <c r="L22">
        <v>0.14608036083458292</v>
      </c>
      <c r="M22">
        <v>-0.26393951410325817</v>
      </c>
      <c r="N22">
        <v>-0.11491831030817563</v>
      </c>
      <c r="O22">
        <v>0</v>
      </c>
      <c r="P22">
        <v>0.14328161302310713</v>
      </c>
      <c r="Q22">
        <v>-0.25581899093209248</v>
      </c>
      <c r="R22">
        <v>-8.9594856360884031E-2</v>
      </c>
      <c r="S22" s="8">
        <v>2.9945414320382998E-2</v>
      </c>
      <c r="T22">
        <v>0.15208551446374063</v>
      </c>
    </row>
    <row r="23" spans="1:20" x14ac:dyDescent="0.15">
      <c r="B23">
        <v>-3.8953323477575415E-2</v>
      </c>
      <c r="D23">
        <v>-7.3037481520453251E-2</v>
      </c>
      <c r="F23">
        <v>-0.19963578282257258</v>
      </c>
      <c r="I23">
        <v>-0.30258716841894279</v>
      </c>
      <c r="J23">
        <v>-0.19243404271498077</v>
      </c>
      <c r="K23">
        <v>-8.2220899630350675E-2</v>
      </c>
      <c r="L23">
        <v>0</v>
      </c>
      <c r="M23">
        <v>-0.33112411769317862</v>
      </c>
      <c r="N23">
        <v>-0.20110704303930735</v>
      </c>
      <c r="O23">
        <v>-0.10742401281800441</v>
      </c>
      <c r="P23">
        <v>-1.4822235829975982E-2</v>
      </c>
      <c r="Q23">
        <v>-0.31977373866511533</v>
      </c>
      <c r="R23">
        <v>-0.18416720474181786</v>
      </c>
      <c r="S23" s="8">
        <v>-7.985443818768817E-2</v>
      </c>
      <c r="T23">
        <v>0</v>
      </c>
    </row>
    <row r="24" spans="1:20" x14ac:dyDescent="0.15">
      <c r="B24">
        <v>-0.10712163956333161</v>
      </c>
      <c r="D24">
        <v>-0.12659830130211933</v>
      </c>
      <c r="F24">
        <v>-0.24345827173484424</v>
      </c>
      <c r="I24">
        <v>-0.33284588526083697</v>
      </c>
      <c r="J24">
        <v>-0.22281836524892498</v>
      </c>
      <c r="K24">
        <v>-0.14902538058001064</v>
      </c>
      <c r="L24">
        <v>-7.8257336161384167E-2</v>
      </c>
      <c r="M24">
        <v>-0.34072191820602443</v>
      </c>
      <c r="N24">
        <v>-0.24898967233438046</v>
      </c>
      <c r="O24">
        <v>-0.17090183857409799</v>
      </c>
      <c r="P24">
        <v>-7.411117914988255E-2</v>
      </c>
      <c r="Q24">
        <v>-0.3492913145418951</v>
      </c>
      <c r="R24">
        <v>-0.23394212494230918</v>
      </c>
      <c r="S24" s="8">
        <v>-0.13974526682845417</v>
      </c>
      <c r="T24">
        <v>-7.0973240083078523E-2</v>
      </c>
    </row>
    <row r="25" spans="1:20" x14ac:dyDescent="0.15">
      <c r="B25">
        <v>-0.17042079021439074</v>
      </c>
      <c r="D25">
        <v>-0.19476661738787576</v>
      </c>
      <c r="F25">
        <v>-0.28728076064711644</v>
      </c>
      <c r="I25">
        <v>-0.3429321242081349</v>
      </c>
      <c r="J25">
        <v>-0.25826674153852619</v>
      </c>
      <c r="K25">
        <v>-0.15930299303380482</v>
      </c>
      <c r="L25">
        <v>-0.11477742637002948</v>
      </c>
      <c r="M25">
        <v>-0.36471641948813854</v>
      </c>
      <c r="N25">
        <v>-0.27293098698191737</v>
      </c>
      <c r="O25">
        <v>-0.20508220628891768</v>
      </c>
      <c r="P25">
        <v>-0.12351863191647056</v>
      </c>
      <c r="Q25">
        <v>-0.35913050650082229</v>
      </c>
      <c r="R25">
        <v>-0.27376206110270218</v>
      </c>
      <c r="S25" s="8">
        <v>-0.18466338830902865</v>
      </c>
      <c r="T25">
        <v>-0.11152937727340957</v>
      </c>
    </row>
    <row r="26" spans="1:20" x14ac:dyDescent="0.15">
      <c r="B26">
        <v>-0.21911244456135975</v>
      </c>
      <c r="D26">
        <v>-0.23858910630014799</v>
      </c>
      <c r="F26">
        <v>-0.34571074586347961</v>
      </c>
      <c r="I26">
        <v>-0.38327707999732702</v>
      </c>
      <c r="J26">
        <v>-0.30384322533944275</v>
      </c>
      <c r="K26">
        <v>-0.23638508643725842</v>
      </c>
      <c r="L26">
        <v>-0.18260045104322936</v>
      </c>
      <c r="M26">
        <v>-0.42230322256521291</v>
      </c>
      <c r="N26">
        <v>-0.32081361627699045</v>
      </c>
      <c r="O26">
        <v>-0.26367712237146518</v>
      </c>
      <c r="P26">
        <v>-0.18280757523637711</v>
      </c>
      <c r="Q26">
        <v>-0.3935676783570648</v>
      </c>
      <c r="R26">
        <v>-0.31358199726309488</v>
      </c>
      <c r="S26" s="8">
        <v>-0.23457241217633437</v>
      </c>
      <c r="T26">
        <v>-0.16729406591011464</v>
      </c>
    </row>
    <row r="27" spans="1:20" x14ac:dyDescent="0.15">
      <c r="B27">
        <v>-0.27267326434302608</v>
      </c>
      <c r="D27">
        <v>-0.29701909151651029</v>
      </c>
      <c r="F27">
        <v>-0.39440240021044859</v>
      </c>
      <c r="I27">
        <v>-0.39840643841827439</v>
      </c>
      <c r="J27">
        <v>-0.33422754787338721</v>
      </c>
      <c r="K27">
        <v>-0.26207911757174274</v>
      </c>
      <c r="L27">
        <v>-0.22433769699596709</v>
      </c>
      <c r="M27">
        <v>-0.45589552436017317</v>
      </c>
      <c r="N27">
        <v>-0.35911971971304912</v>
      </c>
      <c r="O27">
        <v>-0.29297458041273933</v>
      </c>
      <c r="P27">
        <v>-0.2223335374496479</v>
      </c>
      <c r="Q27">
        <v>-0.41324606227491867</v>
      </c>
      <c r="R27">
        <v>-0.33349196534329151</v>
      </c>
      <c r="S27" s="8">
        <v>-0.27949053365690862</v>
      </c>
      <c r="T27">
        <v>-0.20785020310044514</v>
      </c>
    </row>
    <row r="28" spans="1:20" x14ac:dyDescent="0.15">
      <c r="I28">
        <v>-0.4185789163128707</v>
      </c>
      <c r="J28">
        <v>-0.35448376289601657</v>
      </c>
      <c r="K28">
        <v>-0.30318956738691838</v>
      </c>
      <c r="L28">
        <v>-0.23998916422824382</v>
      </c>
      <c r="M28">
        <v>-0.45589552436017317</v>
      </c>
      <c r="N28">
        <v>-0.36869624557206382</v>
      </c>
      <c r="O28">
        <v>-0.33203785780110462</v>
      </c>
      <c r="P28">
        <v>-0.25691875438625938</v>
      </c>
      <c r="Q28">
        <v>-0.42800485021330831</v>
      </c>
      <c r="R28">
        <v>-0.37331190150368448</v>
      </c>
      <c r="S28" s="8">
        <v>-0.28947233843036968</v>
      </c>
      <c r="T28">
        <v>-0.23826730599319371</v>
      </c>
    </row>
    <row r="29" spans="1:20" x14ac:dyDescent="0.15">
      <c r="B29">
        <v>-0.3262340841246919</v>
      </c>
      <c r="D29">
        <v>-0.35057991129817612</v>
      </c>
      <c r="F29">
        <v>-0.40900989651453901</v>
      </c>
      <c r="I29">
        <v>-0.40344955789192388</v>
      </c>
      <c r="J29">
        <v>-0.35954781665167435</v>
      </c>
      <c r="K29">
        <v>-0.30832837361381465</v>
      </c>
      <c r="L29">
        <v>-0.26085778720461295</v>
      </c>
      <c r="M29">
        <v>-0.45589552436017317</v>
      </c>
      <c r="N29">
        <v>-0.36869624557206382</v>
      </c>
      <c r="O29">
        <v>-0.34180367714819598</v>
      </c>
      <c r="P29">
        <v>-0.26680024493957771</v>
      </c>
      <c r="Q29">
        <v>-0.42800485021330831</v>
      </c>
      <c r="R29">
        <v>-0.37331190150368448</v>
      </c>
      <c r="S29" s="8">
        <v>-0.3194177527507524</v>
      </c>
      <c r="T29">
        <v>-0.25854537458835897</v>
      </c>
    </row>
    <row r="30" spans="1:20" x14ac:dyDescent="0.15">
      <c r="B30">
        <v>-0.3262340841246919</v>
      </c>
      <c r="D30">
        <v>-0.34571074586347961</v>
      </c>
      <c r="F30">
        <v>-0.40900989651453901</v>
      </c>
      <c r="I30">
        <v>-0.39840643841827439</v>
      </c>
      <c r="J30">
        <v>-0.35954781665167435</v>
      </c>
      <c r="K30">
        <v>-0.31346717984071226</v>
      </c>
      <c r="L30">
        <v>-0.27650925443688967</v>
      </c>
      <c r="M30">
        <v>-0.431901023078059</v>
      </c>
      <c r="N30">
        <v>-0.36869624557206382</v>
      </c>
      <c r="O30">
        <v>-0.34180367714819598</v>
      </c>
      <c r="P30">
        <v>-0.27174099021623616</v>
      </c>
      <c r="Q30">
        <v>-0.41324606227491867</v>
      </c>
      <c r="R30">
        <v>-0.36833440948363522</v>
      </c>
      <c r="S30" s="8">
        <v>-0.3194177527507524</v>
      </c>
      <c r="T30">
        <v>-0.26361489173715019</v>
      </c>
    </row>
    <row r="31" spans="1:20" x14ac:dyDescent="0.15">
      <c r="B31">
        <v>-0.36031824216756997</v>
      </c>
      <c r="D31">
        <v>-0.38466406934105424</v>
      </c>
      <c r="F31">
        <v>-0.44796321999211386</v>
      </c>
      <c r="I31">
        <v>-0.40344955789192388</v>
      </c>
      <c r="J31">
        <v>-0.36967592416298917</v>
      </c>
      <c r="K31">
        <v>-0.3288835985214027</v>
      </c>
      <c r="L31">
        <v>-0.31302934464553556</v>
      </c>
      <c r="M31">
        <v>-0.45589552436017317</v>
      </c>
      <c r="N31">
        <v>-0.38784929729009326</v>
      </c>
      <c r="O31">
        <v>-0.37110113518947013</v>
      </c>
      <c r="P31">
        <v>-0.31126695242950719</v>
      </c>
      <c r="Q31">
        <v>-0.42800485021330831</v>
      </c>
      <c r="R31">
        <v>-0.3832668855437828</v>
      </c>
      <c r="S31" s="8">
        <v>-0.33938136229767513</v>
      </c>
      <c r="T31">
        <v>-0.30417102892748099</v>
      </c>
    </row>
    <row r="32" spans="1:20" x14ac:dyDescent="0.15">
      <c r="B32">
        <v>-0.29214992608181328</v>
      </c>
      <c r="D32">
        <v>-0.31162658782060099</v>
      </c>
      <c r="F32">
        <v>-0.36518740760226676</v>
      </c>
      <c r="I32">
        <v>-0.33284588526083697</v>
      </c>
      <c r="J32">
        <v>-0.30384322533944275</v>
      </c>
      <c r="K32">
        <v>-0.26721792379863984</v>
      </c>
      <c r="L32">
        <v>-0.25042347571642809</v>
      </c>
      <c r="M32">
        <v>-0.35991751923171578</v>
      </c>
      <c r="N32">
        <v>-0.31123709041797576</v>
      </c>
      <c r="O32">
        <v>-0.29297458041273933</v>
      </c>
      <c r="P32">
        <v>-0.25197800910960066</v>
      </c>
      <c r="Q32">
        <v>-0.33453252660350546</v>
      </c>
      <c r="R32">
        <v>-0.31358199726309488</v>
      </c>
      <c r="S32" s="8">
        <v>-0.27949053365690862</v>
      </c>
      <c r="T32">
        <v>-0.24333682314198468</v>
      </c>
    </row>
    <row r="33" spans="1:20" x14ac:dyDescent="0.15">
      <c r="B33">
        <v>-0.17528995564908831</v>
      </c>
      <c r="D33">
        <v>-0.18502828651848138</v>
      </c>
      <c r="F33">
        <v>-0.20450494825726936</v>
      </c>
      <c r="I33">
        <v>-0.1462504647358219</v>
      </c>
      <c r="J33">
        <v>-0.14685755891406449</v>
      </c>
      <c r="K33">
        <v>-0.13360896189931992</v>
      </c>
      <c r="L33">
        <v>-0.11999458211412191</v>
      </c>
      <c r="M33">
        <v>-0.16316260871837804</v>
      </c>
      <c r="N33">
        <v>-0.13885962495571205</v>
      </c>
      <c r="O33">
        <v>-0.14648729020636994</v>
      </c>
      <c r="P33">
        <v>-0.11363714136315306</v>
      </c>
      <c r="Q33">
        <v>-0.1475878793838995</v>
      </c>
      <c r="R33">
        <v>-0.1443472685814246</v>
      </c>
      <c r="S33" s="8">
        <v>-0.12976346205499334</v>
      </c>
      <c r="T33">
        <v>-0.11152937727340957</v>
      </c>
    </row>
    <row r="34" spans="1:20" x14ac:dyDescent="0.15">
      <c r="B34">
        <v>2.4345827173484245E-2</v>
      </c>
      <c r="D34">
        <v>2.9214992608181299E-2</v>
      </c>
      <c r="F34">
        <v>-9.7383308693930748E-3</v>
      </c>
      <c r="I34">
        <v>1.5129358420947649E-2</v>
      </c>
      <c r="J34">
        <v>5.0640537556570055E-3</v>
      </c>
      <c r="K34">
        <v>3.5971643588278528E-2</v>
      </c>
      <c r="L34">
        <v>2.6085778720461018E-2</v>
      </c>
      <c r="M34">
        <v>9.597800512845556E-3</v>
      </c>
      <c r="N34">
        <v>2.8729577577044418E-2</v>
      </c>
      <c r="O34">
        <v>2.4414548367728581E-2</v>
      </c>
      <c r="P34">
        <v>3.9525962213271044E-2</v>
      </c>
      <c r="Q34">
        <v>2.9517575876779268E-2</v>
      </c>
      <c r="R34">
        <v>2.4887460100245385E-2</v>
      </c>
      <c r="S34" s="8">
        <v>1.9963609546922174E-2</v>
      </c>
      <c r="T34">
        <v>5.069517148791354E-2</v>
      </c>
    </row>
    <row r="35" spans="1:20" x14ac:dyDescent="0.15">
      <c r="B35">
        <v>0.17042079021439127</v>
      </c>
      <c r="D35">
        <v>0.17528995564908831</v>
      </c>
      <c r="F35">
        <v>0.17042079021439127</v>
      </c>
      <c r="I35">
        <v>0.16137982315676955</v>
      </c>
      <c r="J35">
        <v>0.14685755891406396</v>
      </c>
      <c r="K35">
        <v>0.17471941171449498</v>
      </c>
      <c r="L35">
        <v>0.17738329529913638</v>
      </c>
      <c r="M35">
        <v>0.14396700769268592</v>
      </c>
      <c r="N35">
        <v>0.16280093960324948</v>
      </c>
      <c r="O35">
        <v>0.17090183857409852</v>
      </c>
      <c r="P35">
        <v>0.18280757523637817</v>
      </c>
      <c r="Q35">
        <v>0.16234666732228886</v>
      </c>
      <c r="R35">
        <v>0.1642572366616207</v>
      </c>
      <c r="S35" s="8">
        <v>0.1696906811488377</v>
      </c>
      <c r="T35">
        <v>0.19264165165407113</v>
      </c>
    </row>
    <row r="36" spans="1:20" x14ac:dyDescent="0.15">
      <c r="B36">
        <v>0.3067574223859047</v>
      </c>
      <c r="D36">
        <v>0.29701909151651057</v>
      </c>
      <c r="F36">
        <v>0.27754242977772287</v>
      </c>
      <c r="I36">
        <v>0.26224221262975117</v>
      </c>
      <c r="J36">
        <v>0.25826674153852619</v>
      </c>
      <c r="K36">
        <v>0.27749553625243345</v>
      </c>
      <c r="L36">
        <v>0.28694356592507342</v>
      </c>
      <c r="M36">
        <v>0.22554831205187492</v>
      </c>
      <c r="N36">
        <v>0.26335446112290367</v>
      </c>
      <c r="O36">
        <v>0.27832585139210292</v>
      </c>
      <c r="P36">
        <v>0.29150397132287276</v>
      </c>
      <c r="Q36">
        <v>0.25581899093209171</v>
      </c>
      <c r="R36">
        <v>0.26878456908265258</v>
      </c>
      <c r="S36" s="8">
        <v>0.26950872888344751</v>
      </c>
      <c r="T36">
        <v>0.29403199462989821</v>
      </c>
    </row>
    <row r="37" spans="1:20" x14ac:dyDescent="0.15">
      <c r="B37">
        <v>0.15094412847560407</v>
      </c>
      <c r="D37">
        <v>0.22398160999605732</v>
      </c>
      <c r="F37">
        <v>0.35544907673287368</v>
      </c>
      <c r="I37">
        <v>0.35301836315543383</v>
      </c>
      <c r="J37">
        <v>0.27345890280549773</v>
      </c>
      <c r="K37">
        <v>0.37513285456347539</v>
      </c>
      <c r="L37">
        <v>0.38085236931873434</v>
      </c>
      <c r="M37">
        <v>9.5978005128457097E-2</v>
      </c>
      <c r="N37">
        <v>0.3591197197130499</v>
      </c>
      <c r="O37">
        <v>0.36621822551592459</v>
      </c>
      <c r="P37">
        <v>0.38537813157939083</v>
      </c>
      <c r="Q37">
        <v>0.33453252660350469</v>
      </c>
      <c r="R37">
        <v>0.36335691746358539</v>
      </c>
      <c r="S37" s="8">
        <v>0.36932677661805785</v>
      </c>
      <c r="T37">
        <v>0.39035282045693376</v>
      </c>
    </row>
    <row r="38" spans="1:20" x14ac:dyDescent="0.15">
      <c r="B38">
        <v>0.44309405455741757</v>
      </c>
      <c r="D38">
        <v>0.42848655825332693</v>
      </c>
      <c r="F38">
        <v>0.40414073107984272</v>
      </c>
      <c r="I38">
        <v>0.36310460210273177</v>
      </c>
      <c r="J38">
        <v>0.39499619294127503</v>
      </c>
      <c r="K38">
        <v>0.41624330437865048</v>
      </c>
      <c r="L38">
        <v>0.41737245952738017</v>
      </c>
      <c r="M38">
        <v>0.33592301794960061</v>
      </c>
      <c r="N38">
        <v>0.38784929729009376</v>
      </c>
      <c r="O38">
        <v>0.39063277388365264</v>
      </c>
      <c r="P38">
        <v>0.42984483906932036</v>
      </c>
      <c r="Q38">
        <v>0.35913050650082101</v>
      </c>
      <c r="R38">
        <v>0.38326688554378252</v>
      </c>
      <c r="S38" s="8">
        <v>0.40925399571190169</v>
      </c>
      <c r="T38">
        <v>0.41570040620089083</v>
      </c>
    </row>
    <row r="39" spans="1:20" x14ac:dyDescent="0.15">
      <c r="B39">
        <v>0.49209338001553715</v>
      </c>
      <c r="D39">
        <v>0.48204737803499248</v>
      </c>
      <c r="F39">
        <v>0.47717821260029597</v>
      </c>
      <c r="I39">
        <v>0.42866515526016941</v>
      </c>
      <c r="J39">
        <v>0.4507007842535064</v>
      </c>
      <c r="K39">
        <v>0.45735375419382557</v>
      </c>
      <c r="L39">
        <v>0.46954401696830222</v>
      </c>
      <c r="M39">
        <v>0.44149882359090431</v>
      </c>
      <c r="N39">
        <v>0.45009671537368912</v>
      </c>
      <c r="O39">
        <v>0.46387641898683735</v>
      </c>
      <c r="P39">
        <v>0.47925229183590834</v>
      </c>
      <c r="Q39">
        <v>0.43292444619277098</v>
      </c>
      <c r="R39">
        <v>0.45792926584451926</v>
      </c>
      <c r="S39" s="8">
        <v>0.46914482435266819</v>
      </c>
      <c r="T39">
        <v>0.47146509483759536</v>
      </c>
    </row>
    <row r="40" spans="1:20" s="1" customFormat="1" x14ac:dyDescent="0.15">
      <c r="A40" s="1" t="s">
        <v>23</v>
      </c>
      <c r="I40" s="1">
        <v>0.4728</v>
      </c>
      <c r="J40" s="1">
        <v>0.56869999999999998</v>
      </c>
      <c r="K40" s="1">
        <v>0.68610000000000004</v>
      </c>
      <c r="L40" s="1">
        <v>0.79369999999999996</v>
      </c>
      <c r="M40" s="1">
        <v>0.4859253258658538</v>
      </c>
      <c r="N40" s="1">
        <v>0.61229999999999996</v>
      </c>
      <c r="O40" s="1">
        <v>0.71065178793619188</v>
      </c>
      <c r="P40" s="1">
        <v>0.83120000000000005</v>
      </c>
      <c r="Q40" s="1">
        <v>0.47838064773599914</v>
      </c>
      <c r="R40" s="1">
        <v>0.60033397220841533</v>
      </c>
      <c r="S40" s="1">
        <v>0.70521104449270833</v>
      </c>
      <c r="T40" s="1">
        <v>0.8222268183871615</v>
      </c>
    </row>
    <row r="41" spans="1:20" s="1" customFormat="1" x14ac:dyDescent="0.15">
      <c r="A41" s="1" t="s">
        <v>24</v>
      </c>
      <c r="I41" s="1">
        <v>5.2560000000000003E-2</v>
      </c>
      <c r="J41" s="1">
        <v>5.8610000000000002E-2</v>
      </c>
      <c r="K41" s="1">
        <v>6.701E-2</v>
      </c>
      <c r="L41" s="1">
        <v>8.1030000000000005E-2</v>
      </c>
      <c r="M41" s="1">
        <v>5.7133320415841592E-2</v>
      </c>
      <c r="N41" s="1">
        <v>6.1973E-2</v>
      </c>
      <c r="O41" s="1">
        <v>7.2387759063999246E-2</v>
      </c>
      <c r="P41" s="1">
        <v>8.8322999999999999E-2</v>
      </c>
      <c r="Q41" s="1">
        <v>5.2741696235854882E-2</v>
      </c>
      <c r="R41" s="1">
        <v>5.9803524595962311E-2</v>
      </c>
      <c r="S41" s="1">
        <v>7.0028667314344706E-2</v>
      </c>
      <c r="T41" s="1">
        <v>8.4616527376915551E-2</v>
      </c>
    </row>
    <row r="42" spans="1:20" x14ac:dyDescent="0.15">
      <c r="A42" t="s">
        <v>29</v>
      </c>
      <c r="I42" s="2">
        <v>41752</v>
      </c>
      <c r="J42" s="2">
        <v>41747</v>
      </c>
      <c r="K42" s="2">
        <v>41752</v>
      </c>
      <c r="L42" s="2">
        <v>41766</v>
      </c>
      <c r="M42" s="2">
        <v>41794</v>
      </c>
      <c r="N42" s="2">
        <v>41787</v>
      </c>
      <c r="O42" s="2">
        <v>41794</v>
      </c>
      <c r="P42" s="2">
        <v>41787</v>
      </c>
      <c r="Q42" s="2">
        <v>41822</v>
      </c>
      <c r="R42" s="2">
        <v>41808</v>
      </c>
      <c r="S42" s="2">
        <v>41822</v>
      </c>
      <c r="T42" s="2">
        <v>41808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zoomScale="70" zoomScaleNormal="70" workbookViewId="0">
      <pane xSplit="1" topLeftCell="B1" activePane="topRight" state="frozen"/>
      <selection pane="topRight" activeCell="E1" sqref="E1"/>
    </sheetView>
  </sheetViews>
  <sheetFormatPr defaultRowHeight="13.5" x14ac:dyDescent="0.15"/>
  <cols>
    <col min="9" max="11" width="11" bestFit="1" customWidth="1"/>
    <col min="12" max="12" width="10" bestFit="1" customWidth="1"/>
  </cols>
  <sheetData>
    <row r="1" spans="1:12" x14ac:dyDescent="0.15">
      <c r="A1" s="3" t="s">
        <v>31</v>
      </c>
      <c r="B1" t="s">
        <v>3</v>
      </c>
      <c r="C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15">
      <c r="A2" s="3" t="s">
        <v>32</v>
      </c>
      <c r="B2" t="s">
        <v>8</v>
      </c>
      <c r="C2" t="str">
        <f>C1&amp;$B$2</f>
        <v>M.72R4aoa1upper</v>
      </c>
      <c r="D2" t="str">
        <f t="shared" ref="D2:L2" si="0">D1&amp;$B$2</f>
        <v>upper</v>
      </c>
      <c r="E2" t="str">
        <f t="shared" si="0"/>
        <v>M.71R4aoa1upper</v>
      </c>
      <c r="F2" t="str">
        <f t="shared" si="0"/>
        <v>M.71R4aoa2upper</v>
      </c>
      <c r="G2" t="str">
        <f t="shared" si="0"/>
        <v>M.71R4aoa3upper</v>
      </c>
      <c r="H2" t="str">
        <f t="shared" si="0"/>
        <v>M.71R4aoa4upper</v>
      </c>
      <c r="I2" t="str">
        <f t="shared" si="0"/>
        <v>M.73R4aoa1upper</v>
      </c>
      <c r="J2" t="str">
        <f t="shared" si="0"/>
        <v>M.73R4aoa2upper</v>
      </c>
      <c r="K2" t="str">
        <f t="shared" si="0"/>
        <v>M.73R6aoa2upper</v>
      </c>
      <c r="L2" t="str">
        <f t="shared" si="0"/>
        <v>M.73R10aoa2upper</v>
      </c>
    </row>
    <row r="3" spans="1:12" x14ac:dyDescent="0.15">
      <c r="A3" s="3">
        <v>0</v>
      </c>
      <c r="C3">
        <v>1.0820000000000001</v>
      </c>
      <c r="E3">
        <v>1.0736000000000001</v>
      </c>
      <c r="F3">
        <v>1.0121</v>
      </c>
      <c r="G3">
        <v>0.94720000000000004</v>
      </c>
      <c r="H3">
        <v>0.88239999999999996</v>
      </c>
      <c r="I3">
        <v>1.0556000000000001</v>
      </c>
      <c r="J3">
        <v>1.0373000000000001</v>
      </c>
      <c r="K3">
        <v>1.0456000000000001</v>
      </c>
      <c r="L3">
        <v>1.0350999999999999</v>
      </c>
    </row>
    <row r="4" spans="1:12" x14ac:dyDescent="0.15">
      <c r="A4" s="3">
        <v>1.32E-2</v>
      </c>
      <c r="C4">
        <v>-0.44800000000000001</v>
      </c>
      <c r="E4">
        <v>-0.47560000000000002</v>
      </c>
      <c r="F4">
        <v>-0.65990000000000004</v>
      </c>
      <c r="G4">
        <v>-0.82269999999999999</v>
      </c>
      <c r="H4">
        <v>-0.97799999999999998</v>
      </c>
      <c r="I4">
        <v>-0.4118</v>
      </c>
      <c r="J4">
        <v>-0.58789999999999998</v>
      </c>
      <c r="K4">
        <v>-0.54400000000000004</v>
      </c>
      <c r="L4">
        <v>-0.6</v>
      </c>
    </row>
    <row r="5" spans="1:12" x14ac:dyDescent="0.15">
      <c r="A5" s="3">
        <v>2.5399999999999999E-2</v>
      </c>
      <c r="C5">
        <v>-0.88019999999999998</v>
      </c>
      <c r="E5">
        <v>-0.9113</v>
      </c>
      <c r="F5">
        <v>-1.0633999999999999</v>
      </c>
      <c r="G5">
        <v>-1.2275</v>
      </c>
      <c r="H5">
        <v>-1.3678999999999999</v>
      </c>
      <c r="I5">
        <v>-0.83860000000000001</v>
      </c>
      <c r="J5">
        <v>-1.0045999999999999</v>
      </c>
      <c r="K5">
        <v>-0.9839</v>
      </c>
      <c r="L5">
        <v>-0.90559999999999996</v>
      </c>
    </row>
    <row r="6" spans="1:12" x14ac:dyDescent="0.15">
      <c r="A6" s="3">
        <v>5.0099999999999999E-2</v>
      </c>
      <c r="C6">
        <v>-1.1225000000000001</v>
      </c>
      <c r="E6">
        <v>-1.1475</v>
      </c>
      <c r="F6">
        <v>-1.3344</v>
      </c>
      <c r="G6">
        <v>-1.4712000000000001</v>
      </c>
      <c r="H6">
        <v>-1.6017999999999999</v>
      </c>
      <c r="I6">
        <v>-1.0841000000000001</v>
      </c>
      <c r="J6">
        <v>-1.2565999999999999</v>
      </c>
      <c r="K6">
        <v>-1.2396</v>
      </c>
      <c r="L6">
        <v>-1.2405999999999999</v>
      </c>
    </row>
    <row r="7" spans="1:12" x14ac:dyDescent="0.15">
      <c r="A7" s="3">
        <v>0.1</v>
      </c>
      <c r="C7">
        <v>-1.1016999999999999</v>
      </c>
      <c r="E7">
        <v>-1.3109999999999999</v>
      </c>
      <c r="F7">
        <v>-1.3479000000000001</v>
      </c>
      <c r="G7">
        <v>-1.4979</v>
      </c>
      <c r="H7">
        <v>-1.6323000000000001</v>
      </c>
      <c r="I7">
        <v>-1.0815999999999999</v>
      </c>
      <c r="J7">
        <v>-1.2810999999999999</v>
      </c>
      <c r="K7">
        <v>-1.2979000000000001</v>
      </c>
      <c r="L7">
        <v>-1.2735000000000001</v>
      </c>
    </row>
    <row r="8" spans="1:12" x14ac:dyDescent="0.15">
      <c r="A8" s="3">
        <v>0.15029999999999999</v>
      </c>
      <c r="C8">
        <v>-1.0959000000000001</v>
      </c>
      <c r="E8">
        <v>-1.0716000000000001</v>
      </c>
      <c r="F8">
        <v>-1.32</v>
      </c>
      <c r="G8">
        <v>-1.4903999999999999</v>
      </c>
      <c r="H8">
        <v>-1.6293</v>
      </c>
      <c r="I8">
        <v>-1.0855999999999999</v>
      </c>
      <c r="J8">
        <v>-1.2735000000000001</v>
      </c>
      <c r="K8">
        <v>-1.2454000000000001</v>
      </c>
      <c r="L8">
        <v>-1.2554000000000001</v>
      </c>
    </row>
    <row r="9" spans="1:12" x14ac:dyDescent="0.15">
      <c r="A9" s="3">
        <v>0.20019999999999999</v>
      </c>
      <c r="C9">
        <v>-1.0745</v>
      </c>
      <c r="E9">
        <v>-0.92900000000000005</v>
      </c>
      <c r="F9">
        <v>-1.3183</v>
      </c>
      <c r="G9">
        <v>-1.4856</v>
      </c>
      <c r="H9">
        <v>-1.6247</v>
      </c>
      <c r="I9">
        <v>-1.0996999999999999</v>
      </c>
      <c r="J9">
        <v>-1.2835000000000001</v>
      </c>
      <c r="K9">
        <v>-1.2524</v>
      </c>
      <c r="L9">
        <v>-1.2650999999999999</v>
      </c>
    </row>
    <row r="10" spans="1:12" x14ac:dyDescent="0.15">
      <c r="A10" s="3">
        <v>0.25030000000000002</v>
      </c>
      <c r="C10">
        <v>-0.95320000000000005</v>
      </c>
      <c r="E10">
        <v>-0.77210000000000001</v>
      </c>
      <c r="F10">
        <v>-1.3164</v>
      </c>
      <c r="G10">
        <v>-1.48</v>
      </c>
      <c r="H10">
        <v>-1.6237999999999999</v>
      </c>
      <c r="I10">
        <v>-1.0987</v>
      </c>
      <c r="J10">
        <v>-1.2952999999999999</v>
      </c>
      <c r="K10">
        <v>-1.2634000000000001</v>
      </c>
      <c r="L10">
        <v>-1.2814000000000001</v>
      </c>
    </row>
    <row r="11" spans="1:12" x14ac:dyDescent="0.15">
      <c r="A11" s="3">
        <v>0.3</v>
      </c>
      <c r="C11">
        <v>-0.75039999999999996</v>
      </c>
      <c r="E11">
        <v>-0.76</v>
      </c>
      <c r="F11">
        <v>-1.3164</v>
      </c>
      <c r="G11">
        <v>-1.4928999999999999</v>
      </c>
      <c r="H11">
        <v>-1.6271</v>
      </c>
      <c r="I11">
        <v>-1.0873999999999999</v>
      </c>
      <c r="J11">
        <v>-1.31</v>
      </c>
      <c r="K11">
        <v>-1.2818000000000001</v>
      </c>
      <c r="L11">
        <v>-1.2930999999999999</v>
      </c>
    </row>
    <row r="12" spans="1:12" x14ac:dyDescent="0.15">
      <c r="A12" s="3">
        <v>0.35010000000000002</v>
      </c>
      <c r="C12">
        <v>-0.72660000000000002</v>
      </c>
      <c r="E12">
        <v>-0.76719999999999999</v>
      </c>
      <c r="F12">
        <v>-1.1573</v>
      </c>
      <c r="G12">
        <v>-1.5062</v>
      </c>
      <c r="H12">
        <v>-1.6365000000000001</v>
      </c>
      <c r="I12">
        <v>-0.98560000000000003</v>
      </c>
      <c r="J12">
        <v>-1.3271999999999999</v>
      </c>
      <c r="K12">
        <v>-1.3001</v>
      </c>
      <c r="L12">
        <v>-1.3120000000000001</v>
      </c>
    </row>
    <row r="13" spans="1:12" x14ac:dyDescent="0.15">
      <c r="A13" s="3">
        <v>0.40010000000000001</v>
      </c>
      <c r="C13">
        <v>-0.76029999999999998</v>
      </c>
      <c r="E13">
        <v>-0.75919999999999999</v>
      </c>
      <c r="F13">
        <v>-0.71789999999999998</v>
      </c>
      <c r="G13">
        <v>-1.5273000000000001</v>
      </c>
      <c r="H13">
        <v>-1.6420999999999999</v>
      </c>
      <c r="I13">
        <v>-0.80810000000000004</v>
      </c>
      <c r="J13">
        <v>-1.3453999999999999</v>
      </c>
      <c r="K13">
        <v>-1.3144</v>
      </c>
      <c r="L13">
        <v>-1.321</v>
      </c>
    </row>
    <row r="14" spans="1:12" x14ac:dyDescent="0.15">
      <c r="A14" s="3">
        <v>0.45</v>
      </c>
      <c r="C14">
        <v>-0.76160000000000005</v>
      </c>
      <c r="E14">
        <v>-0.74309999999999998</v>
      </c>
      <c r="F14">
        <v>-0.61599999999999999</v>
      </c>
      <c r="G14">
        <v>-1.5434000000000001</v>
      </c>
      <c r="H14">
        <v>-1.6419999999999999</v>
      </c>
      <c r="I14">
        <v>-0.73219999999999996</v>
      </c>
      <c r="J14">
        <v>-1.3516999999999999</v>
      </c>
      <c r="K14">
        <v>-1.3028</v>
      </c>
      <c r="L14">
        <v>-1.2025999999999999</v>
      </c>
    </row>
    <row r="15" spans="1:12" x14ac:dyDescent="0.15">
      <c r="A15" s="3">
        <v>0.50009999999999999</v>
      </c>
      <c r="C15">
        <v>-0.76459999999999995</v>
      </c>
      <c r="E15">
        <v>-0.74239999999999995</v>
      </c>
      <c r="F15">
        <v>-0.66639999999999999</v>
      </c>
      <c r="G15">
        <v>-1.4053</v>
      </c>
      <c r="H15">
        <v>-1.4327000000000001</v>
      </c>
      <c r="I15">
        <v>-0.72589999999999999</v>
      </c>
      <c r="J15">
        <v>-1.2459</v>
      </c>
      <c r="K15">
        <v>-1.1783999999999999</v>
      </c>
      <c r="L15">
        <v>-0.93330000000000002</v>
      </c>
    </row>
    <row r="16" spans="1:12" x14ac:dyDescent="0.15">
      <c r="A16" s="3">
        <v>0.55010000000000003</v>
      </c>
      <c r="C16">
        <v>-0.74909999999999999</v>
      </c>
      <c r="E16">
        <v>-0.72550000000000003</v>
      </c>
      <c r="F16">
        <v>-0.71220000000000006</v>
      </c>
      <c r="G16">
        <v>-0.91190000000000004</v>
      </c>
      <c r="H16">
        <v>-1.0359</v>
      </c>
      <c r="I16">
        <v>-0.73609999999999998</v>
      </c>
      <c r="J16">
        <v>-1.0064</v>
      </c>
      <c r="K16">
        <v>-0.85319999999999996</v>
      </c>
      <c r="L16">
        <v>-0.65510000000000002</v>
      </c>
    </row>
    <row r="17" spans="1:12" x14ac:dyDescent="0.15">
      <c r="A17" s="3">
        <v>0.60019999999999996</v>
      </c>
      <c r="C17">
        <v>-0.72399999999999998</v>
      </c>
      <c r="E17">
        <v>-0.70030000000000003</v>
      </c>
      <c r="F17">
        <v>-0.71819999999999995</v>
      </c>
      <c r="G17">
        <v>-0.70899999999999996</v>
      </c>
      <c r="H17">
        <v>-0.98540000000000005</v>
      </c>
      <c r="I17">
        <v>-0.73229999999999995</v>
      </c>
      <c r="J17">
        <v>-0.74219999999999997</v>
      </c>
      <c r="K17">
        <v>-0.66</v>
      </c>
      <c r="L17">
        <v>-0.59789999999999999</v>
      </c>
    </row>
    <row r="18" spans="1:12" x14ac:dyDescent="0.15">
      <c r="A18" s="3">
        <v>0.6502</v>
      </c>
      <c r="C18">
        <v>-0.68159999999999998</v>
      </c>
      <c r="E18">
        <v>-0.66569999999999996</v>
      </c>
      <c r="F18">
        <v>-0.69059999999999999</v>
      </c>
      <c r="G18">
        <v>-0.56440000000000001</v>
      </c>
      <c r="H18">
        <v>-0.87180000000000002</v>
      </c>
      <c r="I18">
        <v>-0.72119999999999995</v>
      </c>
      <c r="J18">
        <v>-0.58460000000000001</v>
      </c>
      <c r="K18">
        <v>-0.57189999999999996</v>
      </c>
      <c r="L18">
        <v>-0.58169999999999999</v>
      </c>
    </row>
    <row r="19" spans="1:12" x14ac:dyDescent="0.15">
      <c r="A19" s="3">
        <v>0.70040000000000002</v>
      </c>
      <c r="C19">
        <v>-0.63649999999999995</v>
      </c>
      <c r="E19">
        <v>-0.627</v>
      </c>
      <c r="F19">
        <v>-0.65139999999999998</v>
      </c>
      <c r="G19">
        <v>-0.50649999999999995</v>
      </c>
      <c r="H19">
        <v>-0.65449999999999997</v>
      </c>
      <c r="I19">
        <v>-0.6663</v>
      </c>
      <c r="J19">
        <v>-0.54949999999999999</v>
      </c>
      <c r="K19">
        <v>-0.56789999999999996</v>
      </c>
      <c r="L19">
        <v>-0.57350000000000001</v>
      </c>
    </row>
    <row r="20" spans="1:12" x14ac:dyDescent="0.15">
      <c r="A20" s="3">
        <v>0.75</v>
      </c>
      <c r="C20">
        <v>-0.56389999999999996</v>
      </c>
      <c r="E20">
        <v>-0.55569999999999997</v>
      </c>
      <c r="F20">
        <v>-0.58199999999999996</v>
      </c>
      <c r="G20">
        <v>-0.48270000000000002</v>
      </c>
      <c r="H20">
        <v>-0.46729999999999999</v>
      </c>
      <c r="I20">
        <v>-0.57979999999999998</v>
      </c>
      <c r="J20">
        <v>-0.51780000000000004</v>
      </c>
      <c r="K20">
        <v>-0.50700000000000001</v>
      </c>
      <c r="L20">
        <v>-0.52459999999999996</v>
      </c>
    </row>
    <row r="21" spans="1:12" x14ac:dyDescent="0.15">
      <c r="A21" s="3">
        <v>0.80020000000000002</v>
      </c>
      <c r="C21">
        <v>-0.46229999999999999</v>
      </c>
      <c r="E21">
        <v>-0.4662</v>
      </c>
      <c r="F21">
        <v>-0.48370000000000002</v>
      </c>
      <c r="G21">
        <v>-0.43480000000000002</v>
      </c>
      <c r="H21">
        <v>-0.36130000000000001</v>
      </c>
      <c r="I21">
        <v>-0.4733</v>
      </c>
      <c r="J21">
        <v>-0.45190000000000002</v>
      </c>
      <c r="K21">
        <v>-0.42549999999999999</v>
      </c>
      <c r="L21">
        <v>-0.43519999999999998</v>
      </c>
    </row>
    <row r="22" spans="1:12" x14ac:dyDescent="0.15">
      <c r="A22" s="3">
        <v>0.90010000000000001</v>
      </c>
      <c r="C22">
        <v>-0.19059999999999999</v>
      </c>
      <c r="E22">
        <v>-0.19289999999999999</v>
      </c>
      <c r="F22">
        <v>-0.21590000000000001</v>
      </c>
      <c r="G22">
        <v>-0.2266</v>
      </c>
      <c r="H22">
        <v>-0.19189999999999999</v>
      </c>
      <c r="I22">
        <v>-0.19550000000000001</v>
      </c>
      <c r="J22">
        <v>-0.21099999999999999</v>
      </c>
      <c r="K22">
        <v>-0.17549999999999999</v>
      </c>
      <c r="L22">
        <v>-0.18060000000000001</v>
      </c>
    </row>
    <row r="23" spans="1:12" x14ac:dyDescent="0.15">
      <c r="A23" s="3">
        <v>0.95020000000000004</v>
      </c>
      <c r="C23">
        <v>-4.4699999999999997E-2</v>
      </c>
      <c r="E23">
        <v>-5.5399999999999998E-2</v>
      </c>
      <c r="F23">
        <v>-6.3200000000000006E-2</v>
      </c>
      <c r="G23">
        <v>-8.1199999999999994E-2</v>
      </c>
      <c r="H23">
        <v>-9.1999999999999998E-2</v>
      </c>
      <c r="I23">
        <v>-5.0900000000000001E-2</v>
      </c>
      <c r="J23">
        <v>-5.8000000000000003E-2</v>
      </c>
      <c r="K23">
        <v>-3.5000000000000003E-2</v>
      </c>
      <c r="L23">
        <v>-3.7400000000000003E-2</v>
      </c>
    </row>
    <row r="24" spans="1:12" x14ac:dyDescent="0.15">
      <c r="A24" s="3">
        <v>0.1</v>
      </c>
      <c r="K24">
        <v>7.3200000000000001E-2</v>
      </c>
      <c r="L24">
        <v>2.3E-3</v>
      </c>
    </row>
    <row r="25" spans="1:12" x14ac:dyDescent="0.15">
      <c r="A25" s="3"/>
      <c r="B25" t="s">
        <v>9</v>
      </c>
      <c r="C25" t="str">
        <f t="shared" ref="C25:L25" si="1">C1&amp;$B$25</f>
        <v>M.72R4aoa1lower</v>
      </c>
      <c r="D25" t="str">
        <f t="shared" si="1"/>
        <v>lower</v>
      </c>
      <c r="E25" t="str">
        <f t="shared" si="1"/>
        <v>M.71R4aoa1lower</v>
      </c>
      <c r="F25" t="str">
        <f t="shared" si="1"/>
        <v>M.71R4aoa2lower</v>
      </c>
      <c r="G25" t="str">
        <f t="shared" si="1"/>
        <v>M.71R4aoa3lower</v>
      </c>
      <c r="H25" t="str">
        <f t="shared" si="1"/>
        <v>M.71R4aoa4lower</v>
      </c>
      <c r="I25" t="str">
        <f t="shared" si="1"/>
        <v>M.73R4aoa1lower</v>
      </c>
      <c r="J25" t="str">
        <f t="shared" si="1"/>
        <v>M.73R4aoa2lower</v>
      </c>
      <c r="K25" t="str">
        <f t="shared" si="1"/>
        <v>M.73R6aoa2lower</v>
      </c>
      <c r="L25" t="str">
        <f t="shared" si="1"/>
        <v>M.73R10aoa2lower</v>
      </c>
    </row>
    <row r="26" spans="1:12" x14ac:dyDescent="0.15">
      <c r="A26" s="3">
        <v>0</v>
      </c>
      <c r="C26">
        <v>1.0823</v>
      </c>
      <c r="E26">
        <v>1.0736000000000001</v>
      </c>
      <c r="F26">
        <v>1.0121</v>
      </c>
      <c r="G26">
        <v>0.94720000000000004</v>
      </c>
      <c r="H26">
        <v>0.88239999999999996</v>
      </c>
      <c r="I26">
        <v>1.0556000000000001</v>
      </c>
      <c r="J26">
        <v>1.0373000000000001</v>
      </c>
      <c r="K26">
        <v>1.0456000000000001</v>
      </c>
      <c r="L26">
        <v>1.0350999999999999</v>
      </c>
    </row>
    <row r="27" spans="1:12" x14ac:dyDescent="0.15">
      <c r="A27" s="3">
        <v>1.34E-2</v>
      </c>
      <c r="C27">
        <v>0.38279999999999997</v>
      </c>
      <c r="E27">
        <v>0.30120000000000002</v>
      </c>
      <c r="F27">
        <v>0.53879999999999995</v>
      </c>
      <c r="G27">
        <v>0.66849999999999998</v>
      </c>
      <c r="H27">
        <v>0.75749999999999995</v>
      </c>
      <c r="I27">
        <v>0.38840000000000002</v>
      </c>
      <c r="J27">
        <v>0.5302</v>
      </c>
      <c r="K27">
        <v>0.53200000000000003</v>
      </c>
      <c r="L27">
        <v>0.5524</v>
      </c>
    </row>
    <row r="28" spans="1:12" x14ac:dyDescent="0.15">
      <c r="A28" s="3">
        <v>2.5499999999999998E-2</v>
      </c>
      <c r="C28">
        <v>-0.44600000000000001</v>
      </c>
      <c r="E28">
        <v>4.0800000000000003E-2</v>
      </c>
      <c r="F28">
        <v>5.4399999999999997E-2</v>
      </c>
      <c r="G28">
        <v>7.4099999999999999E-2</v>
      </c>
      <c r="H28">
        <v>0.14799999999999999</v>
      </c>
      <c r="I28">
        <v>3.61E-2</v>
      </c>
      <c r="J28">
        <v>6.2899999999999998E-2</v>
      </c>
      <c r="K28">
        <v>0.23130000000000001</v>
      </c>
      <c r="L28">
        <v>0.26069999999999999</v>
      </c>
    </row>
    <row r="29" spans="1:12" x14ac:dyDescent="0.15">
      <c r="A29" s="3">
        <v>5.1299999999999998E-2</v>
      </c>
      <c r="C29">
        <v>-0.1507</v>
      </c>
      <c r="E29">
        <v>-0.1065</v>
      </c>
      <c r="F29">
        <v>4.6800000000000001E-2</v>
      </c>
      <c r="G29">
        <v>0.17710000000000001</v>
      </c>
      <c r="H29">
        <v>0.26600000000000001</v>
      </c>
      <c r="I29">
        <v>-0.1018</v>
      </c>
      <c r="J29">
        <v>4.6199999999999998E-2</v>
      </c>
      <c r="K29">
        <v>3.7900000000000003E-2</v>
      </c>
      <c r="L29">
        <v>6.2600000000000003E-2</v>
      </c>
    </row>
    <row r="30" spans="1:12" x14ac:dyDescent="0.15">
      <c r="A30" s="3">
        <v>7.4999999999999997E-2</v>
      </c>
      <c r="C30">
        <v>-0.18179999999999999</v>
      </c>
      <c r="E30">
        <v>-0.18190000000000001</v>
      </c>
      <c r="F30">
        <v>-4.1599999999999998E-2</v>
      </c>
      <c r="G30">
        <v>7.8299999999999995E-2</v>
      </c>
      <c r="H30">
        <v>0.15959999999999999</v>
      </c>
      <c r="I30">
        <v>-0.17960000000000001</v>
      </c>
      <c r="J30">
        <v>-4.2599999999999999E-2</v>
      </c>
      <c r="K30">
        <v>-4.9200000000000001E-2</v>
      </c>
      <c r="L30">
        <v>-2.5100000000000001E-2</v>
      </c>
    </row>
    <row r="31" spans="1:12" x14ac:dyDescent="0.15">
      <c r="A31" s="3">
        <v>0.10050000000000001</v>
      </c>
      <c r="C31">
        <v>-0.1875</v>
      </c>
      <c r="E31">
        <v>-0.18690000000000001</v>
      </c>
      <c r="F31">
        <v>-6.2100000000000002E-2</v>
      </c>
      <c r="G31">
        <v>6.59E-2</v>
      </c>
      <c r="H31">
        <v>0.1188</v>
      </c>
      <c r="I31">
        <v>-0.18479999999999999</v>
      </c>
      <c r="J31">
        <v>-6.2899999999999998E-2</v>
      </c>
      <c r="K31">
        <v>-5.3800000000000001E-2</v>
      </c>
      <c r="L31">
        <v>-3.1399999999999997E-2</v>
      </c>
    </row>
    <row r="32" spans="1:12" x14ac:dyDescent="0.15">
      <c r="A32" s="3">
        <v>0.15029999999999999</v>
      </c>
      <c r="C32">
        <v>-0.23150000000000001</v>
      </c>
      <c r="E32">
        <v>-0.22950000000000001</v>
      </c>
      <c r="F32">
        <v>-0.1225</v>
      </c>
      <c r="G32">
        <v>-2.8400000000000002E-2</v>
      </c>
      <c r="H32">
        <v>3.3099999999999997E-2</v>
      </c>
      <c r="I32">
        <v>-0.22969999999999999</v>
      </c>
      <c r="J32">
        <v>-0.1249</v>
      </c>
      <c r="K32">
        <v>-0.11600000000000001</v>
      </c>
      <c r="L32">
        <v>-9.9400000000000002E-2</v>
      </c>
    </row>
    <row r="33" spans="1:12" x14ac:dyDescent="0.15">
      <c r="A33" s="3">
        <v>0.20019999999999999</v>
      </c>
      <c r="C33">
        <v>-0.2447</v>
      </c>
      <c r="E33">
        <v>-0.2422</v>
      </c>
      <c r="F33">
        <v>-0.14899999999999999</v>
      </c>
      <c r="G33">
        <v>-3.6700000000000003E-2</v>
      </c>
      <c r="H33">
        <v>-1.47E-2</v>
      </c>
      <c r="I33">
        <v>-0.24340000000000001</v>
      </c>
      <c r="J33">
        <v>-0.1522</v>
      </c>
      <c r="K33">
        <v>-0.14399999999999999</v>
      </c>
      <c r="L33">
        <v>-0.127</v>
      </c>
    </row>
    <row r="34" spans="1:12" x14ac:dyDescent="0.15">
      <c r="A34" s="3">
        <v>0.2505</v>
      </c>
      <c r="C34">
        <v>-0.27689999999999998</v>
      </c>
      <c r="E34">
        <v>-0.27329999999999999</v>
      </c>
      <c r="F34">
        <v>-0.18</v>
      </c>
      <c r="G34">
        <v>-0.1133</v>
      </c>
      <c r="H34">
        <v>-6.7500000000000004E-2</v>
      </c>
      <c r="I34">
        <v>-0.27650000000000002</v>
      </c>
      <c r="J34">
        <v>-0.19270000000000001</v>
      </c>
      <c r="K34">
        <v>-0.186</v>
      </c>
      <c r="L34">
        <v>-0.1724</v>
      </c>
    </row>
    <row r="35" spans="1:12" x14ac:dyDescent="0.15">
      <c r="A35" s="3">
        <v>0.3004</v>
      </c>
      <c r="C35">
        <v>-0.29380000000000001</v>
      </c>
      <c r="E35">
        <v>-0.2898</v>
      </c>
      <c r="F35">
        <v>-0.21299999999999999</v>
      </c>
      <c r="G35">
        <v>-0.1452</v>
      </c>
      <c r="H35">
        <v>-0.10580000000000001</v>
      </c>
      <c r="I35">
        <v>-0.29389999999999999</v>
      </c>
      <c r="J35">
        <v>-0.21829999999999999</v>
      </c>
      <c r="K35">
        <v>-0.21820000000000001</v>
      </c>
      <c r="L35">
        <v>-0.20019999999999999</v>
      </c>
    </row>
    <row r="36" spans="1:12" x14ac:dyDescent="0.15">
      <c r="A36" s="3">
        <v>0.35</v>
      </c>
      <c r="C36">
        <v>-0.31259999999999999</v>
      </c>
      <c r="E36">
        <v>-0.30990000000000001</v>
      </c>
      <c r="F36">
        <v>-0.23960000000000001</v>
      </c>
      <c r="G36">
        <v>-0.1764</v>
      </c>
      <c r="H36">
        <v>-0.1439</v>
      </c>
      <c r="I36">
        <v>-0.316</v>
      </c>
      <c r="J36">
        <v>-0.24279999999999999</v>
      </c>
      <c r="K36">
        <v>-0.245</v>
      </c>
      <c r="L36">
        <v>-0.22800000000000001</v>
      </c>
    </row>
    <row r="37" spans="1:12" x14ac:dyDescent="0.15">
      <c r="A37" s="3">
        <v>0.40029999999999999</v>
      </c>
      <c r="C37">
        <v>-0.31</v>
      </c>
      <c r="E37">
        <v>-0.30559999999999998</v>
      </c>
      <c r="F37">
        <v>-0.2424</v>
      </c>
      <c r="G37">
        <v>-0.18679999999999999</v>
      </c>
      <c r="H37">
        <v>-0.15920000000000001</v>
      </c>
      <c r="I37">
        <v>-0.3095</v>
      </c>
      <c r="J37">
        <v>-0.25819999999999999</v>
      </c>
      <c r="K37">
        <v>-0.25090000000000001</v>
      </c>
      <c r="L37">
        <v>-0.23499999999999999</v>
      </c>
    </row>
    <row r="38" spans="1:12" x14ac:dyDescent="0.15">
      <c r="A38" s="3">
        <v>0.45019999999999999</v>
      </c>
      <c r="C38">
        <v>-0.32929999999999998</v>
      </c>
      <c r="E38">
        <v>-0.32440000000000002</v>
      </c>
      <c r="F38">
        <v>-0.2666</v>
      </c>
      <c r="G38">
        <v>-0.21579999999999999</v>
      </c>
      <c r="H38">
        <v>-0.1933</v>
      </c>
      <c r="I38">
        <v>-0.32550000000000001</v>
      </c>
      <c r="J38">
        <v>-0.2732</v>
      </c>
      <c r="K38">
        <v>-0.27460000000000001</v>
      </c>
      <c r="L38">
        <v>-0.25409999999999999</v>
      </c>
    </row>
    <row r="39" spans="1:12" x14ac:dyDescent="0.15">
      <c r="A39" s="3">
        <v>0.50029999999999997</v>
      </c>
      <c r="C39">
        <v>-0.32390000000000002</v>
      </c>
      <c r="E39">
        <v>-0.31929999999999997</v>
      </c>
      <c r="F39">
        <v>-0.26719999999999999</v>
      </c>
      <c r="G39">
        <v>-0.2208</v>
      </c>
      <c r="H39">
        <v>-0.2039</v>
      </c>
      <c r="I39">
        <v>-0.32219999999999999</v>
      </c>
      <c r="J39">
        <v>-0.27289999999999998</v>
      </c>
      <c r="K39">
        <v>-0.21099999999999999</v>
      </c>
      <c r="L39">
        <v>-0.2535</v>
      </c>
    </row>
    <row r="40" spans="1:12" s="5" customFormat="1" x14ac:dyDescent="0.15">
      <c r="A40" s="4">
        <v>0.55020000000000002</v>
      </c>
      <c r="K40" s="5">
        <v>-0.1981</v>
      </c>
      <c r="L40" s="5">
        <v>-0.1825</v>
      </c>
    </row>
    <row r="41" spans="1:12" s="5" customFormat="1" x14ac:dyDescent="0.15">
      <c r="A41" s="4">
        <v>0.60009999999999997</v>
      </c>
      <c r="C41" s="5">
        <v>-0.1011</v>
      </c>
      <c r="E41" s="5">
        <v>-0.1031</v>
      </c>
      <c r="F41">
        <v>-7.3499999999999996E-2</v>
      </c>
      <c r="G41" s="5">
        <v>-4.5400000000000003E-2</v>
      </c>
      <c r="H41" s="5">
        <v>-4.7E-2</v>
      </c>
      <c r="I41" s="5">
        <v>-9.5200000000000007E-2</v>
      </c>
      <c r="J41" s="5">
        <v>-6.8900000000000003E-2</v>
      </c>
      <c r="K41" s="5">
        <v>-9.9000000000000005E-2</v>
      </c>
      <c r="L41" s="5">
        <v>-4.7399999999999998E-2</v>
      </c>
    </row>
    <row r="42" spans="1:12" s="6" customFormat="1" x14ac:dyDescent="0.15">
      <c r="A42" s="6">
        <v>0.65</v>
      </c>
      <c r="C42" s="7">
        <v>7.0999999999999994E-2</v>
      </c>
      <c r="E42" s="7">
        <v>6.8400000000000002E-2</v>
      </c>
      <c r="F42" s="7">
        <v>9.1399999999999995E-2</v>
      </c>
      <c r="G42" s="7">
        <v>0.1154</v>
      </c>
      <c r="H42" s="7">
        <v>0.113</v>
      </c>
      <c r="I42" s="7">
        <v>8.0299999999999996E-2</v>
      </c>
      <c r="J42" s="5">
        <v>9.9599999999999994E-2</v>
      </c>
      <c r="K42" s="7">
        <v>0.1012</v>
      </c>
      <c r="L42" s="7">
        <v>0.1086</v>
      </c>
    </row>
    <row r="43" spans="1:12" x14ac:dyDescent="0.15">
      <c r="A43" s="3">
        <v>0.70020000000000004</v>
      </c>
      <c r="C43" s="5">
        <v>0.21640000000000001</v>
      </c>
      <c r="E43" s="5">
        <v>0.21199999999999999</v>
      </c>
      <c r="F43" s="5">
        <v>0.23300000000000001</v>
      </c>
      <c r="G43" s="5">
        <v>0.24859999999999999</v>
      </c>
      <c r="H43" s="5">
        <v>0.24279999999999999</v>
      </c>
      <c r="I43" s="6">
        <v>0.22539999999999999</v>
      </c>
      <c r="J43" s="6">
        <v>0.2404</v>
      </c>
      <c r="K43" s="7">
        <v>0.2341</v>
      </c>
      <c r="L43" s="7">
        <v>0.2394</v>
      </c>
    </row>
    <row r="44" spans="1:12" x14ac:dyDescent="0.15">
      <c r="A44" s="3">
        <v>0.74970000000000003</v>
      </c>
      <c r="C44" s="5">
        <v>0.34329999999999999</v>
      </c>
      <c r="E44" s="5">
        <v>0.33929999999999999</v>
      </c>
      <c r="F44" s="5">
        <v>0.35439999999999999</v>
      </c>
      <c r="G44" s="5">
        <v>0.37130000000000002</v>
      </c>
      <c r="H44" s="5">
        <v>0.36509999999999998</v>
      </c>
      <c r="I44" s="7">
        <v>0.35320000000000001</v>
      </c>
      <c r="J44" s="6">
        <v>0.36899999999999999</v>
      </c>
      <c r="K44" s="7">
        <v>0.34770000000000001</v>
      </c>
      <c r="L44" s="7">
        <v>0.34570000000000001</v>
      </c>
    </row>
    <row r="45" spans="1:12" x14ac:dyDescent="0.15">
      <c r="A45" s="3">
        <v>0.8</v>
      </c>
      <c r="C45" s="5">
        <v>0.4415</v>
      </c>
      <c r="E45" s="5">
        <v>0.43659999999999999</v>
      </c>
      <c r="F45" s="5">
        <v>0.45269999999999999</v>
      </c>
      <c r="G45" s="5">
        <v>0.4708</v>
      </c>
      <c r="H45" s="5">
        <v>0.4657</v>
      </c>
      <c r="I45" s="7">
        <v>0.4536</v>
      </c>
      <c r="J45" s="7">
        <v>0.40160000000000001</v>
      </c>
      <c r="K45" s="7">
        <v>0.42659999999999998</v>
      </c>
      <c r="L45" s="7">
        <v>0.42149999999999999</v>
      </c>
    </row>
    <row r="46" spans="1:12" x14ac:dyDescent="0.15">
      <c r="A46" s="3">
        <v>0.90029999999999999</v>
      </c>
      <c r="C46" s="5">
        <v>0.52859999999999996</v>
      </c>
      <c r="E46" s="5">
        <v>0.42459999999999998</v>
      </c>
      <c r="F46" s="5">
        <v>0.53720000000000001</v>
      </c>
      <c r="G46" s="5">
        <v>0.5534</v>
      </c>
      <c r="H46" s="5">
        <v>0.54720000000000002</v>
      </c>
      <c r="I46" s="7">
        <v>0.54010000000000002</v>
      </c>
      <c r="J46" s="7">
        <v>0.54910000000000003</v>
      </c>
      <c r="K46" s="7">
        <v>0.56710000000000005</v>
      </c>
      <c r="L46" s="7">
        <v>0.50490000000000002</v>
      </c>
    </row>
    <row r="47" spans="1:12" x14ac:dyDescent="0.15">
      <c r="A47" s="3">
        <v>0.9476</v>
      </c>
      <c r="C47" s="5">
        <v>0.50219999999999998</v>
      </c>
      <c r="E47" s="5">
        <v>0.49619999999999997</v>
      </c>
      <c r="F47" s="5">
        <v>0.50860000000000005</v>
      </c>
      <c r="G47" s="5">
        <v>0.52549999999999997</v>
      </c>
      <c r="H47" s="5">
        <v>0.51270000000000004</v>
      </c>
      <c r="I47" s="7">
        <v>0.50880000000000003</v>
      </c>
      <c r="J47" s="7">
        <v>0.52629999999999999</v>
      </c>
      <c r="K47" s="7">
        <v>0.40129999999999999</v>
      </c>
      <c r="L47" s="7">
        <v>0.49359999999999998</v>
      </c>
    </row>
    <row r="48" spans="1:12" x14ac:dyDescent="0.15">
      <c r="A48" s="3">
        <v>1</v>
      </c>
      <c r="K48" s="7">
        <v>7.3200000000000001E-2</v>
      </c>
      <c r="L48" s="7">
        <v>8.2299999999999998E-2</v>
      </c>
    </row>
  </sheetData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3.5" x14ac:dyDescent="0.15"/>
  <cols>
    <col min="1" max="1" width="37.5" bestFit="1" customWidth="1"/>
    <col min="2" max="2" width="51" bestFit="1" customWidth="1"/>
    <col min="3" max="3" width="40.25" bestFit="1" customWidth="1"/>
  </cols>
  <sheetData>
    <row r="1" spans="1:3" x14ac:dyDescent="0.15">
      <c r="A1" t="s">
        <v>13</v>
      </c>
      <c r="B1" t="s">
        <v>14</v>
      </c>
      <c r="C1" t="s">
        <v>15</v>
      </c>
    </row>
    <row r="3" spans="1:3" x14ac:dyDescent="0.15">
      <c r="A3" t="s">
        <v>10</v>
      </c>
      <c r="B3" t="s">
        <v>11</v>
      </c>
      <c r="C3" t="s">
        <v>12</v>
      </c>
    </row>
    <row r="4" spans="1:3" x14ac:dyDescent="0.15">
      <c r="A4" t="s">
        <v>16</v>
      </c>
      <c r="B4" t="s">
        <v>17</v>
      </c>
    </row>
    <row r="5" spans="1:3" x14ac:dyDescent="0.15">
      <c r="A5" t="s">
        <v>18</v>
      </c>
      <c r="B5" t="s">
        <v>19</v>
      </c>
      <c r="C5" t="s">
        <v>20</v>
      </c>
    </row>
    <row r="6" spans="1:3" x14ac:dyDescent="0.15">
      <c r="A6" t="s">
        <v>21</v>
      </c>
      <c r="B6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graph</vt:lpstr>
      <vt:lpstr>data</vt:lpstr>
      <vt:lpstr>nasa</vt:lpstr>
      <vt:lpstr>memo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2014-07-02T11:54:16Z</dcterms:modified>
</cp:coreProperties>
</file>