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Code\Lab\BugMiner\static_files\"/>
    </mc:Choice>
  </mc:AlternateContent>
  <xr:revisionPtr revIDLastSave="0" documentId="13_ncr:1_{990A0DE9-ECEB-4108-832E-369745FEB300}" xr6:coauthVersionLast="41" xr6:coauthVersionMax="41" xr10:uidLastSave="{00000000-0000-0000-0000-000000000000}"/>
  <bookViews>
    <workbookView xWindow="-15468" yWindow="-108" windowWidth="15576" windowHeight="11904" xr2:uid="{00000000-000D-0000-FFFF-FFFF00000000}"/>
  </bookViews>
  <sheets>
    <sheet name="Report" sheetId="1" r:id="rId1"/>
    <sheet name="valid_bugs" sheetId="2" r:id="rId2"/>
    <sheet name="invalid_bugs" sheetId="3" r:id="rId3"/>
    <sheet name="times" sheetId="4" r:id="rId4"/>
  </sheets>
  <definedNames>
    <definedName name="NetWorth">TotalAssets-TotalDebts</definedName>
    <definedName name="NetWorthLabel">"Net Worth"</definedName>
    <definedName name="Regression">#REF!</definedName>
    <definedName name="RowTitleRegion1..C5">Report!$B$3</definedName>
    <definedName name="Title2">#REF!</definedName>
    <definedName name="Title3">#REF!</definedName>
    <definedName name="TotalAssets">SUM(#REF!)</definedName>
    <definedName name="TotalAssetsLabel">#REF!</definedName>
    <definedName name="TotalDebts">SUM(#REF!)</definedName>
    <definedName name="TotalDebtsLabel">#REF!</definedName>
    <definedName name="Workbook_Title">Report!$B$1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C4" i="1"/>
  <c r="C5" i="1"/>
  <c r="C14" i="1" l="1"/>
  <c r="C3" i="1" l="1"/>
  <c r="C11" i="1"/>
  <c r="C12" i="1"/>
  <c r="C15" i="1" l="1"/>
  <c r="C13" i="1"/>
  <c r="C19" i="1" l="1"/>
  <c r="C8" i="1"/>
</calcChain>
</file>

<file path=xl/sharedStrings.xml><?xml version="1.0" encoding="utf-8"?>
<sst xmlns="http://schemas.openxmlformats.org/spreadsheetml/2006/main" count="35" uniqueCount="32">
  <si>
    <t>Regression</t>
  </si>
  <si>
    <t>Delta</t>
  </si>
  <si>
    <t>Bug Mining Results</t>
  </si>
  <si>
    <t>Total</t>
  </si>
  <si>
    <t>Valid Bugs</t>
  </si>
  <si>
    <t>Invalid Bugs</t>
  </si>
  <si>
    <t>Regression\RT Error</t>
  </si>
  <si>
    <t>Delta\RT Error</t>
  </si>
  <si>
    <t>Regression\Compilation Error</t>
  </si>
  <si>
    <t>Delta\Compilation Error</t>
  </si>
  <si>
    <t>Hit ratios</t>
  </si>
  <si>
    <t>Timing(average)</t>
  </si>
  <si>
    <t>Issues</t>
  </si>
  <si>
    <t>Commit</t>
  </si>
  <si>
    <t>Module</t>
  </si>
  <si>
    <t>Issue</t>
  </si>
  <si>
    <t>Delta\passed in parent</t>
  </si>
  <si>
    <t>Modules inspected</t>
  </si>
  <si>
    <t>Commits inspected</t>
  </si>
  <si>
    <t>Issues inspected</t>
  </si>
  <si>
    <t>More</t>
  </si>
  <si>
    <t>Testcases with no report</t>
  </si>
  <si>
    <t>Build failures - compilation error</t>
  </si>
  <si>
    <t>Failures</t>
  </si>
  <si>
    <t>Delta^2</t>
  </si>
  <si>
    <t>Delta^3</t>
  </si>
  <si>
    <t>Auto-generated</t>
  </si>
  <si>
    <t>Auto-gen\RT Error</t>
  </si>
  <si>
    <t>Auto-gen\Compilation Error</t>
  </si>
  <si>
    <t>Auto-gen\passed in parent</t>
  </si>
  <si>
    <t>Unexpected failure</t>
  </si>
  <si>
    <t>Build took too 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</si>
</sst>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2"/>
      <color theme="1" tint="0.24994659260841701"/>
      <name val="Century Gothic"/>
      <family val="2"/>
      <scheme val="minor"/>
    </font>
    <font>
      <sz val="16"/>
      <color theme="1" tint="0.24994659260841701"/>
      <name val="Century Gothic"/>
      <family val="2"/>
      <scheme val="minor"/>
    </font>
    <font>
      <sz val="66"/>
      <color theme="1" tint="0.24994659260841701"/>
      <name val="Century Gothic"/>
      <family val="2"/>
      <scheme val="major"/>
    </font>
    <font>
      <b/>
      <sz val="16"/>
      <color theme="1" tint="0.24994659260841701"/>
      <name val="Century Gothic"/>
      <family val="2"/>
      <scheme val="minor"/>
    </font>
    <font>
      <sz val="28"/>
      <color theme="1" tint="0.24994659260841701"/>
      <name val="Century Gothic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/>
        <bgColor theme="2"/>
      </patternFill>
    </fill>
  </fills>
  <borders count="5">
    <border>
      <left/>
      <right/>
      <top/>
      <bottom/>
      <diagonal/>
    </border>
    <border>
      <left/>
      <right/>
      <top style="thick">
        <color theme="1" tint="0.499984740745262"/>
      </top>
      <bottom/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</borders>
  <cellStyleXfs count="3">
    <xf numFmtId="0" fontId="0" fillId="3" borderId="0">
      <alignment horizontal="left" vertical="center" wrapText="1" indent="1"/>
    </xf>
    <xf numFmtId="0" fontId="2" fillId="2" borderId="1"/>
    <xf numFmtId="0" fontId="1" fillId="2" borderId="0">
      <alignment horizontal="left" vertical="center" indent="4"/>
    </xf>
  </cellStyleXfs>
  <cellXfs count="15">
    <xf numFmtId="0" fontId="0" fillId="3" borderId="0" xfId="0" applyAlignment="1">
      <alignment horizontal="left" vertical="center" wrapText="1" indent="1"/>
    </xf>
    <xf numFmtId="0" fontId="2" fillId="2" borderId="1" xfId="1" applyAlignment="1">
      <alignment horizontal="left" vertical="center" wrapText="1" indent="1"/>
    </xf>
    <xf numFmtId="0" fontId="0" fillId="0" borderId="0" xfId="0" applyFill="1" applyAlignment="1"/>
    <xf numFmtId="0" fontId="1" fillId="2" borderId="2" xfId="2" applyBorder="1" applyAlignment="1">
      <alignment vertical="center"/>
    </xf>
    <xf numFmtId="0" fontId="1" fillId="2" borderId="3" xfId="2" applyBorder="1" applyAlignment="1">
      <alignment vertical="center"/>
    </xf>
    <xf numFmtId="0" fontId="1" fillId="2" borderId="4" xfId="2" applyBorder="1" applyAlignment="1">
      <alignment vertical="center"/>
    </xf>
    <xf numFmtId="0" fontId="1" fillId="2" borderId="0" xfId="2" applyBorder="1" applyAlignment="1">
      <alignment vertical="center"/>
    </xf>
    <xf numFmtId="0" fontId="0" fillId="0" borderId="0" xfId="0" applyFill="1" applyAlignment="1"/>
    <xf numFmtId="0" fontId="0" fillId="0" borderId="0" xfId="0" applyFill="1" applyAlignment="1"/>
    <xf numFmtId="0" fontId="0" fillId="0" borderId="0" xfId="0" applyFill="1" applyAlignment="1"/>
    <xf numFmtId="0" fontId="3" fillId="2" borderId="0" xfId="2" applyFont="1" applyAlignment="1">
      <alignment horizontal="center" vertical="center"/>
    </xf>
    <xf numFmtId="0" fontId="0" fillId="0" borderId="0" xfId="0" applyFill="1" applyAlignment="1"/>
    <xf numFmtId="0" fontId="4" fillId="2" borderId="1" xfId="1" applyFont="1" applyAlignment="1">
      <alignment vertical="center" wrapText="1"/>
    </xf>
    <xf numFmtId="0" fontId="2" fillId="2" borderId="1" xfId="1" applyAlignment="1">
      <alignment horizontal="left" vertical="center" wrapText="1" indent="1"/>
    </xf>
    <xf numFmtId="0" fontId="3" fillId="2" borderId="0" xfId="2" applyFont="1" applyBorder="1" applyAlignment="1">
      <alignment horizontal="center" vertical="center"/>
    </xf>
  </cellXfs>
  <cellStyles count="3">
    <cellStyle name="Heading 1" xfId="2" builtinId="16"/>
    <cellStyle name="Normal" xfId="0" builtinId="0"/>
    <cellStyle name="Title" xfId="1" builtinId="15"/>
  </cellStyles>
  <dxfs count="0"/>
  <tableStyles count="2" defaultTableStyle="Assets" defaultPivotStyle="PivotStyleMedium2">
    <tableStyle name="Assets" pivot="0" count="0" xr9:uid="{00000000-0011-0000-FFFF-FFFF00000000}"/>
    <tableStyle name="Debts" pivot="0" count="0" xr9:uid="{00000000-0011-0000-FFFF-FFFF01000000}"/>
  </tableStyles>
  <colors>
    <mruColors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</a:t>
            </a:r>
            <a:r>
              <a:rPr lang="en-US" baseline="0"/>
              <a:t> Bugs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Report!$B$3:$B$6</c:f>
              <c:strCache>
                <c:ptCount val="4"/>
                <c:pt idx="0">
                  <c:v>Regression</c:v>
                </c:pt>
                <c:pt idx="1">
                  <c:v>Delta</c:v>
                </c:pt>
                <c:pt idx="2">
                  <c:v>Delta^2</c:v>
                </c:pt>
                <c:pt idx="3">
                  <c:v>Delta^3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5ED-4AD5-84A6-C1252252A9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5ED-4AD5-84A6-C1252252A99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5ED-4AD5-84A6-C1252252A99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F18-4D0C-BF30-383BB9C97DBD}"/>
              </c:ext>
            </c:extLst>
          </c:dPt>
          <c:dLbls>
            <c:spPr>
              <a:noFill/>
              <a:ln>
                <a:noFill/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Report!$C$3:$C$6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ED-4AD5-84A6-C1252252A99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8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Invalid Bugs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Report!$B$11:$B$15</c:f>
              <c:strCache>
                <c:ptCount val="5"/>
                <c:pt idx="0">
                  <c:v>Regression\RT Error</c:v>
                </c:pt>
                <c:pt idx="1">
                  <c:v>Regression\Compilation Error</c:v>
                </c:pt>
                <c:pt idx="2">
                  <c:v>Delta\RT Error</c:v>
                </c:pt>
                <c:pt idx="3">
                  <c:v>Delta\Compilation Error</c:v>
                </c:pt>
                <c:pt idx="4">
                  <c:v>Delta\passed in parent</c:v>
                </c:pt>
              </c:strCache>
            </c:strRef>
          </c:tx>
          <c:spPr>
            <a:ln w="25400">
              <a:solidFill>
                <a:schemeClr val="bg1"/>
              </a:solidFill>
              <a:prstDash val="solid"/>
            </a:ln>
          </c:spPr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 w="25400">
                <a:solidFill>
                  <a:schemeClr val="bg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539-4C63-B39C-338FEB0BE6E3}"/>
              </c:ext>
            </c:extLst>
          </c:dPt>
          <c:dPt>
            <c:idx val="1"/>
            <c:bubble3D val="0"/>
            <c:spPr>
              <a:solidFill>
                <a:schemeClr val="accent2">
                  <a:lumMod val="75000"/>
                </a:schemeClr>
              </a:solidFill>
              <a:ln w="25400">
                <a:solidFill>
                  <a:schemeClr val="bg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A539-4C63-B39C-338FEB0BE6E3}"/>
              </c:ext>
            </c:extLst>
          </c:dPt>
          <c:dPt>
            <c:idx val="2"/>
            <c:bubble3D val="0"/>
            <c:spPr>
              <a:solidFill>
                <a:schemeClr val="accent3">
                  <a:lumMod val="75000"/>
                </a:schemeClr>
              </a:solidFill>
              <a:ln w="25400">
                <a:solidFill>
                  <a:schemeClr val="bg1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A539-4C63-B39C-338FEB0BE6E3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500" b="1" baseline="0">
                    <a:solidFill>
                      <a:schemeClr val="bg1"/>
                    </a:solidFill>
                  </a:defRPr>
                </a:pPr>
                <a:endParaRPr lang="en-I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Report!$C$11:$C$15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39-4C63-B39C-338FEB0BE6E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8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695325</xdr:colOff>
      <xdr:row>0</xdr:row>
      <xdr:rowOff>323851</xdr:rowOff>
    </xdr:from>
    <xdr:to>
      <xdr:col>4</xdr:col>
      <xdr:colOff>2345690</xdr:colOff>
      <xdr:row>0</xdr:row>
      <xdr:rowOff>3145790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2809875</xdr:colOff>
      <xdr:row>0</xdr:row>
      <xdr:rowOff>314326</xdr:rowOff>
    </xdr:from>
    <xdr:to>
      <xdr:col>5</xdr:col>
      <xdr:colOff>215264</xdr:colOff>
      <xdr:row>0</xdr:row>
      <xdr:rowOff>3105786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F27668E-7439-4EBD-ADF3-ED27E15C8E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Personal Net Worth">
      <a:dk1>
        <a:sysClr val="windowText" lastClr="000000"/>
      </a:dk1>
      <a:lt1>
        <a:sysClr val="window" lastClr="FFFFFF"/>
      </a:lt1>
      <a:dk2>
        <a:srgbClr val="38300D"/>
      </a:dk2>
      <a:lt2>
        <a:srgbClr val="F3F3EC"/>
      </a:lt2>
      <a:accent1>
        <a:srgbClr val="54A6B4"/>
      </a:accent1>
      <a:accent2>
        <a:srgbClr val="71B64F"/>
      </a:accent2>
      <a:accent3>
        <a:srgbClr val="F0994B"/>
      </a:accent3>
      <a:accent4>
        <a:srgbClr val="7F52AA"/>
      </a:accent4>
      <a:accent5>
        <a:srgbClr val="EFC516"/>
      </a:accent5>
      <a:accent6>
        <a:srgbClr val="E73D36"/>
      </a:accent6>
      <a:hlink>
        <a:srgbClr val="54A6B4"/>
      </a:hlink>
      <a:folHlink>
        <a:srgbClr val="7F52AA"/>
      </a:folHlink>
    </a:clrScheme>
    <a:fontScheme name="Century Gothic">
      <a:maj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57000"/>
                <a:satMod val="101000"/>
              </a:schemeClr>
            </a:gs>
            <a:gs pos="50000">
              <a:schemeClr val="phClr">
                <a:lumMod val="137000"/>
                <a:satMod val="103000"/>
              </a:schemeClr>
            </a:gs>
            <a:gs pos="100000">
              <a:schemeClr val="phClr">
                <a:lumMod val="115000"/>
                <a:satMod val="109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18000"/>
              </a:schemeClr>
            </a:gs>
            <a:gs pos="50000">
              <a:schemeClr val="phClr">
                <a:satMod val="89000"/>
                <a:lumMod val="91000"/>
              </a:schemeClr>
            </a:gs>
            <a:gs pos="100000">
              <a:schemeClr val="phClr">
                <a:lumMod val="6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atMod val="100000"/>
                <a:shade val="0"/>
              </a:schemeClr>
            </a:gs>
            <a:gs pos="0">
              <a:scrgbClr r="0" g="0" b="0"/>
            </a:gs>
            <a:gs pos="100000">
              <a:schemeClr val="phClr">
                <a:shade val="100000"/>
                <a:sat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 tint="-0.249977111117893"/>
    <pageSetUpPr autoPageBreaks="0" fitToPage="1"/>
  </sheetPr>
  <dimension ref="A1:F40"/>
  <sheetViews>
    <sheetView showGridLines="0" tabSelected="1" topLeftCell="A27" zoomScaleNormal="100" workbookViewId="0">
      <selection activeCell="B34" sqref="B34"/>
    </sheetView>
  </sheetViews>
  <sheetFormatPr defaultRowHeight="30" customHeight="1" x14ac:dyDescent="0.35"/>
  <cols>
    <col min="1" max="1" width="2.765625" style="2" customWidth="1"/>
    <col min="2" max="2" width="32.84375" style="2" customWidth="1"/>
    <col min="3" max="3" width="24.23046875" style="2" customWidth="1"/>
    <col min="4" max="4" width="10.07421875" style="2" customWidth="1"/>
    <col min="5" max="5" width="61.3046875" style="2" customWidth="1"/>
    <col min="6" max="6" width="2.765625" style="2" customWidth="1"/>
  </cols>
  <sheetData>
    <row r="1" spans="1:6" s="1" customFormat="1" ht="278.25" customHeight="1" thickTop="1" x14ac:dyDescent="0.35">
      <c r="B1" s="12" t="s">
        <v>2</v>
      </c>
      <c r="C1" s="13"/>
    </row>
    <row r="2" spans="1:6" ht="30" customHeight="1" x14ac:dyDescent="0.35">
      <c r="B2" s="14" t="s">
        <v>4</v>
      </c>
      <c r="C2" s="14"/>
      <c r="D2"/>
      <c r="E2"/>
      <c r="F2"/>
    </row>
    <row r="3" spans="1:6" ht="30" customHeight="1" x14ac:dyDescent="0.35">
      <c r="B3" s="6" t="s">
        <v>0</v>
      </c>
      <c r="C3" s="6">
        <f>COUNTIF(valid_bugs!B3:B118,"*Reg*")</f>
        <v>0</v>
      </c>
      <c r="D3"/>
      <c r="E3"/>
      <c r="F3"/>
    </row>
    <row r="4" spans="1:6" ht="30" customHeight="1" x14ac:dyDescent="0.35">
      <c r="A4" s="7"/>
      <c r="B4" s="5" t="s">
        <v>1</v>
      </c>
      <c r="C4" s="5">
        <f>COUNTIF(valid_bugs!B4:B119,"*Delta*")</f>
        <v>0</v>
      </c>
      <c r="D4"/>
      <c r="E4"/>
      <c r="F4"/>
    </row>
    <row r="5" spans="1:6" ht="30" customHeight="1" x14ac:dyDescent="0.35">
      <c r="A5" s="7"/>
      <c r="B5" s="5" t="s">
        <v>24</v>
      </c>
      <c r="C5" s="5">
        <f>COUNTIF(valid_bugs!B4:B119,"*Delta^2*")</f>
        <v>0</v>
      </c>
      <c r="D5"/>
      <c r="E5"/>
      <c r="F5"/>
    </row>
    <row r="6" spans="1:6" ht="30" customHeight="1" x14ac:dyDescent="0.35">
      <c r="B6" s="5" t="s">
        <v>25</v>
      </c>
      <c r="C6" s="5">
        <f>COUNTIF(valid_bugs!B4:B119,"*Delta^3*")</f>
        <v>0</v>
      </c>
      <c r="D6"/>
      <c r="E6"/>
      <c r="F6"/>
    </row>
    <row r="7" spans="1:6" ht="30" customHeight="1" x14ac:dyDescent="0.35">
      <c r="A7" s="8"/>
      <c r="B7" s="5" t="s">
        <v>26</v>
      </c>
      <c r="C7" s="5">
        <v>0</v>
      </c>
      <c r="D7"/>
      <c r="E7"/>
      <c r="F7"/>
    </row>
    <row r="8" spans="1:6" ht="30" customHeight="1" x14ac:dyDescent="0.35">
      <c r="B8" s="5" t="s">
        <v>3</v>
      </c>
      <c r="C8" s="5">
        <f>SUM(C3:C6)</f>
        <v>0</v>
      </c>
      <c r="D8"/>
      <c r="E8"/>
      <c r="F8"/>
    </row>
    <row r="9" spans="1:6" ht="30" customHeight="1" x14ac:dyDescent="0.35">
      <c r="B9" s="5"/>
      <c r="C9" s="5"/>
      <c r="D9"/>
      <c r="E9"/>
      <c r="F9"/>
    </row>
    <row r="10" spans="1:6" ht="30" customHeight="1" x14ac:dyDescent="0.35">
      <c r="B10" s="14" t="s">
        <v>5</v>
      </c>
      <c r="C10" s="14"/>
      <c r="D10"/>
      <c r="E10"/>
      <c r="F10"/>
    </row>
    <row r="11" spans="1:6" ht="30" customHeight="1" x14ac:dyDescent="0.35">
      <c r="B11" s="3" t="s">
        <v>6</v>
      </c>
      <c r="C11" s="6">
        <f>COUNTIFS(invalid_bugs!B3:B1897,"*Reg*", invalid_bugs!G3:G1897,"*runtime*")</f>
        <v>0</v>
      </c>
      <c r="D11"/>
      <c r="E11"/>
      <c r="F11"/>
    </row>
    <row r="12" spans="1:6" ht="30" customHeight="1" x14ac:dyDescent="0.35">
      <c r="B12" s="3" t="s">
        <v>8</v>
      </c>
      <c r="C12" s="5">
        <f>COUNTIFS(invalid_bugs!B3:B1897,"*Delta*", invalid_bugs!G3:G1897,"*compilation*")</f>
        <v>0</v>
      </c>
      <c r="D12"/>
      <c r="E12"/>
      <c r="F12"/>
    </row>
    <row r="13" spans="1:6" ht="30" customHeight="1" x14ac:dyDescent="0.35">
      <c r="B13" s="3" t="s">
        <v>7</v>
      </c>
      <c r="C13" s="5">
        <f>COUNTIFS(invalid_bugs!B3:B1897,"*Delta*", invalid_bugs!G3:G1897,"*runtime*")</f>
        <v>0</v>
      </c>
      <c r="D13"/>
      <c r="E13"/>
      <c r="F13"/>
    </row>
    <row r="14" spans="1:6" ht="30" customHeight="1" x14ac:dyDescent="0.35">
      <c r="B14" s="4" t="s">
        <v>9</v>
      </c>
      <c r="C14" s="5">
        <f>COUNTIFS(invalid_bugs!B2:B1896,"*Delta*", invalid_bugs!G2:G1896,"*compilation*")</f>
        <v>0</v>
      </c>
      <c r="D14"/>
      <c r="E14"/>
      <c r="F14"/>
    </row>
    <row r="15" spans="1:6" ht="30" customHeight="1" x14ac:dyDescent="0.35">
      <c r="B15" s="4" t="s">
        <v>16</v>
      </c>
      <c r="C15" s="5">
        <f>COUNTIFS(invalid_bugs!B3:B1897,"*Delta*", invalid_bugs!G3:G1897,"*compilation*")</f>
        <v>0</v>
      </c>
      <c r="D15"/>
      <c r="E15"/>
      <c r="F15"/>
    </row>
    <row r="16" spans="1:6" ht="30" customHeight="1" x14ac:dyDescent="0.35">
      <c r="A16" s="8"/>
      <c r="B16" s="3" t="s">
        <v>27</v>
      </c>
      <c r="C16" s="5">
        <v>0</v>
      </c>
      <c r="D16"/>
      <c r="E16"/>
      <c r="F16"/>
    </row>
    <row r="17" spans="1:6" ht="30" customHeight="1" x14ac:dyDescent="0.35">
      <c r="A17" s="8"/>
      <c r="B17" s="4" t="s">
        <v>28</v>
      </c>
      <c r="C17" s="5">
        <v>0</v>
      </c>
      <c r="D17"/>
      <c r="E17"/>
      <c r="F17"/>
    </row>
    <row r="18" spans="1:6" ht="30" customHeight="1" x14ac:dyDescent="0.35">
      <c r="A18" s="8"/>
      <c r="B18" s="4" t="s">
        <v>29</v>
      </c>
      <c r="C18" s="5">
        <v>0</v>
      </c>
      <c r="D18"/>
      <c r="E18"/>
      <c r="F18"/>
    </row>
    <row r="19" spans="1:6" ht="30" customHeight="1" x14ac:dyDescent="0.35">
      <c r="B19" s="4" t="s">
        <v>3</v>
      </c>
      <c r="C19" s="5">
        <f>SUM(C11:C15)</f>
        <v>0</v>
      </c>
      <c r="D19"/>
      <c r="E19"/>
      <c r="F19"/>
    </row>
    <row r="20" spans="1:6" ht="30" customHeight="1" x14ac:dyDescent="0.35">
      <c r="B20" s="5"/>
      <c r="C20" s="5"/>
      <c r="D20"/>
      <c r="E20"/>
      <c r="F20"/>
    </row>
    <row r="21" spans="1:6" ht="30" customHeight="1" x14ac:dyDescent="0.35">
      <c r="B21" s="14" t="s">
        <v>10</v>
      </c>
      <c r="C21" s="14"/>
      <c r="D21"/>
      <c r="E21"/>
      <c r="F21"/>
    </row>
    <row r="22" spans="1:6" ht="30" customHeight="1" x14ac:dyDescent="0.35">
      <c r="B22" s="3" t="s">
        <v>12</v>
      </c>
      <c r="C22" s="3"/>
      <c r="D22"/>
      <c r="E22"/>
      <c r="F22"/>
    </row>
    <row r="23" spans="1:6" ht="30" customHeight="1" x14ac:dyDescent="0.35">
      <c r="B23" s="3" t="s">
        <v>13</v>
      </c>
      <c r="C23" s="3"/>
      <c r="D23"/>
      <c r="E23"/>
      <c r="F23"/>
    </row>
    <row r="24" spans="1:6" ht="30" customHeight="1" x14ac:dyDescent="0.35">
      <c r="B24" s="3" t="s">
        <v>14</v>
      </c>
      <c r="C24" s="3"/>
      <c r="D24"/>
      <c r="E24"/>
      <c r="F24"/>
    </row>
    <row r="25" spans="1:6" ht="30" customHeight="1" x14ac:dyDescent="0.35">
      <c r="B25" s="5"/>
      <c r="C25" s="5"/>
      <c r="D25"/>
      <c r="E25"/>
      <c r="F25"/>
    </row>
    <row r="26" spans="1:6" ht="30" customHeight="1" x14ac:dyDescent="0.35">
      <c r="B26" s="14" t="s">
        <v>11</v>
      </c>
      <c r="C26" s="14"/>
      <c r="D26"/>
      <c r="E26"/>
      <c r="F26"/>
    </row>
    <row r="27" spans="1:6" ht="30" customHeight="1" x14ac:dyDescent="0.35">
      <c r="B27" s="3" t="s">
        <v>15</v>
      </c>
      <c r="C27" s="3">
        <v>0</v>
      </c>
      <c r="D27"/>
      <c r="E27"/>
      <c r="F27"/>
    </row>
    <row r="28" spans="1:6" ht="30" customHeight="1" x14ac:dyDescent="0.35">
      <c r="B28" s="3" t="s">
        <v>13</v>
      </c>
      <c r="C28" s="3">
        <v>0</v>
      </c>
      <c r="D28"/>
      <c r="E28"/>
      <c r="F28"/>
    </row>
    <row r="29" spans="1:6" ht="30" customHeight="1" x14ac:dyDescent="0.35">
      <c r="B29" s="3" t="s">
        <v>14</v>
      </c>
      <c r="C29" s="3">
        <v>0</v>
      </c>
      <c r="D29"/>
      <c r="E29"/>
      <c r="F29"/>
    </row>
    <row r="30" spans="1:6" ht="30" customHeight="1" x14ac:dyDescent="0.35">
      <c r="B30"/>
      <c r="C30"/>
    </row>
    <row r="31" spans="1:6" ht="30" customHeight="1" x14ac:dyDescent="0.35">
      <c r="B31" s="10" t="s">
        <v>23</v>
      </c>
      <c r="C31" s="11"/>
    </row>
    <row r="32" spans="1:6" ht="30" customHeight="1" x14ac:dyDescent="0.35">
      <c r="B32" s="3" t="s">
        <v>22</v>
      </c>
      <c r="C32" s="3">
        <v>0</v>
      </c>
    </row>
    <row r="33" spans="1:6" ht="30" customHeight="1" x14ac:dyDescent="0.35">
      <c r="A33" s="8"/>
      <c r="B33" s="3" t="s">
        <v>21</v>
      </c>
      <c r="C33" s="3">
        <v>0</v>
      </c>
      <c r="D33" s="8"/>
      <c r="E33" s="8"/>
      <c r="F33" s="8"/>
    </row>
    <row r="34" spans="1:6" ht="30" customHeight="1" x14ac:dyDescent="0.35">
      <c r="A34" s="9"/>
      <c r="B34" s="3" t="s">
        <v>31</v>
      </c>
      <c r="C34" s="3">
        <v>0</v>
      </c>
      <c r="D34" s="9"/>
      <c r="E34" s="9"/>
      <c r="F34" s="9"/>
    </row>
    <row r="35" spans="1:6" ht="30" customHeight="1" x14ac:dyDescent="0.35">
      <c r="B35" s="3" t="s">
        <v>30</v>
      </c>
      <c r="C35" s="3">
        <v>0</v>
      </c>
    </row>
    <row r="36" spans="1:6" ht="30" customHeight="1" x14ac:dyDescent="0.35">
      <c r="B36"/>
      <c r="C36"/>
    </row>
    <row r="37" spans="1:6" ht="30" customHeight="1" x14ac:dyDescent="0.35">
      <c r="B37" s="10" t="s">
        <v>20</v>
      </c>
      <c r="C37" s="11"/>
    </row>
    <row r="38" spans="1:6" ht="30" customHeight="1" x14ac:dyDescent="0.35">
      <c r="B38" s="3" t="s">
        <v>19</v>
      </c>
      <c r="C38" s="3">
        <v>0</v>
      </c>
    </row>
    <row r="39" spans="1:6" ht="30" customHeight="1" x14ac:dyDescent="0.35">
      <c r="B39" s="3" t="s">
        <v>18</v>
      </c>
      <c r="C39" s="3">
        <v>0</v>
      </c>
    </row>
    <row r="40" spans="1:6" ht="30" customHeight="1" x14ac:dyDescent="0.35">
      <c r="B40" s="3" t="s">
        <v>17</v>
      </c>
      <c r="C40" s="3">
        <v>0</v>
      </c>
    </row>
  </sheetData>
  <mergeCells count="7">
    <mergeCell ref="B31:C31"/>
    <mergeCell ref="B37:C37"/>
    <mergeCell ref="B1:C1"/>
    <mergeCell ref="B2:C2"/>
    <mergeCell ref="B10:C10"/>
    <mergeCell ref="B21:C21"/>
    <mergeCell ref="B26:C26"/>
  </mergeCells>
  <dataValidations xWindow="463" yWindow="642" count="8">
    <dataValidation showInputMessage="1" showErrorMessage="1" prompt="Create a Personal Net Worth Calculator in this worksheet. Pie chart in this sheet is automatically updated based on entries in Assets and Debts worksheets" sqref="A1:A2" xr:uid="{00000000-0002-0000-0000-000000000000}"/>
    <dataValidation showInputMessage="1" showErrorMessage="1" prompt="Title of this worksheet is in this cell. Total Assets, Total Debts, and Net Worth are automatically calculated in cells below. Pie chart is in cell E1" sqref="B1:B2 C1 B10 B21 B26 B31 B37" xr:uid="{00000000-0002-0000-0000-000001000000}"/>
    <dataValidation showInputMessage="1" showErrorMessage="1" prompt="Pie Chart starting in this cell shows percentages of Total Assets, Total Debts, and Net Worth" sqref="E1:E2" xr:uid="{00000000-0002-0000-0000-000002000000}"/>
    <dataValidation allowBlank="1" showInputMessage="1" showErrorMessage="1" prompt="Total Debts are automatically updated in cell at right based on entries in Debts worksheet. To modify this label, update the title on the Debts worksheet" sqref="B4:B9 B14:B15 B17:B19" xr:uid="{00000000-0002-0000-0000-000003000000}"/>
    <dataValidation allowBlank="1" showInputMessage="1" showErrorMessage="1" prompt="Total Assets are automatically updated in this cell" sqref="C3:C9 C27:C29 C22:C24 C11:C19" xr:uid="{00000000-0002-0000-0000-000004000000}"/>
    <dataValidation allowBlank="1" showInputMessage="1" showErrorMessage="1" prompt="Total Assets are automatically updated in cell at right based on entries in Assets worksheet. To modify this label, update the title on the Assets worksheet" sqref="B11:B13 B27:B29 B22:B24 B3 B16" xr:uid="{00000000-0002-0000-0000-000005000000}"/>
    <dataValidation showInputMessage="1" showErrorMessage="1" prompt="Total Assets are automatically updated in cell at right based on entries in Assets worksheet. To modify this label, update the title on the Assets worksheet" sqref="B38:B40 B32:B35" xr:uid="{00000000-0002-0000-0000-000006000000}"/>
    <dataValidation showInputMessage="1" showErrorMessage="1" prompt="Total Assets are automatically updated in this cell" sqref="C38:C40 C32:C35" xr:uid="{00000000-0002-0000-0000-000007000000}"/>
  </dataValidations>
  <printOptions horizontalCentered="1"/>
  <pageMargins left="0.45" right="0.45" top="0.5" bottom="0.5" header="0.3" footer="0.3"/>
  <pageSetup scale="63" fitToHeight="0" orientation="portrait" r:id="rId1"/>
  <headerFooter differentFirst="1">
    <oddFooter>&amp;L&amp;C&amp;R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10" workbookViewId="0">
      <selection activeCell="D2" sqref="A2:G118"/>
    </sheetView>
  </sheetViews>
  <sheetFormatPr defaultRowHeight="16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9" workbookViewId="0">
      <selection activeCell="G46" sqref="A2:G1897"/>
    </sheetView>
  </sheetViews>
  <sheetFormatPr defaultRowHeight="16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19" sqref="A1:XFD1048576"/>
    </sheetView>
  </sheetViews>
  <sheetFormatPr defaultRowHeight="16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Report</vt:lpstr>
      <vt:lpstr>valid_bugs</vt:lpstr>
      <vt:lpstr>invalid_bugs</vt:lpstr>
      <vt:lpstr>times</vt:lpstr>
      <vt:lpstr>RowTitleRegion1..C5</vt:lpstr>
      <vt:lpstr>Workbook_Title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rotem</cp:lastModifiedBy>
  <dcterms:created xsi:type="dcterms:W3CDTF">2017-03-04T03:57:05Z</dcterms:created>
  <dcterms:modified xsi:type="dcterms:W3CDTF">2019-08-18T10:17:37Z</dcterms:modified>
</cp:coreProperties>
</file>