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tem\Desktop\lab\Part A\"/>
    </mc:Choice>
  </mc:AlternateContent>
  <xr:revisionPtr revIDLastSave="0" documentId="13_ncr:1_{66016B6D-469D-452B-84E4-7CD26C61C81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8" i="2"/>
  <c r="P19" i="2"/>
  <c r="P20" i="2"/>
  <c r="P21" i="2"/>
  <c r="P22" i="2"/>
  <c r="P23" i="2"/>
  <c r="P24" i="2"/>
  <c r="P25" i="2"/>
  <c r="P26" i="2"/>
  <c r="S23" i="2"/>
  <c r="T23" i="2"/>
  <c r="U23" i="2"/>
  <c r="V23" i="2"/>
  <c r="W23" i="2"/>
  <c r="X23" i="2"/>
  <c r="Y23" i="2"/>
  <c r="Y28" i="2"/>
  <c r="X28" i="2"/>
  <c r="W28" i="2"/>
  <c r="V28" i="2"/>
  <c r="U28" i="2"/>
  <c r="T28" i="2"/>
  <c r="S28" i="2"/>
  <c r="T24" i="2"/>
  <c r="U24" i="2"/>
  <c r="V24" i="2"/>
  <c r="W24" i="2"/>
  <c r="X24" i="2"/>
  <c r="Y24" i="2"/>
  <c r="S24" i="2"/>
</calcChain>
</file>

<file path=xl/sharedStrings.xml><?xml version="1.0" encoding="utf-8"?>
<sst xmlns="http://schemas.openxmlformats.org/spreadsheetml/2006/main" count="69" uniqueCount="65">
  <si>
    <t>bovine</t>
  </si>
  <si>
    <t>viable %</t>
  </si>
  <si>
    <t>dead %</t>
  </si>
  <si>
    <t>Depolarized  %</t>
  </si>
  <si>
    <t>Polarized %</t>
  </si>
  <si>
    <t>polarized/depolarized</t>
  </si>
  <si>
    <t>Viable spz ROS+</t>
  </si>
  <si>
    <t>Viable spz ROS-</t>
  </si>
  <si>
    <t>Dead spz ROS+</t>
  </si>
  <si>
    <t>Dead spz ROS-</t>
  </si>
  <si>
    <t>Viable, intact acrosome %</t>
  </si>
  <si>
    <t>Viable, disrupted acrosome %</t>
  </si>
  <si>
    <t>Dead, intact acrosome %</t>
  </si>
  <si>
    <t>effect</t>
  </si>
  <si>
    <t>jhey</t>
  </si>
  <si>
    <t>jey-jey</t>
  </si>
  <si>
    <t>artist</t>
  </si>
  <si>
    <t>jermin</t>
  </si>
  <si>
    <t>garden</t>
  </si>
  <si>
    <t>macro</t>
  </si>
  <si>
    <t>massage</t>
  </si>
  <si>
    <t>buffon</t>
  </si>
  <si>
    <t>patit</t>
  </si>
  <si>
    <t>silon</t>
  </si>
  <si>
    <t>slugy</t>
  </si>
  <si>
    <t>iser</t>
  </si>
  <si>
    <t>wisdum</t>
  </si>
  <si>
    <t>doots</t>
  </si>
  <si>
    <t>donny</t>
  </si>
  <si>
    <t>daso</t>
  </si>
  <si>
    <t>stajer</t>
  </si>
  <si>
    <t>start</t>
  </si>
  <si>
    <t>atb</t>
  </si>
  <si>
    <t>sted</t>
  </si>
  <si>
    <t>AYPEKorange</t>
  </si>
  <si>
    <t>EDMILSONred</t>
  </si>
  <si>
    <t>OFENblue</t>
  </si>
  <si>
    <t>SHIZAForange</t>
  </si>
  <si>
    <t>ZAKKAgreen</t>
  </si>
  <si>
    <t>GASPER</t>
  </si>
  <si>
    <t>SHOSHAN</t>
  </si>
  <si>
    <t>MISOY</t>
  </si>
  <si>
    <t>GARNETI</t>
  </si>
  <si>
    <t>SLUKI</t>
  </si>
  <si>
    <t>DRAG</t>
  </si>
  <si>
    <t>SITBON</t>
  </si>
  <si>
    <t>JAROM</t>
  </si>
  <si>
    <t>BAGI</t>
  </si>
  <si>
    <t>RALEB</t>
  </si>
  <si>
    <t>BOLAA</t>
  </si>
  <si>
    <t>GRITA</t>
  </si>
  <si>
    <t>DENCOL</t>
  </si>
  <si>
    <t>PETRIK</t>
  </si>
  <si>
    <t>WENGA</t>
  </si>
  <si>
    <t>GOLIVER</t>
  </si>
  <si>
    <t>AYBER</t>
  </si>
  <si>
    <t>GARSIA</t>
  </si>
  <si>
    <t>SIMI</t>
  </si>
  <si>
    <t>GADER</t>
  </si>
  <si>
    <t>predicted value- all parameters</t>
  </si>
  <si>
    <t>Dead, disrupted acrosome %</t>
  </si>
  <si>
    <t>Viable intact acrosome %</t>
  </si>
  <si>
    <t>dead disrupted acrosome %</t>
  </si>
  <si>
    <t>Viable disrupted acrosome %</t>
  </si>
  <si>
    <t>הכפלה ב-18 והורדה -16 מספר חופשי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</si>
</sst>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77"/>
      <scheme val="minor"/>
    </font>
    <font>
      <b/>
      <sz val="10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3" fillId="2" borderId="4" xfId="1" applyFont="1" applyBorder="1" applyAlignment="1">
      <alignment horizontal="center" vertical="center" wrapText="1"/>
    </xf>
    <xf numFmtId="0" fontId="0" fillId="0" borderId="8" xfId="0" applyBorder="1"/>
    <xf numFmtId="0" fontId="4" fillId="4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3" xfId="0" applyBorder="1"/>
    <xf numFmtId="0" fontId="1" fillId="2" borderId="12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top" wrapText="1"/>
    </xf>
    <xf numFmtId="2" fontId="0" fillId="0" borderId="0" xfId="0" quotePrefix="1" applyNumberFormat="1"/>
    <xf numFmtId="2" fontId="0" fillId="0" borderId="0" xfId="0" applyNumberFormat="1"/>
    <xf numFmtId="0" fontId="0" fillId="0" borderId="0" xfId="0" quotePrefix="1"/>
    <xf numFmtId="0" fontId="0" fillId="5" borderId="2" xfId="0" applyFill="1" applyBorder="1"/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measured effect VS. predicted effect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711364317055092E-2"/>
          <c:y val="0.13816169805549242"/>
          <c:w val="0.86283699016610016"/>
          <c:h val="0.78161563720472227"/>
        </c:manualLayout>
      </c:layout>
      <c:scatterChart>
        <c:scatterStyle val="lineMarker"/>
        <c:varyColors val="0"/>
        <c:ser>
          <c:idx val="0"/>
          <c:order val="0"/>
          <c:tx>
            <c:v>effect VS.acrosome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0-4DFA-914C-F603B9E5FF3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8D0-4DFA-914C-F603B9E5FF3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D0-4DFA-914C-F603B9E5FF3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8D0-4DFA-914C-F603B9E5FF3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8D0-4DFA-914C-F603B9E5FF3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237045066246097"/>
                  <c:y val="0.14416479343991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Sheet1!$P$2:$P$26</c:f>
              <c:numCache>
                <c:formatCode>General</c:formatCode>
                <c:ptCount val="25"/>
                <c:pt idx="0">
                  <c:v>6.1434507899552955</c:v>
                </c:pt>
                <c:pt idx="1">
                  <c:v>4.4766454737509704</c:v>
                </c:pt>
                <c:pt idx="2">
                  <c:v>4.3391916420625982</c:v>
                </c:pt>
                <c:pt idx="3">
                  <c:v>5.8671571821191932</c:v>
                </c:pt>
                <c:pt idx="4">
                  <c:v>-0.38359862379852316</c:v>
                </c:pt>
                <c:pt idx="5">
                  <c:v>-2.2294920201367106</c:v>
                </c:pt>
                <c:pt idx="6">
                  <c:v>5.0850185890744832</c:v>
                </c:pt>
                <c:pt idx="7">
                  <c:v>5.6283541091002007</c:v>
                </c:pt>
                <c:pt idx="8">
                  <c:v>0.75494792336466787</c:v>
                </c:pt>
                <c:pt idx="9">
                  <c:v>5.6737002043343239</c:v>
                </c:pt>
                <c:pt idx="10">
                  <c:v>7.828847624890038</c:v>
                </c:pt>
                <c:pt idx="11">
                  <c:v>1.4241483762740081</c:v>
                </c:pt>
                <c:pt idx="12">
                  <c:v>3.3844236479348559</c:v>
                </c:pt>
                <c:pt idx="13">
                  <c:v>5.6475108973626753</c:v>
                </c:pt>
                <c:pt idx="15">
                  <c:v>1.4601385759414924</c:v>
                </c:pt>
                <c:pt idx="16">
                  <c:v>6.4397267238446361</c:v>
                </c:pt>
                <c:pt idx="17">
                  <c:v>7.2344743571251762</c:v>
                </c:pt>
                <c:pt idx="18">
                  <c:v>3.8953824884186936</c:v>
                </c:pt>
                <c:pt idx="19">
                  <c:v>5.7197072794435115</c:v>
                </c:pt>
                <c:pt idx="20">
                  <c:v>0.4511668080369482</c:v>
                </c:pt>
                <c:pt idx="21">
                  <c:v>3.1533794378880629</c:v>
                </c:pt>
                <c:pt idx="22">
                  <c:v>1.0187636364962351</c:v>
                </c:pt>
                <c:pt idx="23">
                  <c:v>3.5369424077057694</c:v>
                </c:pt>
                <c:pt idx="24">
                  <c:v>4.4934770093700394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-9.1</c:v>
                </c:pt>
                <c:pt idx="1">
                  <c:v>-1.51</c:v>
                </c:pt>
                <c:pt idx="2">
                  <c:v>-4.37</c:v>
                </c:pt>
                <c:pt idx="3">
                  <c:v>-9.0500000000000007</c:v>
                </c:pt>
                <c:pt idx="4">
                  <c:v>3.21</c:v>
                </c:pt>
                <c:pt idx="5">
                  <c:v>1.96</c:v>
                </c:pt>
                <c:pt idx="6">
                  <c:v>-4.75</c:v>
                </c:pt>
                <c:pt idx="7">
                  <c:v>1.3</c:v>
                </c:pt>
                <c:pt idx="8">
                  <c:v>-2.91</c:v>
                </c:pt>
                <c:pt idx="9">
                  <c:v>-7.09</c:v>
                </c:pt>
                <c:pt idx="10">
                  <c:v>-7.8</c:v>
                </c:pt>
                <c:pt idx="11">
                  <c:v>1.38</c:v>
                </c:pt>
                <c:pt idx="12">
                  <c:v>-4.21</c:v>
                </c:pt>
                <c:pt idx="13">
                  <c:v>-5.23</c:v>
                </c:pt>
                <c:pt idx="14">
                  <c:v>-15.45</c:v>
                </c:pt>
                <c:pt idx="15">
                  <c:v>-4.41</c:v>
                </c:pt>
                <c:pt idx="16">
                  <c:v>-5.31</c:v>
                </c:pt>
                <c:pt idx="17">
                  <c:v>-10.36</c:v>
                </c:pt>
                <c:pt idx="18">
                  <c:v>-5.54</c:v>
                </c:pt>
                <c:pt idx="19">
                  <c:v>-3.78</c:v>
                </c:pt>
                <c:pt idx="20">
                  <c:v>-0.9</c:v>
                </c:pt>
                <c:pt idx="21">
                  <c:v>-0.74</c:v>
                </c:pt>
                <c:pt idx="22">
                  <c:v>-1.33</c:v>
                </c:pt>
                <c:pt idx="23">
                  <c:v>0.67</c:v>
                </c:pt>
                <c:pt idx="24">
                  <c:v>0.57999999999999996</c:v>
                </c:pt>
                <c:pt idx="25">
                  <c:v>0.67</c:v>
                </c:pt>
                <c:pt idx="26">
                  <c:v>1.3</c:v>
                </c:pt>
                <c:pt idx="27">
                  <c:v>-0.26</c:v>
                </c:pt>
                <c:pt idx="28">
                  <c:v>0.2</c:v>
                </c:pt>
                <c:pt idx="29">
                  <c:v>-4.71</c:v>
                </c:pt>
                <c:pt idx="30">
                  <c:v>3.69</c:v>
                </c:pt>
                <c:pt idx="31">
                  <c:v>0.28000000000000003</c:v>
                </c:pt>
                <c:pt idx="32">
                  <c:v>-5.48</c:v>
                </c:pt>
                <c:pt idx="33">
                  <c:v>-3.94</c:v>
                </c:pt>
                <c:pt idx="34">
                  <c:v>1.62</c:v>
                </c:pt>
                <c:pt idx="35">
                  <c:v>-4.66</c:v>
                </c:pt>
                <c:pt idx="36">
                  <c:v>2.48</c:v>
                </c:pt>
                <c:pt idx="37">
                  <c:v>2.16</c:v>
                </c:pt>
                <c:pt idx="38">
                  <c:v>1.78</c:v>
                </c:pt>
                <c:pt idx="39">
                  <c:v>-3.55</c:v>
                </c:pt>
                <c:pt idx="40">
                  <c:v>2.8</c:v>
                </c:pt>
                <c:pt idx="41">
                  <c:v>-6.72</c:v>
                </c:pt>
                <c:pt idx="42">
                  <c:v>-0.89</c:v>
                </c:pt>
                <c:pt idx="43">
                  <c:v>-1.44</c:v>
                </c:pt>
                <c:pt idx="44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D0-4DFA-914C-F603B9E5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01600"/>
        <c:axId val="485803240"/>
      </c:scatterChart>
      <c:valAx>
        <c:axId val="4858016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Predicted effect value</a:t>
                </a:r>
                <a:r>
                  <a:rPr lang="he-IL" sz="1400" b="0" i="0" u="none" strike="noStrike" baseline="0">
                    <a:effectLst/>
                  </a:rPr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5803240"/>
        <c:crosses val="autoZero"/>
        <c:crossBetween val="midCat"/>
      </c:valAx>
      <c:valAx>
        <c:axId val="485803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effect value</a:t>
                </a:r>
              </a:p>
            </c:rich>
          </c:tx>
          <c:layout>
            <c:manualLayout>
              <c:xMode val="edge"/>
              <c:yMode val="edge"/>
              <c:x val="5.6969233908281153E-2"/>
              <c:y val="0.3537652809347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5801600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Correlaion between the</a:t>
            </a:r>
            <a:r>
              <a:rPr lang="en-US" baseline="0"/>
              <a:t> e</a:t>
            </a:r>
            <a:r>
              <a:rPr lang="en-US"/>
              <a:t>ffect value to intact acrosome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4.0922826196168063E-2"/>
          <c:y val="0.1718787515225024"/>
          <c:w val="0.88115467912965073"/>
          <c:h val="0.77714615366090212"/>
        </c:manualLayout>
      </c:layout>
      <c:scatterChart>
        <c:scatterStyle val="lineMarker"/>
        <c:varyColors val="0"/>
        <c:ser>
          <c:idx val="0"/>
          <c:order val="0"/>
          <c:tx>
            <c:v>effect VS.acrosome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629812308579448E-2"/>
                  <c:y val="0.32641830842286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Sheet1!$L$2:$L$46</c:f>
              <c:numCache>
                <c:formatCode>General</c:formatCode>
                <c:ptCount val="45"/>
                <c:pt idx="0">
                  <c:v>73.763333333333335</c:v>
                </c:pt>
                <c:pt idx="1">
                  <c:v>48.866666666666667</c:v>
                </c:pt>
                <c:pt idx="2">
                  <c:v>32.263333333333328</c:v>
                </c:pt>
                <c:pt idx="3">
                  <c:v>49.02</c:v>
                </c:pt>
                <c:pt idx="4">
                  <c:v>17.196666666666669</c:v>
                </c:pt>
                <c:pt idx="5">
                  <c:v>4.6399999999999997</c:v>
                </c:pt>
                <c:pt idx="6">
                  <c:v>41.473939394444443</c:v>
                </c:pt>
                <c:pt idx="7">
                  <c:v>43.904461049618099</c:v>
                </c:pt>
                <c:pt idx="8">
                  <c:v>27.037325110000001</c:v>
                </c:pt>
                <c:pt idx="9">
                  <c:v>53.28</c:v>
                </c:pt>
                <c:pt idx="10">
                  <c:v>50.329691793818284</c:v>
                </c:pt>
                <c:pt idx="11">
                  <c:v>24.906314467759604</c:v>
                </c:pt>
                <c:pt idx="12">
                  <c:v>32.112395583333331</c:v>
                </c:pt>
                <c:pt idx="13">
                  <c:v>42.71365974121661</c:v>
                </c:pt>
                <c:pt idx="14">
                  <c:v>33.389198577108175</c:v>
                </c:pt>
                <c:pt idx="15">
                  <c:v>8.050425203116939</c:v>
                </c:pt>
                <c:pt idx="16">
                  <c:v>54.948888888888888</c:v>
                </c:pt>
                <c:pt idx="17">
                  <c:v>43.726666666666667</c:v>
                </c:pt>
                <c:pt idx="18">
                  <c:v>49.177096024840672</c:v>
                </c:pt>
                <c:pt idx="19">
                  <c:v>50.002222222222223</c:v>
                </c:pt>
                <c:pt idx="20">
                  <c:v>30.269156779549498</c:v>
                </c:pt>
                <c:pt idx="21">
                  <c:v>36.297643128925344</c:v>
                </c:pt>
                <c:pt idx="22">
                  <c:v>42.933561632496598</c:v>
                </c:pt>
                <c:pt idx="23">
                  <c:v>36.494489266250035</c:v>
                </c:pt>
                <c:pt idx="24">
                  <c:v>37.839320222632445</c:v>
                </c:pt>
                <c:pt idx="25">
                  <c:v>58.033333333333331</c:v>
                </c:pt>
                <c:pt idx="26">
                  <c:v>68.146666666666661</c:v>
                </c:pt>
                <c:pt idx="27">
                  <c:v>53.073333333333331</c:v>
                </c:pt>
                <c:pt idx="28">
                  <c:v>77.92</c:v>
                </c:pt>
                <c:pt idx="29">
                  <c:v>66.000094686666671</c:v>
                </c:pt>
                <c:pt idx="30">
                  <c:v>71.38666666666667</c:v>
                </c:pt>
                <c:pt idx="31">
                  <c:v>73.62</c:v>
                </c:pt>
                <c:pt idx="32">
                  <c:v>62.506666666666661</c:v>
                </c:pt>
                <c:pt idx="33">
                  <c:v>53.48</c:v>
                </c:pt>
                <c:pt idx="34">
                  <c:v>59.171270720000003</c:v>
                </c:pt>
                <c:pt idx="35">
                  <c:v>80.040000000000006</c:v>
                </c:pt>
                <c:pt idx="36">
                  <c:v>26.966545953333334</c:v>
                </c:pt>
                <c:pt idx="37">
                  <c:v>35.24</c:v>
                </c:pt>
                <c:pt idx="38">
                  <c:v>27.236006920000001</c:v>
                </c:pt>
                <c:pt idx="39">
                  <c:v>48.302271869999998</c:v>
                </c:pt>
                <c:pt idx="40">
                  <c:v>39.045619070000001</c:v>
                </c:pt>
                <c:pt idx="41">
                  <c:v>54.802181633333333</c:v>
                </c:pt>
                <c:pt idx="42">
                  <c:v>56.426799010000003</c:v>
                </c:pt>
                <c:pt idx="43">
                  <c:v>31.433333333333337</c:v>
                </c:pt>
                <c:pt idx="44">
                  <c:v>29.473333333333333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-9.1</c:v>
                </c:pt>
                <c:pt idx="1">
                  <c:v>-1.51</c:v>
                </c:pt>
                <c:pt idx="2">
                  <c:v>-4.37</c:v>
                </c:pt>
                <c:pt idx="3">
                  <c:v>-9.0500000000000007</c:v>
                </c:pt>
                <c:pt idx="4">
                  <c:v>3.21</c:v>
                </c:pt>
                <c:pt idx="5">
                  <c:v>1.96</c:v>
                </c:pt>
                <c:pt idx="6">
                  <c:v>-4.75</c:v>
                </c:pt>
                <c:pt idx="7">
                  <c:v>1.3</c:v>
                </c:pt>
                <c:pt idx="8">
                  <c:v>-2.91</c:v>
                </c:pt>
                <c:pt idx="9">
                  <c:v>-7.09</c:v>
                </c:pt>
                <c:pt idx="10">
                  <c:v>-7.8</c:v>
                </c:pt>
                <c:pt idx="11">
                  <c:v>1.38</c:v>
                </c:pt>
                <c:pt idx="12">
                  <c:v>-4.21</c:v>
                </c:pt>
                <c:pt idx="13">
                  <c:v>-5.23</c:v>
                </c:pt>
                <c:pt idx="14">
                  <c:v>-15.45</c:v>
                </c:pt>
                <c:pt idx="15">
                  <c:v>-4.41</c:v>
                </c:pt>
                <c:pt idx="16">
                  <c:v>-5.31</c:v>
                </c:pt>
                <c:pt idx="17">
                  <c:v>-10.36</c:v>
                </c:pt>
                <c:pt idx="18">
                  <c:v>-5.54</c:v>
                </c:pt>
                <c:pt idx="19">
                  <c:v>-3.78</c:v>
                </c:pt>
                <c:pt idx="20">
                  <c:v>-0.9</c:v>
                </c:pt>
                <c:pt idx="21">
                  <c:v>-0.74</c:v>
                </c:pt>
                <c:pt idx="22">
                  <c:v>-1.33</c:v>
                </c:pt>
                <c:pt idx="23">
                  <c:v>0.67</c:v>
                </c:pt>
                <c:pt idx="24">
                  <c:v>0.57999999999999996</c:v>
                </c:pt>
                <c:pt idx="25">
                  <c:v>0.67</c:v>
                </c:pt>
                <c:pt idx="26">
                  <c:v>1.3</c:v>
                </c:pt>
                <c:pt idx="27">
                  <c:v>-0.26</c:v>
                </c:pt>
                <c:pt idx="28">
                  <c:v>0.2</c:v>
                </c:pt>
                <c:pt idx="29">
                  <c:v>-4.71</c:v>
                </c:pt>
                <c:pt idx="30">
                  <c:v>3.69</c:v>
                </c:pt>
                <c:pt idx="31">
                  <c:v>0.28000000000000003</c:v>
                </c:pt>
                <c:pt idx="32">
                  <c:v>-5.48</c:v>
                </c:pt>
                <c:pt idx="33">
                  <c:v>-3.94</c:v>
                </c:pt>
                <c:pt idx="34">
                  <c:v>1.62</c:v>
                </c:pt>
                <c:pt idx="35">
                  <c:v>-4.66</c:v>
                </c:pt>
                <c:pt idx="36">
                  <c:v>2.48</c:v>
                </c:pt>
                <c:pt idx="37">
                  <c:v>2.16</c:v>
                </c:pt>
                <c:pt idx="38">
                  <c:v>1.78</c:v>
                </c:pt>
                <c:pt idx="39">
                  <c:v>-3.55</c:v>
                </c:pt>
                <c:pt idx="40">
                  <c:v>2.8</c:v>
                </c:pt>
                <c:pt idx="41">
                  <c:v>-6.72</c:v>
                </c:pt>
                <c:pt idx="42">
                  <c:v>-0.89</c:v>
                </c:pt>
                <c:pt idx="43">
                  <c:v>-1.44</c:v>
                </c:pt>
                <c:pt idx="44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2-4B70-9BFC-BBD62A56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01600"/>
        <c:axId val="485803240"/>
      </c:scatterChart>
      <c:valAx>
        <c:axId val="4858016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5803240"/>
        <c:crosses val="autoZero"/>
        <c:crossBetween val="midCat"/>
      </c:valAx>
      <c:valAx>
        <c:axId val="485803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58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VS. viable ROS+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effect VS. ros+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08518803999559E-2"/>
                  <c:y val="0.3614748846049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Sheet1!$H$2:$H$46</c:f>
              <c:numCache>
                <c:formatCode>General</c:formatCode>
                <c:ptCount val="45"/>
                <c:pt idx="0">
                  <c:v>20.756666666666664</c:v>
                </c:pt>
                <c:pt idx="1">
                  <c:v>5.2666666666666666</c:v>
                </c:pt>
                <c:pt idx="2">
                  <c:v>29.952450918888886</c:v>
                </c:pt>
                <c:pt idx="3">
                  <c:v>20.790000000000003</c:v>
                </c:pt>
                <c:pt idx="4">
                  <c:v>11.200729115111111</c:v>
                </c:pt>
                <c:pt idx="5">
                  <c:v>5.1177720086666669</c:v>
                </c:pt>
                <c:pt idx="6">
                  <c:v>41.473939394444443</c:v>
                </c:pt>
                <c:pt idx="7">
                  <c:v>56.421557706438222</c:v>
                </c:pt>
                <c:pt idx="8">
                  <c:v>44.666637578888889</c:v>
                </c:pt>
                <c:pt idx="9">
                  <c:v>3.3111111111111113</c:v>
                </c:pt>
                <c:pt idx="10">
                  <c:v>70.919275144939277</c:v>
                </c:pt>
                <c:pt idx="11">
                  <c:v>31.458300841540023</c:v>
                </c:pt>
                <c:pt idx="12">
                  <c:v>52.790799111111106</c:v>
                </c:pt>
                <c:pt idx="13">
                  <c:v>61.158943452073402</c:v>
                </c:pt>
                <c:pt idx="14">
                  <c:v>53.055195332979054</c:v>
                </c:pt>
                <c:pt idx="15">
                  <c:v>20.581237163444445</c:v>
                </c:pt>
                <c:pt idx="16">
                  <c:v>54.642222222222216</c:v>
                </c:pt>
                <c:pt idx="17">
                  <c:v>60.960585520223987</c:v>
                </c:pt>
                <c:pt idx="18">
                  <c:v>44.634276451517849</c:v>
                </c:pt>
                <c:pt idx="19">
                  <c:v>55.531111111111109</c:v>
                </c:pt>
                <c:pt idx="20">
                  <c:v>40.188064263769164</c:v>
                </c:pt>
                <c:pt idx="21">
                  <c:v>32.490339039060281</c:v>
                </c:pt>
                <c:pt idx="22">
                  <c:v>36.636314327154437</c:v>
                </c:pt>
                <c:pt idx="23">
                  <c:v>53.372971943584751</c:v>
                </c:pt>
                <c:pt idx="24">
                  <c:v>45.570876597478993</c:v>
                </c:pt>
                <c:pt idx="25">
                  <c:v>16.868743509333331</c:v>
                </c:pt>
                <c:pt idx="26">
                  <c:v>39.801426746666671</c:v>
                </c:pt>
                <c:pt idx="27">
                  <c:v>19.621396753333332</c:v>
                </c:pt>
                <c:pt idx="28">
                  <c:v>43.422164806666665</c:v>
                </c:pt>
                <c:pt idx="29">
                  <c:v>25.186558896666668</c:v>
                </c:pt>
                <c:pt idx="30">
                  <c:v>36.191705266666666</c:v>
                </c:pt>
                <c:pt idx="31">
                  <c:v>25.291000046666667</c:v>
                </c:pt>
                <c:pt idx="32">
                  <c:v>33.848850716666668</c:v>
                </c:pt>
                <c:pt idx="33">
                  <c:v>31.764392153333333</c:v>
                </c:pt>
                <c:pt idx="34">
                  <c:v>27.193708610000002</c:v>
                </c:pt>
                <c:pt idx="35">
                  <c:v>30.128731850000001</c:v>
                </c:pt>
                <c:pt idx="36">
                  <c:v>20.875290923333335</c:v>
                </c:pt>
                <c:pt idx="37">
                  <c:v>38.150965480000004</c:v>
                </c:pt>
                <c:pt idx="38">
                  <c:v>45.019685039999999</c:v>
                </c:pt>
                <c:pt idx="39">
                  <c:v>23.177526686666667</c:v>
                </c:pt>
                <c:pt idx="40">
                  <c:v>7.7731535940000001</c:v>
                </c:pt>
                <c:pt idx="41">
                  <c:v>49.862499753333339</c:v>
                </c:pt>
                <c:pt idx="42">
                  <c:v>53.880742910000002</c:v>
                </c:pt>
                <c:pt idx="43">
                  <c:v>26.535286319999997</c:v>
                </c:pt>
                <c:pt idx="44">
                  <c:v>36.20121786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-9.1</c:v>
                </c:pt>
                <c:pt idx="1">
                  <c:v>-1.51</c:v>
                </c:pt>
                <c:pt idx="2">
                  <c:v>-4.37</c:v>
                </c:pt>
                <c:pt idx="3">
                  <c:v>-9.0500000000000007</c:v>
                </c:pt>
                <c:pt idx="4">
                  <c:v>3.21</c:v>
                </c:pt>
                <c:pt idx="5">
                  <c:v>1.96</c:v>
                </c:pt>
                <c:pt idx="6">
                  <c:v>-4.75</c:v>
                </c:pt>
                <c:pt idx="7">
                  <c:v>1.3</c:v>
                </c:pt>
                <c:pt idx="8">
                  <c:v>-2.91</c:v>
                </c:pt>
                <c:pt idx="9">
                  <c:v>-7.09</c:v>
                </c:pt>
                <c:pt idx="10">
                  <c:v>-7.8</c:v>
                </c:pt>
                <c:pt idx="11">
                  <c:v>1.38</c:v>
                </c:pt>
                <c:pt idx="12">
                  <c:v>-4.21</c:v>
                </c:pt>
                <c:pt idx="13">
                  <c:v>-5.23</c:v>
                </c:pt>
                <c:pt idx="14">
                  <c:v>-15.45</c:v>
                </c:pt>
                <c:pt idx="15">
                  <c:v>-4.41</c:v>
                </c:pt>
                <c:pt idx="16">
                  <c:v>-5.31</c:v>
                </c:pt>
                <c:pt idx="17">
                  <c:v>-10.36</c:v>
                </c:pt>
                <c:pt idx="18">
                  <c:v>-5.54</c:v>
                </c:pt>
                <c:pt idx="19">
                  <c:v>-3.78</c:v>
                </c:pt>
                <c:pt idx="20">
                  <c:v>-0.9</c:v>
                </c:pt>
                <c:pt idx="21">
                  <c:v>-0.74</c:v>
                </c:pt>
                <c:pt idx="22">
                  <c:v>-1.33</c:v>
                </c:pt>
                <c:pt idx="23">
                  <c:v>0.67</c:v>
                </c:pt>
                <c:pt idx="24">
                  <c:v>0.57999999999999996</c:v>
                </c:pt>
                <c:pt idx="25">
                  <c:v>0.67</c:v>
                </c:pt>
                <c:pt idx="26">
                  <c:v>1.3</c:v>
                </c:pt>
                <c:pt idx="27">
                  <c:v>-0.26</c:v>
                </c:pt>
                <c:pt idx="28">
                  <c:v>0.2</c:v>
                </c:pt>
                <c:pt idx="29">
                  <c:v>-4.71</c:v>
                </c:pt>
                <c:pt idx="30">
                  <c:v>3.69</c:v>
                </c:pt>
                <c:pt idx="31">
                  <c:v>0.28000000000000003</c:v>
                </c:pt>
                <c:pt idx="32">
                  <c:v>-5.48</c:v>
                </c:pt>
                <c:pt idx="33">
                  <c:v>-3.94</c:v>
                </c:pt>
                <c:pt idx="34">
                  <c:v>1.62</c:v>
                </c:pt>
                <c:pt idx="35">
                  <c:v>-4.66</c:v>
                </c:pt>
                <c:pt idx="36">
                  <c:v>2.48</c:v>
                </c:pt>
                <c:pt idx="37">
                  <c:v>2.16</c:v>
                </c:pt>
                <c:pt idx="38">
                  <c:v>1.78</c:v>
                </c:pt>
                <c:pt idx="39">
                  <c:v>-3.55</c:v>
                </c:pt>
                <c:pt idx="40">
                  <c:v>2.8</c:v>
                </c:pt>
                <c:pt idx="41">
                  <c:v>-6.72</c:v>
                </c:pt>
                <c:pt idx="42">
                  <c:v>-0.89</c:v>
                </c:pt>
                <c:pt idx="43">
                  <c:v>-1.44</c:v>
                </c:pt>
                <c:pt idx="44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D-4A81-8CA2-E0052E67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01600"/>
        <c:axId val="485803240"/>
      </c:scatterChart>
      <c:valAx>
        <c:axId val="4858016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5803240"/>
        <c:crosses val="autoZero"/>
        <c:crossBetween val="midCat"/>
      </c:valAx>
      <c:valAx>
        <c:axId val="485803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58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84213</xdr:colOff>
      <xdr:row>16</xdr:row>
      <xdr:rowOff>22741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02262-0098-4AC7-BCDB-3ECBF93EA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251354</xdr:colOff>
      <xdr:row>34</xdr:row>
      <xdr:rowOff>162455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6E4A4-50E4-461C-8A4A-0DA01EC50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317694</xdr:colOff>
      <xdr:row>34</xdr:row>
      <xdr:rowOff>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5BE07-93C3-4DC4-BCA1-8FEA55AB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zoomScale="50" zoomScaleNormal="50" workbookViewId="0">
      <selection activeCell="AA16" sqref="AA16"/>
    </sheetView>
  </sheetViews>
  <sheetFormatPr defaultRowHeight="14.5" x14ac:dyDescent="0.35"/>
  <cols>
    <col min="1" max="1" width="15.7265625" customWidth="1"/>
    <col min="5" max="5" width="10" customWidth="1"/>
    <col min="6" max="6" width="11" customWidth="1"/>
    <col min="7" max="7" width="10.90625" customWidth="1"/>
    <col min="10" max="10" width="9.36328125" customWidth="1"/>
    <col min="11" max="11" width="10.453125" customWidth="1"/>
    <col min="15" max="15" width="10.36328125" customWidth="1"/>
    <col min="16" max="16" width="8.1796875" customWidth="1"/>
    <col min="20" max="20" width="14.54296875" customWidth="1"/>
    <col min="21" max="21" width="13.1796875" customWidth="1"/>
    <col min="22" max="22" width="11.453125" customWidth="1"/>
    <col min="23" max="23" width="12.6328125" customWidth="1"/>
    <col min="24" max="24" width="11" customWidth="1"/>
    <col min="25" max="25" width="12.1796875" customWidth="1"/>
  </cols>
  <sheetData>
    <row r="1" spans="1:16" ht="52.5" thickBot="1" x14ac:dyDescent="0.4">
      <c r="A1" s="9" t="s">
        <v>0</v>
      </c>
      <c r="B1" s="8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6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60</v>
      </c>
      <c r="P1" s="21" t="s">
        <v>59</v>
      </c>
    </row>
    <row r="2" spans="1:16" x14ac:dyDescent="0.35">
      <c r="A2" s="16" t="s">
        <v>14</v>
      </c>
      <c r="B2" s="18">
        <v>-9.1</v>
      </c>
      <c r="C2" s="19">
        <v>43.748374803190018</v>
      </c>
      <c r="D2" s="19">
        <v>56.24682678374355</v>
      </c>
      <c r="E2" s="19">
        <v>42.193585074127562</v>
      </c>
      <c r="F2" s="19">
        <v>57.806414925872438</v>
      </c>
      <c r="G2" s="19">
        <v>1.4122908553859201</v>
      </c>
      <c r="H2" s="19">
        <v>20.756666666666664</v>
      </c>
      <c r="I2" s="19">
        <v>14.246666666666664</v>
      </c>
      <c r="J2" s="19">
        <v>6.376666666666666</v>
      </c>
      <c r="K2" s="19">
        <v>58.623333333333335</v>
      </c>
      <c r="L2" s="19">
        <v>73.763333333333335</v>
      </c>
      <c r="M2" s="19">
        <v>0.77666666666666673</v>
      </c>
      <c r="N2" s="19">
        <v>9.3533333333333335</v>
      </c>
      <c r="O2" s="19">
        <v>16.113333333333333</v>
      </c>
      <c r="P2">
        <f>(C2*$S$23+E2*$T$23+H2*$U$23+I2*$V$23+L2*$W$23+M2*$X$23+O2*$Y$23)/(-100)-16.555</f>
        <v>6.1434507899552955</v>
      </c>
    </row>
    <row r="3" spans="1:16" x14ac:dyDescent="0.35">
      <c r="A3" s="16" t="s">
        <v>15</v>
      </c>
      <c r="B3" s="18">
        <v>-1.51</v>
      </c>
      <c r="C3" s="19">
        <v>45.365723828888889</v>
      </c>
      <c r="D3" s="19">
        <v>54.632025135555551</v>
      </c>
      <c r="E3" s="19">
        <v>91.990000000000009</v>
      </c>
      <c r="F3" s="19">
        <v>8.01</v>
      </c>
      <c r="G3" s="19">
        <v>9.2559509898178169E-2</v>
      </c>
      <c r="H3" s="19">
        <v>5.2666666666666666</v>
      </c>
      <c r="I3" s="19">
        <v>26.913333333333338</v>
      </c>
      <c r="J3" s="19">
        <v>10.209999999999999</v>
      </c>
      <c r="K3" s="19">
        <v>57.613333333333337</v>
      </c>
      <c r="L3" s="19">
        <v>48.866666666666667</v>
      </c>
      <c r="M3" s="19">
        <v>2.436666666666667</v>
      </c>
      <c r="N3" s="19">
        <v>17.739999999999998</v>
      </c>
      <c r="O3" s="19">
        <v>30.959999999999997</v>
      </c>
      <c r="P3">
        <f t="shared" ref="P3:P26" si="0">(C3*$S$23+E3*$T$23+H3*$U$23+I3*$V$23+L3*$W$23+M3*$X$23+O3*$Y$23)/(-100)-16.555</f>
        <v>4.4766454737509704</v>
      </c>
    </row>
    <row r="4" spans="1:16" x14ac:dyDescent="0.35">
      <c r="A4" s="16" t="s">
        <v>16</v>
      </c>
      <c r="B4" s="20">
        <v>-4.37</v>
      </c>
      <c r="C4" s="19">
        <v>82.19651631666666</v>
      </c>
      <c r="D4" s="19">
        <v>17.801191314888889</v>
      </c>
      <c r="E4" s="19">
        <v>16.944335411111108</v>
      </c>
      <c r="F4" s="19">
        <v>83.055664588888888</v>
      </c>
      <c r="G4" s="19">
        <v>5.2103275304790317</v>
      </c>
      <c r="H4" s="19">
        <v>29.952450918888886</v>
      </c>
      <c r="I4" s="19">
        <v>51.07604101888888</v>
      </c>
      <c r="J4" s="19">
        <v>1.7694946813333334</v>
      </c>
      <c r="K4" s="19">
        <v>17.202013382222223</v>
      </c>
      <c r="L4" s="19">
        <v>32.263333333333328</v>
      </c>
      <c r="M4" s="19">
        <v>2.1433333333333331</v>
      </c>
      <c r="N4" s="19">
        <v>14.043333333333331</v>
      </c>
      <c r="O4" s="19">
        <v>51.54666666666666</v>
      </c>
      <c r="P4">
        <f t="shared" si="0"/>
        <v>4.3391916420625982</v>
      </c>
    </row>
    <row r="5" spans="1:16" x14ac:dyDescent="0.35">
      <c r="A5" s="16" t="s">
        <v>17</v>
      </c>
      <c r="B5" s="20">
        <v>-9.0500000000000007</v>
      </c>
      <c r="C5" s="19">
        <v>68.27510014111111</v>
      </c>
      <c r="D5" s="19">
        <v>31.724899858888886</v>
      </c>
      <c r="E5" s="19">
        <v>33.352536468888893</v>
      </c>
      <c r="F5" s="19">
        <v>66.647463531111114</v>
      </c>
      <c r="G5" s="19">
        <v>2.126174848546849</v>
      </c>
      <c r="H5" s="19">
        <v>20.790000000000003</v>
      </c>
      <c r="I5" s="19">
        <v>49.666666666666664</v>
      </c>
      <c r="J5" s="19">
        <v>1.9733333333333334</v>
      </c>
      <c r="K5" s="19">
        <v>27.570000000000004</v>
      </c>
      <c r="L5" s="19">
        <v>49.02</v>
      </c>
      <c r="M5" s="19">
        <v>1.9233333333333331</v>
      </c>
      <c r="N5" s="19">
        <v>12.463333333333333</v>
      </c>
      <c r="O5" s="19">
        <v>36.586666666666666</v>
      </c>
      <c r="P5">
        <f t="shared" si="0"/>
        <v>5.8671571821191932</v>
      </c>
    </row>
    <row r="6" spans="1:16" x14ac:dyDescent="0.35">
      <c r="A6" s="16" t="s">
        <v>18</v>
      </c>
      <c r="B6" s="20">
        <v>3.21</v>
      </c>
      <c r="C6" s="19">
        <v>60.115934609480185</v>
      </c>
      <c r="D6" s="19">
        <v>39.874645494712261</v>
      </c>
      <c r="E6" s="19">
        <v>29.232668191874367</v>
      </c>
      <c r="F6" s="19">
        <v>70.767331808125633</v>
      </c>
      <c r="G6" s="19">
        <v>2.4762088790845755</v>
      </c>
      <c r="H6" s="19">
        <v>11.200729115111111</v>
      </c>
      <c r="I6" s="19">
        <v>63.568152672222226</v>
      </c>
      <c r="J6" s="19">
        <v>0.83537821099999998</v>
      </c>
      <c r="K6" s="19">
        <v>24.395740001111108</v>
      </c>
      <c r="L6" s="19">
        <v>17.196666666666669</v>
      </c>
      <c r="M6" s="19">
        <v>0.64333333333333342</v>
      </c>
      <c r="N6" s="19">
        <v>39.5</v>
      </c>
      <c r="O6" s="19">
        <v>42.663333333333334</v>
      </c>
      <c r="P6">
        <f t="shared" si="0"/>
        <v>-0.38359862379852316</v>
      </c>
    </row>
    <row r="7" spans="1:16" x14ac:dyDescent="0.35">
      <c r="A7" s="16" t="s">
        <v>19</v>
      </c>
      <c r="B7" s="20">
        <v>1.96</v>
      </c>
      <c r="C7" s="19">
        <v>47.145174970038788</v>
      </c>
      <c r="D7" s="19">
        <v>52.852519820187133</v>
      </c>
      <c r="E7" s="19">
        <v>49.553350160000001</v>
      </c>
      <c r="F7" s="19">
        <v>50.446649839999999</v>
      </c>
      <c r="G7" s="19">
        <v>1.0480541999221284</v>
      </c>
      <c r="H7" s="19">
        <v>5.1177720086666669</v>
      </c>
      <c r="I7" s="19">
        <v>78.166490584444446</v>
      </c>
      <c r="J7" s="19">
        <v>0.75985057177777771</v>
      </c>
      <c r="K7" s="19">
        <v>15.955886834444447</v>
      </c>
      <c r="L7" s="19">
        <v>4.6399999999999997</v>
      </c>
      <c r="M7" s="19">
        <v>0.75</v>
      </c>
      <c r="N7" s="19">
        <v>71.87</v>
      </c>
      <c r="O7" s="19">
        <v>22.736666666666668</v>
      </c>
      <c r="P7">
        <f t="shared" si="0"/>
        <v>-2.2294920201367106</v>
      </c>
    </row>
    <row r="8" spans="1:16" x14ac:dyDescent="0.35">
      <c r="A8" s="16" t="s">
        <v>20</v>
      </c>
      <c r="B8" s="20">
        <v>-4.75</v>
      </c>
      <c r="C8" s="19">
        <v>36.457858951111113</v>
      </c>
      <c r="D8" s="19">
        <v>63.54214104888888</v>
      </c>
      <c r="E8" s="19">
        <v>43.558859107777785</v>
      </c>
      <c r="F8" s="19">
        <v>56.441140892222222</v>
      </c>
      <c r="G8" s="19">
        <v>1.6210503627735473</v>
      </c>
      <c r="H8" s="19">
        <v>41.473939394444443</v>
      </c>
      <c r="I8" s="19">
        <v>7.7245117844444451</v>
      </c>
      <c r="J8" s="19">
        <v>2.3356902356666667</v>
      </c>
      <c r="K8" s="19">
        <v>48.465858585555544</v>
      </c>
      <c r="L8" s="19">
        <v>41.473939394444443</v>
      </c>
      <c r="M8" s="19">
        <v>7.7245117844444451</v>
      </c>
      <c r="N8" s="19">
        <v>2.3356902356666667</v>
      </c>
      <c r="O8" s="19">
        <v>48.465858585555544</v>
      </c>
      <c r="P8">
        <f t="shared" si="0"/>
        <v>5.0850185890744832</v>
      </c>
    </row>
    <row r="9" spans="1:16" x14ac:dyDescent="0.35">
      <c r="A9" s="16" t="s">
        <v>21</v>
      </c>
      <c r="B9" s="20">
        <v>1.3</v>
      </c>
      <c r="C9" s="19">
        <v>83.314641314546009</v>
      </c>
      <c r="D9" s="19">
        <v>16.683089722596907</v>
      </c>
      <c r="E9" s="19">
        <v>20.753557562392476</v>
      </c>
      <c r="F9" s="19">
        <v>79.246442437607541</v>
      </c>
      <c r="G9" s="19">
        <v>4.2711230146728214</v>
      </c>
      <c r="H9" s="19">
        <v>56.421557706438222</v>
      </c>
      <c r="I9" s="19">
        <v>16.425605347692034</v>
      </c>
      <c r="J9" s="19">
        <v>3.0507660494814073</v>
      </c>
      <c r="K9" s="19">
        <v>24.102070896388337</v>
      </c>
      <c r="L9" s="19">
        <v>43.904461049618099</v>
      </c>
      <c r="M9" s="19">
        <v>1.2180087487545734</v>
      </c>
      <c r="N9" s="19">
        <v>42.269725977759279</v>
      </c>
      <c r="O9" s="19">
        <v>12.607804223868065</v>
      </c>
      <c r="P9">
        <f t="shared" si="0"/>
        <v>5.6283541091002007</v>
      </c>
    </row>
    <row r="10" spans="1:16" x14ac:dyDescent="0.35">
      <c r="A10" s="16" t="s">
        <v>22</v>
      </c>
      <c r="B10" s="20">
        <v>-2.91</v>
      </c>
      <c r="C10" s="19">
        <v>35.999330363333335</v>
      </c>
      <c r="D10" s="19">
        <v>64.000669636666657</v>
      </c>
      <c r="E10" s="19">
        <v>43.060083113333327</v>
      </c>
      <c r="F10" s="19">
        <v>56.939916886666659</v>
      </c>
      <c r="G10" s="19">
        <v>1.6592299913050674</v>
      </c>
      <c r="H10" s="19">
        <v>44.666637578888889</v>
      </c>
      <c r="I10" s="19">
        <v>3.9710548564444448</v>
      </c>
      <c r="J10" s="19">
        <v>2.0864937015555554</v>
      </c>
      <c r="K10" s="19">
        <v>49.27400578333333</v>
      </c>
      <c r="L10" s="19">
        <v>27.037325110000001</v>
      </c>
      <c r="M10" s="19">
        <v>0.33070857288888894</v>
      </c>
      <c r="N10" s="19">
        <v>49.701787014444442</v>
      </c>
      <c r="O10" s="19">
        <v>22.930404664444442</v>
      </c>
      <c r="P10">
        <f t="shared" si="0"/>
        <v>0.75494792336466787</v>
      </c>
    </row>
    <row r="11" spans="1:16" x14ac:dyDescent="0.35">
      <c r="A11" s="16" t="s">
        <v>23</v>
      </c>
      <c r="B11" s="20">
        <v>-7.09</v>
      </c>
      <c r="C11" s="19">
        <v>87.643333333333331</v>
      </c>
      <c r="D11" s="19">
        <v>12.352222222222222</v>
      </c>
      <c r="E11" s="19">
        <v>12.6</v>
      </c>
      <c r="F11" s="19">
        <v>87.399999999999991</v>
      </c>
      <c r="G11" s="19">
        <v>7.0012095891517676</v>
      </c>
      <c r="H11" s="19">
        <v>3.3111111111111113</v>
      </c>
      <c r="I11" s="19">
        <v>93.818888888888907</v>
      </c>
      <c r="J11" s="19">
        <v>0.15444444444444444</v>
      </c>
      <c r="K11" s="19">
        <v>2.7155555555555555</v>
      </c>
      <c r="L11" s="19">
        <v>53.28</v>
      </c>
      <c r="M11" s="19">
        <v>0.59111111111111114</v>
      </c>
      <c r="N11" s="19">
        <v>29.75333333333333</v>
      </c>
      <c r="O11" s="19">
        <v>16.376666666666669</v>
      </c>
      <c r="P11">
        <f t="shared" si="0"/>
        <v>5.6737002043343239</v>
      </c>
    </row>
    <row r="12" spans="1:16" x14ac:dyDescent="0.35">
      <c r="A12" s="16" t="s">
        <v>24</v>
      </c>
      <c r="B12" s="20">
        <v>-7.8</v>
      </c>
      <c r="C12" s="19">
        <v>92.086269176666676</v>
      </c>
      <c r="D12" s="19">
        <v>7.9137308235555563</v>
      </c>
      <c r="E12" s="19">
        <v>10.088156142067502</v>
      </c>
      <c r="F12" s="19">
        <v>89.91184385793251</v>
      </c>
      <c r="G12" s="19">
        <v>9.4143617665746842</v>
      </c>
      <c r="H12" s="19">
        <v>70.919275144939277</v>
      </c>
      <c r="I12" s="19">
        <v>7.9039446031677132</v>
      </c>
      <c r="J12" s="19">
        <v>0.77164710271045855</v>
      </c>
      <c r="K12" s="19">
        <v>20.405133149182532</v>
      </c>
      <c r="L12" s="19">
        <v>50.329691793818284</v>
      </c>
      <c r="M12" s="19">
        <v>0.45605504183478196</v>
      </c>
      <c r="N12" s="19">
        <v>35.09864670714682</v>
      </c>
      <c r="O12" s="19">
        <v>14.11560645720011</v>
      </c>
      <c r="P12">
        <f t="shared" si="0"/>
        <v>7.828847624890038</v>
      </c>
    </row>
    <row r="13" spans="1:16" x14ac:dyDescent="0.35">
      <c r="A13" s="16" t="s">
        <v>25</v>
      </c>
      <c r="B13" s="20">
        <v>1.38</v>
      </c>
      <c r="C13" s="19">
        <v>70.043406969877466</v>
      </c>
      <c r="D13" s="19">
        <v>29.948782077324609</v>
      </c>
      <c r="E13" s="19">
        <v>20.274499913948645</v>
      </c>
      <c r="F13" s="19">
        <v>79.725500086051355</v>
      </c>
      <c r="G13" s="19">
        <v>4.4215317102103651</v>
      </c>
      <c r="H13" s="19">
        <v>31.458300841540023</v>
      </c>
      <c r="I13" s="19">
        <v>36.001857245730918</v>
      </c>
      <c r="J13" s="19">
        <v>1.1511830640388812</v>
      </c>
      <c r="K13" s="19">
        <v>31.38865884869017</v>
      </c>
      <c r="L13" s="19">
        <v>24.906314467759604</v>
      </c>
      <c r="M13" s="19">
        <v>0.52936245028934614</v>
      </c>
      <c r="N13" s="19">
        <v>29.331319232614621</v>
      </c>
      <c r="O13" s="19">
        <v>45.233003849336427</v>
      </c>
      <c r="P13">
        <f t="shared" si="0"/>
        <v>1.4241483762740081</v>
      </c>
    </row>
    <row r="14" spans="1:16" x14ac:dyDescent="0.35">
      <c r="A14" s="16" t="s">
        <v>26</v>
      </c>
      <c r="B14" s="20">
        <v>-4.21</v>
      </c>
      <c r="C14" s="19">
        <v>69.981997186666661</v>
      </c>
      <c r="D14" s="19">
        <v>30.016084127777777</v>
      </c>
      <c r="E14" s="19">
        <v>25.68812828888889</v>
      </c>
      <c r="F14" s="19">
        <v>74.31187171111111</v>
      </c>
      <c r="G14" s="19">
        <v>3.5873364866921751</v>
      </c>
      <c r="H14" s="19">
        <v>52.790799111111106</v>
      </c>
      <c r="I14" s="19">
        <v>7.0605398574444438</v>
      </c>
      <c r="J14" s="19">
        <v>3.297400549666667</v>
      </c>
      <c r="K14" s="19">
        <v>36.851260481111119</v>
      </c>
      <c r="L14" s="19">
        <v>32.112395583333331</v>
      </c>
      <c r="M14" s="19">
        <v>0.1052680668888889</v>
      </c>
      <c r="N14" s="19">
        <v>30.945563297777781</v>
      </c>
      <c r="O14" s="19">
        <v>36.836773050000005</v>
      </c>
      <c r="P14">
        <f t="shared" si="0"/>
        <v>3.3844236479348559</v>
      </c>
    </row>
    <row r="15" spans="1:16" x14ac:dyDescent="0.35">
      <c r="A15" s="16" t="s">
        <v>27</v>
      </c>
      <c r="B15" s="20">
        <v>-5.23</v>
      </c>
      <c r="C15" s="19">
        <v>75.947644432072238</v>
      </c>
      <c r="D15" s="19">
        <v>24.052355567927766</v>
      </c>
      <c r="E15" s="19">
        <v>32.856580996995341</v>
      </c>
      <c r="F15" s="19">
        <v>67.143419003004638</v>
      </c>
      <c r="G15" s="19">
        <v>2.9670402913962586</v>
      </c>
      <c r="H15" s="19">
        <v>61.158943452073402</v>
      </c>
      <c r="I15" s="19">
        <v>4.7629300356898048</v>
      </c>
      <c r="J15" s="19">
        <v>3.2343664386513544</v>
      </c>
      <c r="K15" s="19">
        <v>30.843760073585457</v>
      </c>
      <c r="L15" s="19">
        <v>42.71365974121661</v>
      </c>
      <c r="M15" s="19">
        <v>0.19273063262004275</v>
      </c>
      <c r="N15" s="19">
        <v>46.006676733317931</v>
      </c>
      <c r="O15" s="19">
        <v>11.08693289284542</v>
      </c>
      <c r="P15">
        <f t="shared" si="0"/>
        <v>5.6475108973626753</v>
      </c>
    </row>
    <row r="16" spans="1:16" x14ac:dyDescent="0.35">
      <c r="A16" s="16" t="s">
        <v>28</v>
      </c>
      <c r="B16" s="20">
        <v>-15.45</v>
      </c>
      <c r="C16" s="19">
        <v>66.882757175156073</v>
      </c>
      <c r="D16" s="19">
        <v>33.117242824843935</v>
      </c>
      <c r="E16" s="19">
        <v>33.773808925831482</v>
      </c>
      <c r="F16" s="19">
        <v>66.226191074168526</v>
      </c>
      <c r="G16" s="19">
        <v>2.0287833526631154</v>
      </c>
      <c r="H16" s="19">
        <v>53.055195332979054</v>
      </c>
      <c r="I16" s="19">
        <v>7.8431352592706913</v>
      </c>
      <c r="J16" s="19">
        <v>2.002215695412596</v>
      </c>
      <c r="K16" s="19">
        <v>37.099453712337642</v>
      </c>
      <c r="L16" s="19">
        <v>33.389198577108175</v>
      </c>
      <c r="M16" s="19">
        <v>0.28171165515798291</v>
      </c>
      <c r="N16" s="19">
        <v>43.856070307595729</v>
      </c>
      <c r="O16" s="19">
        <v>22.473019460138101</v>
      </c>
    </row>
    <row r="17" spans="1:25" x14ac:dyDescent="0.35">
      <c r="A17" s="16" t="s">
        <v>29</v>
      </c>
      <c r="B17" s="20">
        <v>-4.41</v>
      </c>
      <c r="C17" s="19">
        <v>21.091611284760116</v>
      </c>
      <c r="D17" s="19">
        <v>78.90838871523988</v>
      </c>
      <c r="E17" s="19">
        <v>77.474910084444446</v>
      </c>
      <c r="F17" s="19">
        <v>22.525089915555554</v>
      </c>
      <c r="G17" s="19">
        <v>0.29966405473081387</v>
      </c>
      <c r="H17" s="19">
        <v>20.581237163444445</v>
      </c>
      <c r="I17" s="19">
        <v>39.561809106666665</v>
      </c>
      <c r="J17" s="19">
        <v>1.0135689065555555</v>
      </c>
      <c r="K17" s="19">
        <v>38.843384824444449</v>
      </c>
      <c r="L17" s="19">
        <v>8.050425203116939</v>
      </c>
      <c r="M17" s="19">
        <v>6.658919341643796</v>
      </c>
      <c r="N17" s="19">
        <v>19.330565943141199</v>
      </c>
      <c r="O17" s="19">
        <v>65.960089512098065</v>
      </c>
      <c r="P17">
        <f t="shared" si="0"/>
        <v>1.4601385759414924</v>
      </c>
    </row>
    <row r="18" spans="1:25" x14ac:dyDescent="0.35">
      <c r="A18" s="16" t="s">
        <v>30</v>
      </c>
      <c r="B18" s="20">
        <v>-5.31</v>
      </c>
      <c r="C18" s="19">
        <v>83.057727523339011</v>
      </c>
      <c r="D18" s="19">
        <v>16.942272476661</v>
      </c>
      <c r="E18" s="19">
        <v>12.401860947807434</v>
      </c>
      <c r="F18" s="19">
        <v>87.598139052192565</v>
      </c>
      <c r="G18" s="19">
        <v>7.8889514140376162</v>
      </c>
      <c r="H18" s="19">
        <v>54.642222222222216</v>
      </c>
      <c r="I18" s="19">
        <v>9.6888888888888882</v>
      </c>
      <c r="J18" s="19">
        <v>2.862222222222222</v>
      </c>
      <c r="K18" s="19">
        <v>32.806666666666672</v>
      </c>
      <c r="L18" s="19">
        <v>54.948888888888888</v>
      </c>
      <c r="M18" s="19">
        <v>0.41111111111111115</v>
      </c>
      <c r="N18" s="19">
        <v>26.455555555555552</v>
      </c>
      <c r="O18" s="19">
        <v>18.184444444444445</v>
      </c>
      <c r="P18">
        <f t="shared" si="0"/>
        <v>6.4397267238446361</v>
      </c>
    </row>
    <row r="19" spans="1:25" x14ac:dyDescent="0.35">
      <c r="A19" s="16" t="s">
        <v>31</v>
      </c>
      <c r="B19" s="20">
        <v>-10.36</v>
      </c>
      <c r="C19" s="19">
        <v>77.267031336465422</v>
      </c>
      <c r="D19" s="19">
        <v>22.732968663534582</v>
      </c>
      <c r="E19" s="19">
        <v>36.365415675571448</v>
      </c>
      <c r="F19" s="19">
        <v>63.634584324428566</v>
      </c>
      <c r="G19" s="19">
        <v>1.7933406708689354</v>
      </c>
      <c r="H19" s="19">
        <v>60.960585520223987</v>
      </c>
      <c r="I19" s="19">
        <v>6.6774571768303872</v>
      </c>
      <c r="J19" s="19">
        <v>5.4023953079672706</v>
      </c>
      <c r="K19" s="19">
        <v>26.959561994978358</v>
      </c>
      <c r="L19" s="19">
        <v>43.726666666666667</v>
      </c>
      <c r="M19" s="19">
        <v>0.69555555555555559</v>
      </c>
      <c r="N19" s="19">
        <v>26.73555555555556</v>
      </c>
      <c r="O19" s="19">
        <v>28.842222222222222</v>
      </c>
      <c r="P19">
        <f t="shared" si="0"/>
        <v>7.2344743571251762</v>
      </c>
    </row>
    <row r="20" spans="1:25" x14ac:dyDescent="0.35">
      <c r="A20" s="16" t="s">
        <v>32</v>
      </c>
      <c r="B20" s="20">
        <v>-5.54</v>
      </c>
      <c r="C20" s="19">
        <v>83.167628252056076</v>
      </c>
      <c r="D20" s="19">
        <v>16.832371747943935</v>
      </c>
      <c r="E20" s="19">
        <v>6.2519284781111111</v>
      </c>
      <c r="F20" s="19">
        <v>93.748071519999996</v>
      </c>
      <c r="G20" s="19">
        <v>17.838290566797507</v>
      </c>
      <c r="H20" s="19">
        <v>44.634276451517849</v>
      </c>
      <c r="I20" s="19">
        <v>17.325475979958721</v>
      </c>
      <c r="J20" s="19">
        <v>3.5851635720601234</v>
      </c>
      <c r="K20" s="19">
        <v>34.455083996463294</v>
      </c>
      <c r="L20" s="19">
        <v>49.177096024840672</v>
      </c>
      <c r="M20" s="19">
        <v>0.7801889619515423</v>
      </c>
      <c r="N20" s="19">
        <v>35.116658173189457</v>
      </c>
      <c r="O20" s="19">
        <v>14.926056840018321</v>
      </c>
      <c r="P20">
        <f t="shared" si="0"/>
        <v>3.8953824884186936</v>
      </c>
    </row>
    <row r="21" spans="1:25" x14ac:dyDescent="0.35">
      <c r="A21" s="16" t="s">
        <v>33</v>
      </c>
      <c r="B21" s="20">
        <v>-3.78</v>
      </c>
      <c r="C21" s="19">
        <v>76.053333333333327</v>
      </c>
      <c r="D21" s="19">
        <v>23.944444444444443</v>
      </c>
      <c r="E21" s="19">
        <v>16.162222222222223</v>
      </c>
      <c r="F21" s="19">
        <v>83.837777777777774</v>
      </c>
      <c r="G21" s="19">
        <v>5.8503035319705861</v>
      </c>
      <c r="H21" s="19">
        <v>55.531111111111109</v>
      </c>
      <c r="I21" s="19">
        <v>7.0733333333333333</v>
      </c>
      <c r="J21" s="19">
        <v>3.3688888888888884</v>
      </c>
      <c r="K21" s="19">
        <v>34.026666666666664</v>
      </c>
      <c r="L21" s="19">
        <v>50.002222222222223</v>
      </c>
      <c r="M21" s="19">
        <v>0.2088888888888889</v>
      </c>
      <c r="N21" s="19">
        <v>28.79111111111111</v>
      </c>
      <c r="O21" s="19">
        <v>20.997777777777774</v>
      </c>
      <c r="P21">
        <f t="shared" si="0"/>
        <v>5.7197072794435115</v>
      </c>
    </row>
    <row r="22" spans="1:25" ht="43.5" x14ac:dyDescent="0.35">
      <c r="A22" s="16" t="s">
        <v>34</v>
      </c>
      <c r="B22" s="18">
        <v>-0.9</v>
      </c>
      <c r="C22" s="18">
        <v>56.234900077757587</v>
      </c>
      <c r="D22" s="18">
        <v>43.761583129557337</v>
      </c>
      <c r="E22" s="18">
        <v>25.697692803774281</v>
      </c>
      <c r="F22" s="18">
        <v>73.927863982929324</v>
      </c>
      <c r="G22" s="18">
        <v>3.1813611199019278</v>
      </c>
      <c r="H22" s="18">
        <v>40.188064263769164</v>
      </c>
      <c r="I22" s="18">
        <v>6.7017925826546163</v>
      </c>
      <c r="J22" s="18">
        <v>13.30066818316377</v>
      </c>
      <c r="K22" s="18">
        <v>39.80947497041246</v>
      </c>
      <c r="L22" s="18">
        <v>30.269156779549498</v>
      </c>
      <c r="M22" s="18">
        <v>1.7206406663922058</v>
      </c>
      <c r="N22" s="18">
        <v>38.383723554351846</v>
      </c>
      <c r="O22" s="18">
        <v>29.626478999706425</v>
      </c>
      <c r="P22">
        <f t="shared" si="0"/>
        <v>0.4511668080369482</v>
      </c>
      <c r="S22" s="26" t="s">
        <v>1</v>
      </c>
      <c r="T22" s="26" t="s">
        <v>3</v>
      </c>
      <c r="U22" s="26" t="s">
        <v>6</v>
      </c>
      <c r="V22" s="26" t="s">
        <v>7</v>
      </c>
      <c r="W22" s="26" t="s">
        <v>61</v>
      </c>
      <c r="X22" s="26" t="s">
        <v>63</v>
      </c>
      <c r="Y22" s="26" t="s">
        <v>62</v>
      </c>
    </row>
    <row r="23" spans="1:25" x14ac:dyDescent="0.35">
      <c r="A23" s="16" t="s">
        <v>35</v>
      </c>
      <c r="B23" s="18">
        <v>-0.74</v>
      </c>
      <c r="C23" s="18">
        <v>33.538868154158507</v>
      </c>
      <c r="D23" s="18">
        <v>66.424146398893583</v>
      </c>
      <c r="E23" s="18">
        <v>61.461225685981645</v>
      </c>
      <c r="F23" s="18">
        <v>38.538774314018362</v>
      </c>
      <c r="G23" s="18">
        <v>1.1544314953271835</v>
      </c>
      <c r="H23" s="18">
        <v>32.490339039060281</v>
      </c>
      <c r="I23" s="18">
        <v>16.783411101943468</v>
      </c>
      <c r="J23" s="18">
        <v>8.75925423795141</v>
      </c>
      <c r="K23" s="18">
        <v>41.966995621044866</v>
      </c>
      <c r="L23" s="18">
        <v>36.297643128925344</v>
      </c>
      <c r="M23" s="18">
        <v>0.7718623966961502</v>
      </c>
      <c r="N23" s="18">
        <v>35.400359797483169</v>
      </c>
      <c r="O23" s="18">
        <v>27.530134676895315</v>
      </c>
      <c r="P23">
        <f t="shared" si="0"/>
        <v>3.1533794378880629</v>
      </c>
      <c r="S23" s="25">
        <f>S25*18.433</f>
        <v>-1.44771565422</v>
      </c>
      <c r="T23" s="25">
        <f t="shared" ref="T23:Y23" si="1">T25*18.433</f>
        <v>-6.6863418121400002</v>
      </c>
      <c r="U23" s="25">
        <f t="shared" si="1"/>
        <v>-16.297561097230002</v>
      </c>
      <c r="V23" s="25">
        <f t="shared" si="1"/>
        <v>-9.4103132255100004</v>
      </c>
      <c r="W23" s="25">
        <f t="shared" si="1"/>
        <v>-18.433</v>
      </c>
      <c r="X23" s="25">
        <f t="shared" si="1"/>
        <v>-5.3938032624400005</v>
      </c>
      <c r="Y23" s="25">
        <f t="shared" si="1"/>
        <v>-5.4719770624499997</v>
      </c>
    </row>
    <row r="24" spans="1:25" x14ac:dyDescent="0.35">
      <c r="A24" s="16" t="s">
        <v>36</v>
      </c>
      <c r="B24" s="18">
        <v>-1.33</v>
      </c>
      <c r="C24" s="18">
        <v>42.319612003519062</v>
      </c>
      <c r="D24" s="18">
        <v>57.678753849342328</v>
      </c>
      <c r="E24" s="18">
        <v>27.306795532488628</v>
      </c>
      <c r="F24" s="18">
        <v>71.884713761155595</v>
      </c>
      <c r="G24" s="18">
        <v>3.0210696263978685</v>
      </c>
      <c r="H24" s="18">
        <v>36.636314327154437</v>
      </c>
      <c r="I24" s="18">
        <v>6.3157470062675056</v>
      </c>
      <c r="J24" s="18">
        <v>12.938326128562197</v>
      </c>
      <c r="K24" s="18">
        <v>44.109612538015874</v>
      </c>
      <c r="L24" s="18">
        <v>42.933561632496598</v>
      </c>
      <c r="M24" s="18">
        <v>0.83796846943805237</v>
      </c>
      <c r="N24" s="18">
        <v>45.06301322534356</v>
      </c>
      <c r="O24" s="18">
        <v>11.165456672721753</v>
      </c>
      <c r="P24">
        <f t="shared" si="0"/>
        <v>1.0187636364962351</v>
      </c>
      <c r="S24">
        <f>S25/18.43</f>
        <v>-4.2614943027672273E-3</v>
      </c>
      <c r="T24">
        <f t="shared" ref="T24:Y24" si="2">T25/18.43</f>
        <v>-1.9681908844275637E-2</v>
      </c>
      <c r="U24">
        <f t="shared" si="2"/>
        <v>-4.7973483993488879E-2</v>
      </c>
      <c r="V24">
        <f t="shared" si="2"/>
        <v>-2.7700188279978298E-2</v>
      </c>
      <c r="W24">
        <f t="shared" si="2"/>
        <v>-5.4259359739555077E-2</v>
      </c>
      <c r="X24">
        <f t="shared" si="2"/>
        <v>-1.5877193705914273E-2</v>
      </c>
      <c r="Y24">
        <f t="shared" si="2"/>
        <v>-1.6107306022788929E-2</v>
      </c>
    </row>
    <row r="25" spans="1:25" x14ac:dyDescent="0.35">
      <c r="A25" s="16" t="s">
        <v>37</v>
      </c>
      <c r="B25" s="18">
        <v>0.67</v>
      </c>
      <c r="C25" s="18">
        <v>52.511242436723201</v>
      </c>
      <c r="D25" s="18">
        <v>47.488757563276799</v>
      </c>
      <c r="E25" s="18">
        <v>24.486149503834483</v>
      </c>
      <c r="F25" s="18">
        <v>75.513850496165546</v>
      </c>
      <c r="G25" s="18">
        <v>3.3930147659167882</v>
      </c>
      <c r="H25" s="18">
        <v>53.372971943584751</v>
      </c>
      <c r="I25" s="18">
        <v>6.6079738038324578</v>
      </c>
      <c r="J25" s="18">
        <v>9.1478150189102774</v>
      </c>
      <c r="K25" s="18">
        <v>30.871239233672529</v>
      </c>
      <c r="L25" s="18">
        <v>36.494489266250035</v>
      </c>
      <c r="M25" s="18">
        <v>0.84500158537108128</v>
      </c>
      <c r="N25" s="18">
        <v>33.391917819377277</v>
      </c>
      <c r="O25" s="18">
        <v>29.268591329001566</v>
      </c>
      <c r="P25">
        <f t="shared" si="0"/>
        <v>3.5369424077057694</v>
      </c>
      <c r="S25" s="25">
        <v>-7.8539339999999999E-2</v>
      </c>
      <c r="T25" s="25">
        <v>-0.36273758</v>
      </c>
      <c r="U25" s="25">
        <v>-0.88415131000000002</v>
      </c>
      <c r="V25" s="25">
        <v>-0.51051447000000005</v>
      </c>
      <c r="W25" s="25">
        <v>-1</v>
      </c>
      <c r="X25" s="25">
        <v>-0.29261668000000002</v>
      </c>
      <c r="Y25" s="25">
        <v>-0.29685764999999997</v>
      </c>
    </row>
    <row r="26" spans="1:25" x14ac:dyDescent="0.35">
      <c r="A26" s="17" t="s">
        <v>38</v>
      </c>
      <c r="B26" s="18">
        <v>0.57999999999999996</v>
      </c>
      <c r="C26" s="18">
        <v>47.233213712255782</v>
      </c>
      <c r="D26" s="18">
        <v>52.757577053674737</v>
      </c>
      <c r="E26" s="18">
        <v>50.39502190158646</v>
      </c>
      <c r="F26" s="18">
        <v>49.60497809841354</v>
      </c>
      <c r="G26" s="18">
        <v>1.6139074704476937</v>
      </c>
      <c r="H26" s="18">
        <v>45.570876597478993</v>
      </c>
      <c r="I26" s="18">
        <v>8.5975294869819692</v>
      </c>
      <c r="J26" s="18">
        <v>9.0732835336738074</v>
      </c>
      <c r="K26" s="18">
        <v>36.758310381865222</v>
      </c>
      <c r="L26" s="18">
        <v>37.839320222632445</v>
      </c>
      <c r="M26" s="18">
        <v>1.5691626983730502</v>
      </c>
      <c r="N26" s="18">
        <v>29.532622193769814</v>
      </c>
      <c r="O26" s="18">
        <v>31.058894885224685</v>
      </c>
      <c r="P26">
        <f t="shared" si="0"/>
        <v>4.4934770093700394</v>
      </c>
      <c r="S26" s="24"/>
    </row>
    <row r="27" spans="1:25" x14ac:dyDescent="0.35">
      <c r="A27" s="11" t="s">
        <v>39</v>
      </c>
      <c r="B27" s="2">
        <v>0.67</v>
      </c>
      <c r="C27" s="2"/>
      <c r="D27" s="2"/>
      <c r="E27" s="2"/>
      <c r="F27" s="2"/>
      <c r="G27" s="2"/>
      <c r="H27" s="10">
        <v>16.868743509333331</v>
      </c>
      <c r="I27" s="1">
        <v>29.677214376666665</v>
      </c>
      <c r="J27" s="1">
        <v>10.274004136</v>
      </c>
      <c r="K27" s="1">
        <v>43.180037983333335</v>
      </c>
      <c r="L27" s="1">
        <v>58.033333333333331</v>
      </c>
      <c r="M27" s="1">
        <v>1.6133333333333333</v>
      </c>
      <c r="N27" s="1">
        <v>27.340000000000003</v>
      </c>
      <c r="O27" s="1">
        <v>13.013333333333335</v>
      </c>
      <c r="Y27" t="s">
        <v>64</v>
      </c>
    </row>
    <row r="28" spans="1:25" x14ac:dyDescent="0.35">
      <c r="A28" s="11" t="s">
        <v>40</v>
      </c>
      <c r="B28" s="2">
        <v>1.3</v>
      </c>
      <c r="C28" s="2"/>
      <c r="D28" s="2"/>
      <c r="E28" s="2"/>
      <c r="F28" s="2"/>
      <c r="G28" s="2"/>
      <c r="H28" s="10">
        <v>39.801426746666671</v>
      </c>
      <c r="I28" s="1">
        <v>21.416594196666665</v>
      </c>
      <c r="J28" s="1">
        <v>11.809751576666665</v>
      </c>
      <c r="K28" s="1">
        <v>26.972227476666671</v>
      </c>
      <c r="L28" s="1">
        <v>68.146666666666661</v>
      </c>
      <c r="M28" s="1">
        <v>1.3333333333333333</v>
      </c>
      <c r="N28" s="1">
        <v>24.52</v>
      </c>
      <c r="O28" s="1">
        <v>6</v>
      </c>
      <c r="S28" s="25">
        <f>S30*18.433</f>
        <v>-0.12833552291</v>
      </c>
      <c r="T28" s="25">
        <f t="shared" ref="T28:Y28" si="3">T30*18.433</f>
        <v>-30.194790759209997</v>
      </c>
      <c r="U28" s="25">
        <f t="shared" si="3"/>
        <v>-79.342509905290001</v>
      </c>
      <c r="V28" s="25">
        <f t="shared" si="3"/>
        <v>-47.341870946819995</v>
      </c>
      <c r="W28" s="25">
        <f t="shared" si="3"/>
        <v>-88.845886923880002</v>
      </c>
      <c r="X28" s="25">
        <f t="shared" si="3"/>
        <v>36.707799146159999</v>
      </c>
      <c r="Y28" s="25">
        <f t="shared" si="3"/>
        <v>-31.123122537380002</v>
      </c>
    </row>
    <row r="29" spans="1:25" x14ac:dyDescent="0.35">
      <c r="A29" s="11" t="s">
        <v>41</v>
      </c>
      <c r="B29" s="2">
        <v>-0.26</v>
      </c>
      <c r="C29" s="2"/>
      <c r="D29" s="2"/>
      <c r="E29" s="2"/>
      <c r="F29" s="2"/>
      <c r="G29" s="2"/>
      <c r="H29" s="10">
        <v>19.621396753333332</v>
      </c>
      <c r="I29" s="1">
        <v>27.696916609999999</v>
      </c>
      <c r="J29" s="1">
        <v>8.5960721710000012</v>
      </c>
      <c r="K29" s="1">
        <v>44.085614466666669</v>
      </c>
      <c r="L29" s="1">
        <v>53.073333333333331</v>
      </c>
      <c r="M29" s="1">
        <v>0.66666666666666663</v>
      </c>
      <c r="N29" s="1">
        <v>28.26</v>
      </c>
      <c r="O29" s="1">
        <v>17.999999999999996</v>
      </c>
    </row>
    <row r="30" spans="1:25" x14ac:dyDescent="0.35">
      <c r="A30" s="11" t="s">
        <v>42</v>
      </c>
      <c r="B30" s="2">
        <v>0.2</v>
      </c>
      <c r="C30" s="2"/>
      <c r="D30" s="2"/>
      <c r="E30" s="2"/>
      <c r="F30" s="2"/>
      <c r="G30" s="2"/>
      <c r="H30" s="10">
        <v>43.422164806666665</v>
      </c>
      <c r="I30" s="1">
        <v>23.378766116666668</v>
      </c>
      <c r="J30" s="1">
        <v>8.6799091553333323</v>
      </c>
      <c r="K30" s="1">
        <v>24.519159920000003</v>
      </c>
      <c r="L30" s="1">
        <v>77.92</v>
      </c>
      <c r="M30" s="1">
        <v>2.1066666666666669</v>
      </c>
      <c r="N30" s="1">
        <v>17.12</v>
      </c>
      <c r="O30" s="1">
        <v>2.8533333333333335</v>
      </c>
      <c r="S30">
        <v>-6.9622699999999996E-3</v>
      </c>
      <c r="T30">
        <v>-1.6380833699999999</v>
      </c>
      <c r="U30">
        <v>-4.3043731300000001</v>
      </c>
      <c r="V30">
        <v>-2.5683215399999999</v>
      </c>
      <c r="W30">
        <v>-4.8199363599999998</v>
      </c>
      <c r="X30">
        <v>1.9914175199999999</v>
      </c>
      <c r="Y30">
        <v>-1.6884458600000001</v>
      </c>
    </row>
    <row r="31" spans="1:25" x14ac:dyDescent="0.35">
      <c r="A31" s="11" t="s">
        <v>43</v>
      </c>
      <c r="B31" s="2">
        <v>-4.71</v>
      </c>
      <c r="C31" s="2"/>
      <c r="D31" s="2"/>
      <c r="E31" s="2"/>
      <c r="F31" s="2"/>
      <c r="G31" s="2"/>
      <c r="H31" s="10">
        <v>25.186558896666668</v>
      </c>
      <c r="I31" s="1">
        <v>31.576744356666666</v>
      </c>
      <c r="J31" s="1">
        <v>19.826458186666667</v>
      </c>
      <c r="K31" s="1">
        <v>23.410238563333337</v>
      </c>
      <c r="L31" s="1">
        <v>66.000094686666671</v>
      </c>
      <c r="M31" s="1">
        <v>0.57461686833333325</v>
      </c>
      <c r="N31" s="1">
        <v>27.211913026666668</v>
      </c>
      <c r="O31" s="1">
        <v>6.2133754163333323</v>
      </c>
    </row>
    <row r="32" spans="1:25" x14ac:dyDescent="0.35">
      <c r="A32" s="11" t="s">
        <v>44</v>
      </c>
      <c r="B32" s="2">
        <v>3.69</v>
      </c>
      <c r="C32" s="2"/>
      <c r="D32" s="2"/>
      <c r="E32" s="2"/>
      <c r="F32" s="2"/>
      <c r="G32" s="2"/>
      <c r="H32" s="10">
        <v>36.191705266666666</v>
      </c>
      <c r="I32" s="1">
        <v>25.56787644666667</v>
      </c>
      <c r="J32" s="1">
        <v>12.834595613333333</v>
      </c>
      <c r="K32" s="1">
        <v>25.40582268</v>
      </c>
      <c r="L32" s="1">
        <v>71.38666666666667</v>
      </c>
      <c r="M32" s="1">
        <v>0.8666666666666667</v>
      </c>
      <c r="N32" s="1">
        <v>17.346666666666668</v>
      </c>
      <c r="O32" s="1">
        <v>10.4</v>
      </c>
      <c r="S32" s="22"/>
      <c r="T32" s="23"/>
      <c r="U32" s="23"/>
      <c r="V32" s="23"/>
      <c r="W32" s="23"/>
      <c r="X32" s="23"/>
      <c r="Y32" s="23"/>
    </row>
    <row r="33" spans="1:15" x14ac:dyDescent="0.35">
      <c r="A33" s="11" t="s">
        <v>45</v>
      </c>
      <c r="B33" s="2">
        <v>0.28000000000000003</v>
      </c>
      <c r="C33" s="2"/>
      <c r="D33" s="2"/>
      <c r="E33" s="2"/>
      <c r="F33" s="2"/>
      <c r="G33" s="2"/>
      <c r="H33" s="10">
        <v>25.291000046666667</v>
      </c>
      <c r="I33" s="1">
        <v>25.703390316666667</v>
      </c>
      <c r="J33" s="1">
        <v>19.282099866666666</v>
      </c>
      <c r="K33" s="1">
        <v>29.723509769999996</v>
      </c>
      <c r="L33" s="1">
        <v>73.62</v>
      </c>
      <c r="M33" s="1">
        <v>0.64</v>
      </c>
      <c r="N33" s="1">
        <v>19.486666666666668</v>
      </c>
      <c r="O33" s="1">
        <v>6.253333333333333</v>
      </c>
    </row>
    <row r="34" spans="1:15" x14ac:dyDescent="0.35">
      <c r="A34" s="11" t="s">
        <v>46</v>
      </c>
      <c r="B34" s="2">
        <v>-5.48</v>
      </c>
      <c r="C34" s="2"/>
      <c r="D34" s="2"/>
      <c r="E34" s="2"/>
      <c r="F34" s="2"/>
      <c r="G34" s="2"/>
      <c r="H34" s="10">
        <v>33.848850716666668</v>
      </c>
      <c r="I34" s="1">
        <v>29.461966136666671</v>
      </c>
      <c r="J34" s="1">
        <v>8.8436740310000008</v>
      </c>
      <c r="K34" s="1">
        <v>27.845509116666666</v>
      </c>
      <c r="L34" s="1">
        <v>62.506666666666661</v>
      </c>
      <c r="M34" s="1">
        <v>0.79999999999999993</v>
      </c>
      <c r="N34" s="1">
        <v>26.073333333333334</v>
      </c>
      <c r="O34" s="1">
        <v>10.62</v>
      </c>
    </row>
    <row r="35" spans="1:15" x14ac:dyDescent="0.35">
      <c r="A35" s="11" t="s">
        <v>47</v>
      </c>
      <c r="B35" s="2">
        <v>-3.94</v>
      </c>
      <c r="C35" s="2"/>
      <c r="D35" s="2"/>
      <c r="E35" s="2"/>
      <c r="F35" s="2"/>
      <c r="G35" s="2"/>
      <c r="H35" s="10">
        <v>31.764392153333333</v>
      </c>
      <c r="I35" s="1">
        <v>22.05590608333333</v>
      </c>
      <c r="J35" s="1">
        <v>10.826964074999999</v>
      </c>
      <c r="K35" s="1">
        <v>35.352737686666664</v>
      </c>
      <c r="L35" s="1">
        <v>53.48</v>
      </c>
      <c r="M35" s="1">
        <v>0.34666666666666668</v>
      </c>
      <c r="N35" s="1">
        <v>37.673333333333339</v>
      </c>
      <c r="O35" s="1">
        <v>8.5</v>
      </c>
    </row>
    <row r="36" spans="1:15" x14ac:dyDescent="0.35">
      <c r="A36" s="11" t="s">
        <v>48</v>
      </c>
      <c r="B36" s="2">
        <v>1.62</v>
      </c>
      <c r="C36" s="2"/>
      <c r="D36" s="2"/>
      <c r="E36" s="2"/>
      <c r="F36" s="2"/>
      <c r="G36" s="2"/>
      <c r="H36" s="10">
        <v>27.193708610000002</v>
      </c>
      <c r="I36" s="1">
        <v>26.283112580000001</v>
      </c>
      <c r="J36" s="1">
        <v>2.5662251660000002</v>
      </c>
      <c r="K36" s="1">
        <v>43.956953640000002</v>
      </c>
      <c r="L36" s="1">
        <v>59.171270720000003</v>
      </c>
      <c r="M36" s="1">
        <v>0</v>
      </c>
      <c r="N36" s="1">
        <v>28.232044200000001</v>
      </c>
      <c r="O36" s="1">
        <v>12.59668508</v>
      </c>
    </row>
    <row r="37" spans="1:15" x14ac:dyDescent="0.35">
      <c r="A37" s="11" t="s">
        <v>49</v>
      </c>
      <c r="B37" s="2">
        <v>-4.66</v>
      </c>
      <c r="C37" s="2"/>
      <c r="D37" s="2"/>
      <c r="E37" s="2"/>
      <c r="F37" s="2"/>
      <c r="G37" s="2"/>
      <c r="H37" s="10">
        <v>30.128731850000001</v>
      </c>
      <c r="I37" s="1">
        <v>19.337167900000001</v>
      </c>
      <c r="J37" s="1">
        <v>2.191180498</v>
      </c>
      <c r="K37" s="1">
        <v>48.34291975</v>
      </c>
      <c r="L37" s="1">
        <v>80.040000000000006</v>
      </c>
      <c r="M37" s="1">
        <v>0.1</v>
      </c>
      <c r="N37" s="1">
        <v>13.82</v>
      </c>
      <c r="O37" s="1">
        <v>6.04</v>
      </c>
    </row>
    <row r="38" spans="1:15" x14ac:dyDescent="0.35">
      <c r="A38" s="11" t="s">
        <v>50</v>
      </c>
      <c r="B38" s="2">
        <v>2.48</v>
      </c>
      <c r="C38" s="2"/>
      <c r="D38" s="2"/>
      <c r="E38" s="2"/>
      <c r="F38" s="2"/>
      <c r="G38" s="2"/>
      <c r="H38" s="10">
        <v>20.875290923333335</v>
      </c>
      <c r="I38" s="1">
        <v>14.251077369999999</v>
      </c>
      <c r="J38" s="1">
        <v>3.6472574456666664</v>
      </c>
      <c r="K38" s="1">
        <v>61.226374263333327</v>
      </c>
      <c r="L38" s="1">
        <v>26.966545953333334</v>
      </c>
      <c r="M38" s="1">
        <v>0.10814515733333334</v>
      </c>
      <c r="N38" s="1">
        <v>39.126529146666662</v>
      </c>
      <c r="O38" s="1">
        <v>33.798779740000008</v>
      </c>
    </row>
    <row r="39" spans="1:15" x14ac:dyDescent="0.35">
      <c r="A39" s="11" t="s">
        <v>51</v>
      </c>
      <c r="B39" s="2">
        <v>2.16</v>
      </c>
      <c r="C39" s="2"/>
      <c r="D39" s="2"/>
      <c r="E39" s="2"/>
      <c r="F39" s="2"/>
      <c r="G39" s="2"/>
      <c r="H39" s="10">
        <v>38.150965480000004</v>
      </c>
      <c r="I39" s="1">
        <v>9.2451726159999996</v>
      </c>
      <c r="J39" s="1">
        <v>2.418568364</v>
      </c>
      <c r="K39" s="1">
        <v>50.185293540000004</v>
      </c>
      <c r="L39" s="1">
        <v>35.24</v>
      </c>
      <c r="M39" s="1">
        <v>0.16</v>
      </c>
      <c r="N39" s="1">
        <v>49.1</v>
      </c>
      <c r="O39" s="1">
        <v>15.5</v>
      </c>
    </row>
    <row r="40" spans="1:15" x14ac:dyDescent="0.35">
      <c r="A40" s="11" t="s">
        <v>52</v>
      </c>
      <c r="B40" s="2">
        <v>1.78</v>
      </c>
      <c r="C40" s="2"/>
      <c r="D40" s="2"/>
      <c r="E40" s="2"/>
      <c r="F40" s="2"/>
      <c r="G40" s="2"/>
      <c r="H40" s="10">
        <v>45.019685039999999</v>
      </c>
      <c r="I40" s="1">
        <v>11.08267717</v>
      </c>
      <c r="J40" s="1">
        <v>2.3622047240000001</v>
      </c>
      <c r="K40" s="1">
        <v>41.535433070000003</v>
      </c>
      <c r="L40" s="1">
        <v>27.236006920000001</v>
      </c>
      <c r="M40" s="1">
        <v>5.7703404999999999E-2</v>
      </c>
      <c r="N40" s="1">
        <v>43.277553380000001</v>
      </c>
      <c r="O40" s="1">
        <v>29.428736300000001</v>
      </c>
    </row>
    <row r="41" spans="1:15" x14ac:dyDescent="0.35">
      <c r="A41" s="11" t="s">
        <v>53</v>
      </c>
      <c r="B41" s="2">
        <v>-3.55</v>
      </c>
      <c r="C41" s="2"/>
      <c r="D41" s="2"/>
      <c r="E41" s="2"/>
      <c r="F41" s="2"/>
      <c r="G41" s="2"/>
      <c r="H41" s="10">
        <v>23.177526686666667</v>
      </c>
      <c r="I41" s="1">
        <v>10.593907876000001</v>
      </c>
      <c r="J41" s="1">
        <v>3.9738904940000004</v>
      </c>
      <c r="K41" s="1">
        <v>62.254674946666661</v>
      </c>
      <c r="L41" s="1">
        <v>48.302271869999998</v>
      </c>
      <c r="M41" s="1">
        <v>0.12125856966666666</v>
      </c>
      <c r="N41" s="1">
        <v>35.050576810000003</v>
      </c>
      <c r="O41" s="1">
        <v>16.525892753333334</v>
      </c>
    </row>
    <row r="42" spans="1:15" x14ac:dyDescent="0.35">
      <c r="A42" s="11" t="s">
        <v>54</v>
      </c>
      <c r="B42" s="2">
        <v>2.8</v>
      </c>
      <c r="C42" s="2"/>
      <c r="D42" s="2"/>
      <c r="E42" s="2"/>
      <c r="F42" s="2"/>
      <c r="G42" s="2"/>
      <c r="H42" s="10">
        <v>7.7731535940000001</v>
      </c>
      <c r="I42" s="1">
        <v>11.694055612</v>
      </c>
      <c r="J42" s="1">
        <v>4.6720151995000005</v>
      </c>
      <c r="K42" s="1">
        <v>75.860775590000003</v>
      </c>
      <c r="L42" s="1">
        <v>39.045619070000001</v>
      </c>
      <c r="M42" s="1">
        <v>0.28587165800000003</v>
      </c>
      <c r="N42" s="1">
        <v>50.107232155000005</v>
      </c>
      <c r="O42" s="1">
        <v>10.56127712</v>
      </c>
    </row>
    <row r="43" spans="1:15" x14ac:dyDescent="0.35">
      <c r="A43" s="11" t="s">
        <v>55</v>
      </c>
      <c r="B43" s="2">
        <v>-6.72</v>
      </c>
      <c r="C43" s="2"/>
      <c r="D43" s="2"/>
      <c r="E43" s="2"/>
      <c r="F43" s="2"/>
      <c r="G43" s="2"/>
      <c r="H43" s="10">
        <v>49.862499753333339</v>
      </c>
      <c r="I43" s="1">
        <v>7.8292299153333333</v>
      </c>
      <c r="J43" s="1">
        <v>4.1937111836666672</v>
      </c>
      <c r="K43" s="1">
        <v>38.114559146666664</v>
      </c>
      <c r="L43" s="1">
        <v>54.802181633333333</v>
      </c>
      <c r="M43" s="1">
        <v>0.11203450033333333</v>
      </c>
      <c r="N43" s="1">
        <v>32.219746320000006</v>
      </c>
      <c r="O43" s="1">
        <v>12.866037543333334</v>
      </c>
    </row>
    <row r="44" spans="1:15" x14ac:dyDescent="0.35">
      <c r="A44" s="11" t="s">
        <v>56</v>
      </c>
      <c r="B44" s="2">
        <v>-0.89</v>
      </c>
      <c r="C44" s="2"/>
      <c r="D44" s="2"/>
      <c r="E44" s="2"/>
      <c r="F44" s="2"/>
      <c r="G44" s="2"/>
      <c r="H44" s="10">
        <v>53.880742910000002</v>
      </c>
      <c r="I44" s="1">
        <v>7.7223851420000003</v>
      </c>
      <c r="J44" s="1">
        <v>3.5581622679999998</v>
      </c>
      <c r="K44" s="1">
        <v>34.838709680000001</v>
      </c>
      <c r="L44" s="1">
        <v>56.426799010000003</v>
      </c>
      <c r="M44" s="1">
        <v>4.9627791999999997E-2</v>
      </c>
      <c r="N44" s="1">
        <v>37.369727050000002</v>
      </c>
      <c r="O44" s="1">
        <v>6.153846154</v>
      </c>
    </row>
    <row r="45" spans="1:15" x14ac:dyDescent="0.35">
      <c r="A45" s="11" t="s">
        <v>57</v>
      </c>
      <c r="B45" s="2">
        <v>-1.44</v>
      </c>
      <c r="C45" s="2"/>
      <c r="D45" s="2"/>
      <c r="E45" s="2"/>
      <c r="F45" s="2"/>
      <c r="G45" s="2"/>
      <c r="H45" s="10">
        <v>26.535286319999997</v>
      </c>
      <c r="I45" s="1">
        <v>14.026332823333334</v>
      </c>
      <c r="J45" s="1">
        <v>5.9512121453333338</v>
      </c>
      <c r="K45" s="1">
        <v>53.48716871333334</v>
      </c>
      <c r="L45" s="1">
        <v>31.433333333333337</v>
      </c>
      <c r="M45" s="1">
        <v>0.13999999999999999</v>
      </c>
      <c r="N45" s="1">
        <v>56.080000000000005</v>
      </c>
      <c r="O45" s="1">
        <v>12.346666666666666</v>
      </c>
    </row>
    <row r="46" spans="1:15" ht="15" thickBot="1" x14ac:dyDescent="0.4">
      <c r="A46" s="13" t="s">
        <v>58</v>
      </c>
      <c r="B46" s="12">
        <v>0.33</v>
      </c>
      <c r="C46" s="2"/>
      <c r="D46" s="2"/>
      <c r="E46" s="2"/>
      <c r="F46" s="2"/>
      <c r="G46" s="2"/>
      <c r="H46" s="14">
        <v>36.20121786</v>
      </c>
      <c r="I46" s="15">
        <v>14.278866373333335</v>
      </c>
      <c r="J46" s="15">
        <v>5.3185242603333327</v>
      </c>
      <c r="K46" s="15">
        <v>44.201391503333333</v>
      </c>
      <c r="L46" s="15">
        <v>29.473333333333333</v>
      </c>
      <c r="M46" s="15">
        <v>0.10000000000000002</v>
      </c>
      <c r="N46" s="15">
        <v>46.74</v>
      </c>
      <c r="O46" s="15">
        <v>23.686666666666667</v>
      </c>
    </row>
    <row r="47" spans="1:15" x14ac:dyDescent="0.3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5">
      <c r="A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>
      <selection activeCell="L21" sqref="L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Vainberger</dc:creator>
  <cp:lastModifiedBy>Rotem</cp:lastModifiedBy>
  <dcterms:created xsi:type="dcterms:W3CDTF">2019-12-23T13:50:01Z</dcterms:created>
  <dcterms:modified xsi:type="dcterms:W3CDTF">2020-10-22T06:59:04Z</dcterms:modified>
</cp:coreProperties>
</file>