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tem\SAIPS\TRAX\Gyro and Accelerometer\"/>
    </mc:Choice>
  </mc:AlternateContent>
  <bookViews>
    <workbookView xWindow="0" yWindow="0" windowWidth="12264" windowHeight="51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" i="1" l="1"/>
  <c r="G6" i="1"/>
  <c r="F6" i="1"/>
  <c r="G5" i="1"/>
  <c r="F5" i="1"/>
  <c r="F4" i="1"/>
  <c r="C5" i="1"/>
  <c r="C4" i="1"/>
  <c r="I3" i="1"/>
  <c r="H3" i="1"/>
  <c r="G3" i="1"/>
  <c r="F3" i="1"/>
  <c r="E3" i="1"/>
  <c r="D3" i="1"/>
  <c r="C3" i="1"/>
  <c r="T4" i="1"/>
  <c r="E5" i="1"/>
  <c r="D5" i="1"/>
  <c r="I4" i="1"/>
  <c r="H4" i="1"/>
  <c r="G4" i="1"/>
  <c r="E4" i="1"/>
  <c r="D4" i="1"/>
  <c r="B4" i="1"/>
  <c r="B3" i="1"/>
  <c r="D6" i="1" l="1"/>
  <c r="E6" i="1"/>
  <c r="I5" i="1"/>
  <c r="I6" i="1" s="1"/>
  <c r="O16" i="1" s="1"/>
  <c r="H5" i="1"/>
  <c r="H6" i="1" s="1"/>
  <c r="B6" i="1"/>
  <c r="O11" i="1" l="1"/>
  <c r="O12" i="1"/>
  <c r="O13" i="1"/>
  <c r="O14" i="1" l="1"/>
  <c r="O15" i="1" s="1"/>
</calcChain>
</file>

<file path=xl/sharedStrings.xml><?xml version="1.0" encoding="utf-8"?>
<sst xmlns="http://schemas.openxmlformats.org/spreadsheetml/2006/main" count="42" uniqueCount="30">
  <si>
    <t>f</t>
  </si>
  <si>
    <t>x</t>
  </si>
  <si>
    <t>u</t>
  </si>
  <si>
    <t>d1</t>
  </si>
  <si>
    <t>רוחב מוצר</t>
  </si>
  <si>
    <t>הזזת מצלמה</t>
  </si>
  <si>
    <t>אורך מוקד</t>
  </si>
  <si>
    <t>מרחק לתחילת מדף</t>
  </si>
  <si>
    <t>עומק מוצר אחורי</t>
  </si>
  <si>
    <t>מיקום מוצר ממרכז התמונה</t>
  </si>
  <si>
    <t>רוחב מוצר אחורי בתמונה</t>
  </si>
  <si>
    <t>הזזת מוצר אחורי</t>
  </si>
  <si>
    <t>הפרש הזזות</t>
  </si>
  <si>
    <t>הזזת מוצר קדמי (טרנספורמציה לפיו)</t>
  </si>
  <si>
    <t>יחס הזזה לרוחב מוצר</t>
  </si>
  <si>
    <t>רוחב תמונה</t>
  </si>
  <si>
    <t>מ'</t>
  </si>
  <si>
    <t>פיקסל</t>
  </si>
  <si>
    <t>מיקום המוצר המוזז בתמונה השניה</t>
  </si>
  <si>
    <t>קצב הליכה</t>
  </si>
  <si>
    <t>מטר\שניה</t>
  </si>
  <si>
    <t>קצב צילום</t>
  </si>
  <si>
    <t>שניה</t>
  </si>
  <si>
    <t>מרחק תנועה</t>
  </si>
  <si>
    <t>מטר</t>
  </si>
  <si>
    <t>רוחב מוצר קדמי בתמונה</t>
  </si>
  <si>
    <t>קדמי</t>
  </si>
  <si>
    <t>אחורי</t>
  </si>
  <si>
    <t>מצלמה 1</t>
  </si>
  <si>
    <t>מצלמה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</si>
</sst>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9" fontId="0" fillId="0" borderId="0" xfId="1" applyFont="1"/>
    <xf numFmtId="0" fontId="0" fillId="0" borderId="0" xfId="0" applyAlignment="1">
      <alignment horizontal="center"/>
    </xf>
    <xf numFmtId="2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6"/>
  <sheetViews>
    <sheetView tabSelected="1" workbookViewId="0">
      <selection activeCell="E6" sqref="E6"/>
    </sheetView>
  </sheetViews>
  <sheetFormatPr defaultRowHeight="14.4" x14ac:dyDescent="0.3"/>
  <cols>
    <col min="1" max="1" width="13.6640625" customWidth="1"/>
  </cols>
  <sheetData>
    <row r="1" spans="1:20" x14ac:dyDescent="0.3">
      <c r="B1" s="2" t="s">
        <v>28</v>
      </c>
      <c r="C1" s="2"/>
      <c r="D1" s="2"/>
      <c r="E1" s="2"/>
      <c r="F1" s="2" t="s">
        <v>29</v>
      </c>
      <c r="G1" s="2"/>
      <c r="H1" s="2"/>
      <c r="I1" s="2"/>
    </row>
    <row r="2" spans="1:20" x14ac:dyDescent="0.3">
      <c r="B2" s="2" t="s">
        <v>26</v>
      </c>
      <c r="C2" s="2"/>
      <c r="D2" s="2" t="s">
        <v>27</v>
      </c>
      <c r="E2" s="2"/>
      <c r="F2" s="2" t="s">
        <v>26</v>
      </c>
      <c r="G2" s="2"/>
      <c r="H2" s="2" t="s">
        <v>27</v>
      </c>
      <c r="I2" s="2"/>
      <c r="M2" t="s">
        <v>15</v>
      </c>
      <c r="N2" t="s">
        <v>17</v>
      </c>
      <c r="O2">
        <v>720</v>
      </c>
      <c r="R2" t="s">
        <v>19</v>
      </c>
      <c r="S2" t="s">
        <v>20</v>
      </c>
      <c r="T2">
        <v>0.5</v>
      </c>
    </row>
    <row r="3" spans="1:20" x14ac:dyDescent="0.3">
      <c r="A3" t="s">
        <v>0</v>
      </c>
      <c r="B3">
        <f>$O$3</f>
        <v>1750</v>
      </c>
      <c r="C3">
        <f t="shared" ref="C3:I3" si="0">$O$3</f>
        <v>1750</v>
      </c>
      <c r="D3">
        <f t="shared" si="0"/>
        <v>1750</v>
      </c>
      <c r="E3">
        <f t="shared" si="0"/>
        <v>1750</v>
      </c>
      <c r="F3">
        <f t="shared" si="0"/>
        <v>1750</v>
      </c>
      <c r="G3">
        <f t="shared" si="0"/>
        <v>1750</v>
      </c>
      <c r="H3">
        <f t="shared" si="0"/>
        <v>1750</v>
      </c>
      <c r="I3">
        <f t="shared" si="0"/>
        <v>1750</v>
      </c>
      <c r="M3" t="s">
        <v>6</v>
      </c>
      <c r="N3" t="s">
        <v>17</v>
      </c>
      <c r="O3">
        <v>1750</v>
      </c>
      <c r="R3" t="s">
        <v>21</v>
      </c>
      <c r="S3" t="s">
        <v>22</v>
      </c>
      <c r="T3">
        <v>0.5</v>
      </c>
    </row>
    <row r="4" spans="1:20" x14ac:dyDescent="0.3">
      <c r="A4" t="s">
        <v>3</v>
      </c>
      <c r="B4">
        <f>$O$4</f>
        <v>2</v>
      </c>
      <c r="C4">
        <f>$O$4</f>
        <v>2</v>
      </c>
      <c r="D4">
        <f>$O$4+$O$5</f>
        <v>2.4</v>
      </c>
      <c r="E4">
        <f>$O$4+$O$5</f>
        <v>2.4</v>
      </c>
      <c r="F4">
        <f>$O$4</f>
        <v>2</v>
      </c>
      <c r="G4">
        <f>$O$4</f>
        <v>2</v>
      </c>
      <c r="H4">
        <f>$O$4+$O$5</f>
        <v>2.4</v>
      </c>
      <c r="I4">
        <f>$O$4+$O$5</f>
        <v>2.4</v>
      </c>
      <c r="M4" t="s">
        <v>7</v>
      </c>
      <c r="N4" t="s">
        <v>16</v>
      </c>
      <c r="O4">
        <v>2</v>
      </c>
      <c r="R4" t="s">
        <v>23</v>
      </c>
      <c r="S4" t="s">
        <v>24</v>
      </c>
      <c r="T4">
        <f>T2*T3</f>
        <v>0.25</v>
      </c>
    </row>
    <row r="5" spans="1:20" x14ac:dyDescent="0.3">
      <c r="A5" t="s">
        <v>1</v>
      </c>
      <c r="B5">
        <v>0</v>
      </c>
      <c r="C5">
        <f>O7</f>
        <v>0.2</v>
      </c>
      <c r="D5">
        <f>$O$6</f>
        <v>0</v>
      </c>
      <c r="E5">
        <f>$O$6+$O$7</f>
        <v>0.2</v>
      </c>
      <c r="F5">
        <f t="shared" ref="F5:G5" si="1">B5+$O$8</f>
        <v>0.1</v>
      </c>
      <c r="G5">
        <f t="shared" si="1"/>
        <v>0.30000000000000004</v>
      </c>
      <c r="H5">
        <f>D5+$O$8</f>
        <v>0.1</v>
      </c>
      <c r="I5">
        <f>E5+$O$8</f>
        <v>0.30000000000000004</v>
      </c>
      <c r="M5" t="s">
        <v>8</v>
      </c>
      <c r="N5" t="s">
        <v>16</v>
      </c>
      <c r="O5">
        <v>0.4</v>
      </c>
    </row>
    <row r="6" spans="1:20" x14ac:dyDescent="0.3">
      <c r="A6" t="s">
        <v>2</v>
      </c>
      <c r="B6" s="3">
        <f>B3*B5/B4</f>
        <v>0</v>
      </c>
      <c r="C6" s="3">
        <f>C3*C5/C4</f>
        <v>175</v>
      </c>
      <c r="D6" s="3">
        <f>D3*D5/D4</f>
        <v>0</v>
      </c>
      <c r="E6" s="3">
        <f>E3*E5/E4</f>
        <v>145.83333333333334</v>
      </c>
      <c r="F6" s="3">
        <f t="shared" ref="F6:G6" si="2">F3*F5/F4</f>
        <v>87.5</v>
      </c>
      <c r="G6" s="3">
        <f t="shared" si="2"/>
        <v>262.50000000000006</v>
      </c>
      <c r="H6" s="3">
        <f>H3*H5/H4</f>
        <v>72.916666666666671</v>
      </c>
      <c r="I6" s="3">
        <f>I3*I5/I4</f>
        <v>218.75000000000006</v>
      </c>
      <c r="M6" t="s">
        <v>9</v>
      </c>
      <c r="N6" t="s">
        <v>16</v>
      </c>
      <c r="O6">
        <v>0</v>
      </c>
    </row>
    <row r="7" spans="1:20" x14ac:dyDescent="0.3">
      <c r="M7" t="s">
        <v>4</v>
      </c>
      <c r="N7" t="s">
        <v>16</v>
      </c>
      <c r="O7">
        <v>0.2</v>
      </c>
    </row>
    <row r="8" spans="1:20" x14ac:dyDescent="0.3">
      <c r="M8" t="s">
        <v>5</v>
      </c>
      <c r="N8" t="s">
        <v>16</v>
      </c>
      <c r="O8">
        <v>0.1</v>
      </c>
    </row>
    <row r="10" spans="1:20" x14ac:dyDescent="0.3">
      <c r="M10" t="s">
        <v>25</v>
      </c>
      <c r="N10" t="s">
        <v>17</v>
      </c>
    </row>
    <row r="11" spans="1:20" x14ac:dyDescent="0.3">
      <c r="M11" t="s">
        <v>10</v>
      </c>
      <c r="N11" t="s">
        <v>17</v>
      </c>
      <c r="O11">
        <f>E6-D6</f>
        <v>145.83333333333334</v>
      </c>
    </row>
    <row r="12" spans="1:20" x14ac:dyDescent="0.3">
      <c r="M12" t="s">
        <v>13</v>
      </c>
      <c r="N12" t="s">
        <v>17</v>
      </c>
      <c r="O12">
        <f>G6-B6</f>
        <v>262.50000000000006</v>
      </c>
    </row>
    <row r="13" spans="1:20" x14ac:dyDescent="0.3">
      <c r="M13" t="s">
        <v>11</v>
      </c>
      <c r="N13" t="s">
        <v>17</v>
      </c>
      <c r="O13">
        <f>H6-D6</f>
        <v>72.916666666666671</v>
      </c>
    </row>
    <row r="14" spans="1:20" x14ac:dyDescent="0.3">
      <c r="M14" t="s">
        <v>12</v>
      </c>
      <c r="N14" t="s">
        <v>17</v>
      </c>
      <c r="O14">
        <f>O13-O12</f>
        <v>-189.58333333333337</v>
      </c>
    </row>
    <row r="15" spans="1:20" x14ac:dyDescent="0.3">
      <c r="M15" t="s">
        <v>14</v>
      </c>
      <c r="O15" s="1">
        <f>ABS(O14/O11)</f>
        <v>1.3000000000000003</v>
      </c>
    </row>
    <row r="16" spans="1:20" x14ac:dyDescent="0.3">
      <c r="M16" t="s">
        <v>18</v>
      </c>
      <c r="O16">
        <f>I6/(O2/2)</f>
        <v>0.60763888888888906</v>
      </c>
    </row>
  </sheetData>
  <mergeCells count="6">
    <mergeCell ref="F1:I1"/>
    <mergeCell ref="B1:E1"/>
    <mergeCell ref="D2:E2"/>
    <mergeCell ref="H2:I2"/>
    <mergeCell ref="F2:G2"/>
    <mergeCell ref="B2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rotemlit</dc:creator>
  <cp:lastModifiedBy>rotemlit</cp:lastModifiedBy>
  <dcterms:created xsi:type="dcterms:W3CDTF">2013-10-01T19:27:16Z</dcterms:created>
  <dcterms:modified xsi:type="dcterms:W3CDTF">2013-10-05T14:29:03Z</dcterms:modified>
</cp:coreProperties>
</file>