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ta\SecureSafe\Private SecureSafe\MastersThesis\3_2_EvaluationExperiments\"/>
    </mc:Choice>
  </mc:AlternateContent>
  <xr:revisionPtr revIDLastSave="0" documentId="10_ncr:100000_{21F27BE6-123B-49DD-8A7A-16924FF7DA1E}" xr6:coauthVersionLast="31" xr6:coauthVersionMax="31" xr10:uidLastSave="{00000000-0000-0000-0000-000000000000}"/>
  <bookViews>
    <workbookView xWindow="0" yWindow="0" windowWidth="19200" windowHeight="6950" xr2:uid="{00000000-000D-0000-FFFF-FFFF00000000}"/>
  </bookViews>
  <sheets>
    <sheet name="Tabelle1" sheetId="1" r:id="rId1"/>
    <sheet name="Appendix_formatting" sheetId="2" r:id="rId2"/>
  </sheets>
  <externalReferences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AC7" i="1" l="1"/>
  <c r="AC8" i="1"/>
  <c r="AC9" i="1"/>
  <c r="AC10" i="1"/>
  <c r="AC11" i="1"/>
  <c r="AC12" i="1"/>
  <c r="AC13" i="1"/>
  <c r="AC14" i="1"/>
  <c r="AC6" i="1"/>
  <c r="W6" i="1" l="1"/>
</calcChain>
</file>

<file path=xl/sharedStrings.xml><?xml version="1.0" encoding="utf-8"?>
<sst xmlns="http://schemas.openxmlformats.org/spreadsheetml/2006/main" count="118" uniqueCount="27">
  <si>
    <t>f</t>
  </si>
  <si>
    <t>Q</t>
  </si>
  <si>
    <r>
      <t>b</t>
    </r>
    <r>
      <rPr>
        <b/>
        <vertAlign val="subscript"/>
        <sz val="11"/>
        <color theme="0"/>
        <rFont val="Calibri"/>
        <family val="2"/>
        <scheme val="minor"/>
      </rPr>
      <t xml:space="preserve">i = </t>
    </r>
    <r>
      <rPr>
        <b/>
        <sz val="11"/>
        <color theme="0"/>
        <rFont val="Calibri"/>
        <family val="2"/>
        <scheme val="minor"/>
      </rPr>
      <t>0.68*D</t>
    </r>
    <r>
      <rPr>
        <b/>
        <vertAlign val="subscript"/>
        <sz val="11"/>
        <color theme="0"/>
        <rFont val="Calibri"/>
        <family val="2"/>
        <scheme val="minor"/>
      </rPr>
      <t>84</t>
    </r>
  </si>
  <si>
    <t>l/s</t>
  </si>
  <si>
    <t>h4</t>
  </si>
  <si>
    <t>h5</t>
  </si>
  <si>
    <t>h3</t>
  </si>
  <si>
    <t>h2</t>
  </si>
  <si>
    <t>h1</t>
  </si>
  <si>
    <t>h1 [m]</t>
  </si>
  <si>
    <t>h2 [m]</t>
  </si>
  <si>
    <t>h3 [m]</t>
  </si>
  <si>
    <t>h4 [m]</t>
  </si>
  <si>
    <t>h5 [m]</t>
  </si>
  <si>
    <r>
      <t>b</t>
    </r>
    <r>
      <rPr>
        <b/>
        <vertAlign val="subscript"/>
        <sz val="11"/>
        <color theme="0"/>
        <rFont val="Calibri"/>
        <family val="2"/>
        <scheme val="minor"/>
      </rPr>
      <t xml:space="preserve">i </t>
    </r>
    <r>
      <rPr>
        <b/>
        <sz val="11"/>
        <color theme="0"/>
        <rFont val="Calibri"/>
        <family val="2"/>
        <scheme val="minor"/>
      </rPr>
      <t>= 1.10*D</t>
    </r>
    <r>
      <rPr>
        <b/>
        <vertAlign val="subscript"/>
        <sz val="11"/>
        <color theme="0"/>
        <rFont val="Calibri"/>
        <family val="2"/>
        <scheme val="minor"/>
      </rPr>
      <t>84</t>
    </r>
  </si>
  <si>
    <r>
      <t>b</t>
    </r>
    <r>
      <rPr>
        <b/>
        <vertAlign val="subscript"/>
        <sz val="11"/>
        <color theme="0"/>
        <rFont val="Calibri"/>
        <family val="2"/>
        <scheme val="minor"/>
      </rPr>
      <t xml:space="preserve">i </t>
    </r>
    <r>
      <rPr>
        <b/>
        <sz val="11"/>
        <color theme="0"/>
        <rFont val="Calibri"/>
        <family val="2"/>
        <scheme val="minor"/>
      </rPr>
      <t>= 1.24*D</t>
    </r>
    <r>
      <rPr>
        <b/>
        <vertAlign val="subscript"/>
        <sz val="11"/>
        <color theme="0"/>
        <rFont val="Calibri"/>
        <family val="2"/>
        <scheme val="minor"/>
      </rPr>
      <t>84</t>
    </r>
  </si>
  <si>
    <r>
      <t>b</t>
    </r>
    <r>
      <rPr>
        <b/>
        <vertAlign val="subscript"/>
        <sz val="11"/>
        <color theme="0"/>
        <rFont val="Calibri"/>
        <family val="2"/>
        <scheme val="minor"/>
      </rPr>
      <t xml:space="preserve">i </t>
    </r>
    <r>
      <rPr>
        <b/>
        <sz val="11"/>
        <color theme="0"/>
        <rFont val="Calibri"/>
        <family val="2"/>
        <scheme val="minor"/>
      </rPr>
      <t>= 1.35*D</t>
    </r>
    <r>
      <rPr>
        <b/>
        <vertAlign val="subscript"/>
        <sz val="11"/>
        <color theme="0"/>
        <rFont val="Calibri"/>
        <family val="2"/>
        <scheme val="minor"/>
      </rPr>
      <t>84</t>
    </r>
  </si>
  <si>
    <t>Clear water depth for different rake heights</t>
  </si>
  <si>
    <t>D84 = 7.98 mm</t>
  </si>
  <si>
    <t>Q[l/s]</t>
  </si>
  <si>
    <t>Q[m3/s]</t>
  </si>
  <si>
    <t>No constriction</t>
  </si>
  <si>
    <t xml:space="preserve">on dry channel!!! </t>
  </si>
  <si>
    <t>Sonde 4 shows influence of rake on dry/wet channel ref!!</t>
  </si>
  <si>
    <t>[m]</t>
  </si>
  <si>
    <t>m</t>
  </si>
  <si>
    <t>clearance height = f*D84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</si>
</sst>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</cellStyleXfs>
  <cellXfs count="132">
    <xf numFmtId="0" fontId="0" fillId="0" borderId="0" xfId="0"/>
    <xf numFmtId="0" fontId="3" fillId="3" borderId="6" xfId="2" applyBorder="1" applyAlignment="1">
      <alignment horizontal="center"/>
    </xf>
    <xf numFmtId="0" fontId="3" fillId="3" borderId="1" xfId="2" applyBorder="1" applyAlignment="1">
      <alignment horizontal="center"/>
    </xf>
    <xf numFmtId="0" fontId="3" fillId="3" borderId="7" xfId="2" applyBorder="1" applyAlignment="1">
      <alignment horizontal="center"/>
    </xf>
    <xf numFmtId="0" fontId="3" fillId="3" borderId="9" xfId="2" applyBorder="1"/>
    <xf numFmtId="0" fontId="3" fillId="3" borderId="10" xfId="2" applyBorder="1" applyAlignment="1">
      <alignment horizontal="center"/>
    </xf>
    <xf numFmtId="0" fontId="3" fillId="3" borderId="11" xfId="2" applyBorder="1" applyAlignment="1">
      <alignment horizontal="center"/>
    </xf>
    <xf numFmtId="2" fontId="4" fillId="0" borderId="3" xfId="0" applyNumberFormat="1" applyFont="1" applyFill="1" applyBorder="1"/>
    <xf numFmtId="165" fontId="0" fillId="0" borderId="4" xfId="0" applyNumberFormat="1" applyFill="1" applyBorder="1"/>
    <xf numFmtId="164" fontId="1" fillId="0" borderId="1" xfId="3" applyNumberFormat="1" applyFill="1" applyBorder="1"/>
    <xf numFmtId="164" fontId="1" fillId="5" borderId="1" xfId="3" applyNumberFormat="1" applyFill="1" applyBorder="1"/>
    <xf numFmtId="2" fontId="1" fillId="5" borderId="8" xfId="3" applyNumberFormat="1" applyFill="1" applyBorder="1"/>
    <xf numFmtId="2" fontId="4" fillId="0" borderId="3" xfId="3" applyNumberFormat="1" applyFont="1" applyFill="1" applyBorder="1"/>
    <xf numFmtId="2" fontId="1" fillId="0" borderId="4" xfId="3" applyNumberFormat="1" applyFill="1" applyBorder="1"/>
    <xf numFmtId="0" fontId="1" fillId="0" borderId="4" xfId="3" applyFill="1" applyBorder="1"/>
    <xf numFmtId="164" fontId="1" fillId="0" borderId="4" xfId="3" applyNumberFormat="1" applyFill="1" applyBorder="1"/>
    <xf numFmtId="0" fontId="1" fillId="0" borderId="5" xfId="3" applyFill="1" applyBorder="1"/>
    <xf numFmtId="2" fontId="4" fillId="0" borderId="6" xfId="0" applyNumberFormat="1" applyFont="1" applyFill="1" applyBorder="1"/>
    <xf numFmtId="165" fontId="0" fillId="0" borderId="1" xfId="0" applyNumberFormat="1" applyFill="1" applyBorder="1"/>
    <xf numFmtId="2" fontId="0" fillId="0" borderId="1" xfId="0" applyNumberFormat="1" applyFill="1" applyBorder="1"/>
    <xf numFmtId="2" fontId="1" fillId="5" borderId="1" xfId="3" applyNumberFormat="1" applyFill="1" applyBorder="1"/>
    <xf numFmtId="2" fontId="1" fillId="0" borderId="13" xfId="3" applyNumberFormat="1" applyFill="1" applyBorder="1"/>
    <xf numFmtId="0" fontId="1" fillId="0" borderId="13" xfId="3" applyFill="1" applyBorder="1"/>
    <xf numFmtId="164" fontId="1" fillId="0" borderId="16" xfId="3" applyNumberFormat="1" applyFill="1" applyBorder="1"/>
    <xf numFmtId="0" fontId="1" fillId="0" borderId="17" xfId="3" applyFill="1" applyBorder="1"/>
    <xf numFmtId="2" fontId="4" fillId="0" borderId="6" xfId="3" applyNumberFormat="1" applyFont="1" applyFill="1" applyBorder="1"/>
    <xf numFmtId="2" fontId="1" fillId="0" borderId="1" xfId="3" applyNumberFormat="1" applyFill="1" applyBorder="1"/>
    <xf numFmtId="2" fontId="4" fillId="5" borderId="6" xfId="3" applyNumberFormat="1" applyFont="1" applyFill="1" applyBorder="1"/>
    <xf numFmtId="165" fontId="1" fillId="5" borderId="1" xfId="3" applyNumberFormat="1" applyFill="1" applyBorder="1"/>
    <xf numFmtId="2" fontId="0" fillId="5" borderId="1" xfId="0" applyNumberFormat="1" applyFill="1" applyBorder="1"/>
    <xf numFmtId="0" fontId="0" fillId="5" borderId="1" xfId="0" applyFill="1" applyBorder="1"/>
    <xf numFmtId="165" fontId="4" fillId="0" borderId="0" xfId="0" applyNumberFormat="1" applyFont="1" applyFill="1" applyBorder="1"/>
    <xf numFmtId="165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0" fillId="0" borderId="0" xfId="0" applyBorder="1"/>
    <xf numFmtId="2" fontId="4" fillId="5" borderId="6" xfId="0" applyNumberFormat="1" applyFont="1" applyFill="1" applyBorder="1"/>
    <xf numFmtId="0" fontId="6" fillId="5" borderId="1" xfId="0" applyFont="1" applyFill="1" applyBorder="1"/>
    <xf numFmtId="2" fontId="4" fillId="0" borderId="15" xfId="3" applyNumberFormat="1" applyFont="1" applyFill="1" applyBorder="1"/>
    <xf numFmtId="164" fontId="1" fillId="0" borderId="13" xfId="3" applyNumberFormat="1" applyFill="1" applyBorder="1"/>
    <xf numFmtId="165" fontId="4" fillId="0" borderId="0" xfId="3" applyNumberFormat="1" applyFont="1" applyFill="1" applyBorder="1"/>
    <xf numFmtId="165" fontId="1" fillId="0" borderId="0" xfId="3" applyNumberFormat="1" applyFill="1" applyBorder="1"/>
    <xf numFmtId="2" fontId="1" fillId="0" borderId="0" xfId="3" applyNumberFormat="1" applyFill="1" applyBorder="1"/>
    <xf numFmtId="0" fontId="1" fillId="0" borderId="0" xfId="3" applyFill="1" applyBorder="1"/>
    <xf numFmtId="2" fontId="4" fillId="5" borderId="12" xfId="0" applyNumberFormat="1" applyFont="1" applyFill="1" applyBorder="1"/>
    <xf numFmtId="2" fontId="0" fillId="5" borderId="13" xfId="0" applyNumberFormat="1" applyFill="1" applyBorder="1"/>
    <xf numFmtId="164" fontId="1" fillId="5" borderId="13" xfId="3" applyNumberFormat="1" applyFill="1" applyBorder="1"/>
    <xf numFmtId="164" fontId="1" fillId="5" borderId="8" xfId="3" applyNumberFormat="1" applyFill="1" applyBorder="1"/>
    <xf numFmtId="164" fontId="0" fillId="0" borderId="1" xfId="0" applyNumberFormat="1" applyFill="1" applyBorder="1"/>
    <xf numFmtId="164" fontId="1" fillId="0" borderId="8" xfId="3" applyNumberFormat="1" applyFill="1" applyBorder="1"/>
    <xf numFmtId="164" fontId="1" fillId="7" borderId="1" xfId="3" applyNumberFormat="1" applyFill="1" applyBorder="1"/>
    <xf numFmtId="164" fontId="1" fillId="7" borderId="8" xfId="3" applyNumberFormat="1" applyFill="1" applyBorder="1"/>
    <xf numFmtId="165" fontId="0" fillId="5" borderId="1" xfId="0" applyNumberFormat="1" applyFill="1" applyBorder="1"/>
    <xf numFmtId="164" fontId="0" fillId="5" borderId="1" xfId="0" applyNumberFormat="1" applyFill="1" applyBorder="1"/>
    <xf numFmtId="2" fontId="4" fillId="7" borderId="6" xfId="3" applyNumberFormat="1" applyFont="1" applyFill="1" applyBorder="1"/>
    <xf numFmtId="165" fontId="1" fillId="7" borderId="1" xfId="3" applyNumberFormat="1" applyFill="1" applyBorder="1"/>
    <xf numFmtId="2" fontId="4" fillId="7" borderId="12" xfId="3" applyNumberFormat="1" applyFont="1" applyFill="1" applyBorder="1"/>
    <xf numFmtId="165" fontId="1" fillId="7" borderId="13" xfId="3" applyNumberFormat="1" applyFill="1" applyBorder="1"/>
    <xf numFmtId="164" fontId="1" fillId="7" borderId="13" xfId="3" applyNumberFormat="1" applyFill="1" applyBorder="1"/>
    <xf numFmtId="164" fontId="1" fillId="7" borderId="14" xfId="3" applyNumberFormat="1" applyFill="1" applyBorder="1"/>
    <xf numFmtId="164" fontId="0" fillId="0" borderId="0" xfId="0" applyNumberFormat="1"/>
    <xf numFmtId="164" fontId="0" fillId="0" borderId="4" xfId="0" applyNumberFormat="1" applyFill="1" applyBorder="1"/>
    <xf numFmtId="2" fontId="4" fillId="0" borderId="21" xfId="3" applyNumberFormat="1" applyFont="1" applyFill="1" applyBorder="1"/>
    <xf numFmtId="2" fontId="4" fillId="5" borderId="22" xfId="3" applyNumberFormat="1" applyFont="1" applyFill="1" applyBorder="1"/>
    <xf numFmtId="2" fontId="4" fillId="5" borderId="23" xfId="3" applyNumberFormat="1" applyFont="1" applyFill="1" applyBorder="1"/>
    <xf numFmtId="2" fontId="4" fillId="5" borderId="23" xfId="0" applyNumberFormat="1" applyFont="1" applyFill="1" applyBorder="1"/>
    <xf numFmtId="2" fontId="4" fillId="0" borderId="23" xfId="0" applyNumberFormat="1" applyFont="1" applyFill="1" applyBorder="1"/>
    <xf numFmtId="2" fontId="4" fillId="0" borderId="24" xfId="3" applyNumberFormat="1" applyFont="1" applyFill="1" applyBorder="1"/>
    <xf numFmtId="2" fontId="1" fillId="5" borderId="3" xfId="3" applyNumberFormat="1" applyFill="1" applyBorder="1"/>
    <xf numFmtId="164" fontId="1" fillId="5" borderId="4" xfId="3" applyNumberFormat="1" applyFill="1" applyBorder="1"/>
    <xf numFmtId="2" fontId="0" fillId="5" borderId="6" xfId="0" applyNumberFormat="1" applyFill="1" applyBorder="1"/>
    <xf numFmtId="0" fontId="0" fillId="0" borderId="6" xfId="0" applyBorder="1"/>
    <xf numFmtId="0" fontId="0" fillId="0" borderId="12" xfId="0" applyBorder="1"/>
    <xf numFmtId="164" fontId="0" fillId="5" borderId="13" xfId="0" applyNumberFormat="1" applyFill="1" applyBorder="1"/>
    <xf numFmtId="164" fontId="1" fillId="5" borderId="14" xfId="3" applyNumberFormat="1" applyFill="1" applyBorder="1"/>
    <xf numFmtId="2" fontId="0" fillId="0" borderId="1" xfId="0" applyNumberFormat="1" applyBorder="1"/>
    <xf numFmtId="164" fontId="6" fillId="0" borderId="1" xfId="0" applyNumberFormat="1" applyFont="1" applyFill="1" applyBorder="1"/>
    <xf numFmtId="164" fontId="7" fillId="6" borderId="1" xfId="1" applyNumberFormat="1" applyFont="1" applyFill="1" applyBorder="1"/>
    <xf numFmtId="164" fontId="8" fillId="5" borderId="1" xfId="1" applyNumberFormat="1" applyFont="1" applyFill="1" applyBorder="1"/>
    <xf numFmtId="0" fontId="9" fillId="0" borderId="0" xfId="0" applyFont="1"/>
    <xf numFmtId="164" fontId="0" fillId="0" borderId="4" xfId="0" applyNumberFormat="1" applyBorder="1"/>
    <xf numFmtId="164" fontId="1" fillId="0" borderId="5" xfId="3" applyNumberFormat="1" applyFill="1" applyBorder="1"/>
    <xf numFmtId="164" fontId="0" fillId="0" borderId="1" xfId="0" applyNumberFormat="1" applyBorder="1"/>
    <xf numFmtId="164" fontId="1" fillId="5" borderId="5" xfId="3" applyNumberFormat="1" applyFill="1" applyBorder="1"/>
    <xf numFmtId="164" fontId="1" fillId="0" borderId="14" xfId="3" applyNumberFormat="1" applyFill="1" applyBorder="1"/>
    <xf numFmtId="166" fontId="0" fillId="0" borderId="0" xfId="0" applyNumberFormat="1"/>
    <xf numFmtId="164" fontId="0" fillId="0" borderId="8" xfId="0" applyNumberFormat="1" applyBorder="1"/>
    <xf numFmtId="165" fontId="1" fillId="7" borderId="0" xfId="3" applyNumberFormat="1" applyFill="1" applyBorder="1"/>
    <xf numFmtId="164" fontId="1" fillId="7" borderId="0" xfId="3" applyNumberFormat="1" applyFill="1" applyBorder="1"/>
    <xf numFmtId="2" fontId="4" fillId="7" borderId="0" xfId="3" applyNumberFormat="1" applyFont="1" applyFill="1" applyBorder="1"/>
    <xf numFmtId="0" fontId="3" fillId="3" borderId="8" xfId="2" applyBorder="1" applyAlignment="1">
      <alignment horizontal="center"/>
    </xf>
    <xf numFmtId="0" fontId="3" fillId="3" borderId="27" xfId="2" applyBorder="1" applyAlignment="1">
      <alignment horizontal="center"/>
    </xf>
    <xf numFmtId="0" fontId="0" fillId="0" borderId="1" xfId="0" applyBorder="1"/>
    <xf numFmtId="2" fontId="4" fillId="5" borderId="3" xfId="3" applyNumberFormat="1" applyFont="1" applyFill="1" applyBorder="1"/>
    <xf numFmtId="2" fontId="4" fillId="0" borderId="12" xfId="3" applyNumberFormat="1" applyFont="1" applyFill="1" applyBorder="1"/>
    <xf numFmtId="0" fontId="0" fillId="0" borderId="13" xfId="0" applyBorder="1"/>
    <xf numFmtId="2" fontId="4" fillId="0" borderId="28" xfId="3" applyNumberFormat="1" applyFont="1" applyFill="1" applyBorder="1"/>
    <xf numFmtId="164" fontId="0" fillId="0" borderId="29" xfId="0" applyNumberFormat="1" applyBorder="1"/>
    <xf numFmtId="164" fontId="1" fillId="0" borderId="29" xfId="3" applyNumberFormat="1" applyFill="1" applyBorder="1"/>
    <xf numFmtId="164" fontId="1" fillId="0" borderId="30" xfId="3" applyNumberFormat="1" applyFill="1" applyBorder="1"/>
    <xf numFmtId="0" fontId="0" fillId="0" borderId="25" xfId="0" applyBorder="1"/>
    <xf numFmtId="0" fontId="0" fillId="0" borderId="26" xfId="0" applyBorder="1"/>
    <xf numFmtId="0" fontId="0" fillId="7" borderId="0" xfId="0" applyFill="1" applyBorder="1" applyAlignment="1">
      <alignment horizontal="center"/>
    </xf>
    <xf numFmtId="0" fontId="3" fillId="7" borderId="0" xfId="2" applyFill="1" applyBorder="1" applyAlignment="1">
      <alignment horizontal="center"/>
    </xf>
    <xf numFmtId="0" fontId="0" fillId="7" borderId="0" xfId="0" applyFill="1" applyBorder="1"/>
    <xf numFmtId="164" fontId="0" fillId="7" borderId="0" xfId="0" applyNumberFormat="1" applyFill="1" applyBorder="1"/>
    <xf numFmtId="0" fontId="0" fillId="0" borderId="8" xfId="0" applyBorder="1"/>
    <xf numFmtId="0" fontId="0" fillId="0" borderId="14" xfId="0" applyBorder="1"/>
    <xf numFmtId="164" fontId="0" fillId="0" borderId="13" xfId="0" applyNumberFormat="1" applyBorder="1"/>
    <xf numFmtId="165" fontId="0" fillId="0" borderId="1" xfId="0" applyNumberFormat="1" applyBorder="1"/>
    <xf numFmtId="165" fontId="0" fillId="0" borderId="13" xfId="0" applyNumberFormat="1" applyBorder="1"/>
    <xf numFmtId="166" fontId="1" fillId="0" borderId="5" xfId="3" applyNumberFormat="1" applyFill="1" applyBorder="1"/>
    <xf numFmtId="166" fontId="1" fillId="0" borderId="14" xfId="3" applyNumberFormat="1" applyFill="1" applyBorder="1"/>
    <xf numFmtId="166" fontId="1" fillId="0" borderId="4" xfId="3" applyNumberFormat="1" applyFill="1" applyBorder="1"/>
    <xf numFmtId="166" fontId="1" fillId="0" borderId="13" xfId="3" applyNumberFormat="1" applyFill="1" applyBorder="1"/>
    <xf numFmtId="165" fontId="1" fillId="5" borderId="4" xfId="3" applyNumberFormat="1" applyFill="1" applyBorder="1"/>
    <xf numFmtId="165" fontId="0" fillId="0" borderId="29" xfId="0" applyNumberFormat="1" applyBorder="1"/>
    <xf numFmtId="165" fontId="1" fillId="0" borderId="1" xfId="3" applyNumberFormat="1" applyFill="1" applyBorder="1"/>
    <xf numFmtId="165" fontId="0" fillId="5" borderId="13" xfId="0" applyNumberFormat="1" applyFill="1" applyBorder="1"/>
    <xf numFmtId="165" fontId="1" fillId="0" borderId="4" xfId="3" applyNumberFormat="1" applyFill="1" applyBorder="1"/>
    <xf numFmtId="165" fontId="1" fillId="0" borderId="13" xfId="3" applyNumberFormat="1" applyFill="1" applyBorder="1"/>
    <xf numFmtId="165" fontId="0" fillId="0" borderId="6" xfId="0" applyNumberFormat="1" applyBorder="1"/>
    <xf numFmtId="165" fontId="0" fillId="0" borderId="12" xfId="0" applyNumberFormat="1" applyBorder="1"/>
    <xf numFmtId="0" fontId="3" fillId="3" borderId="19" xfId="2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3" borderId="3" xfId="2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3" borderId="31" xfId="2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4">
    <cellStyle name="20 % - Akzent3" xfId="3" builtinId="38"/>
    <cellStyle name="Gut" xfId="1" builtinId="26"/>
    <cellStyle name="Standard" xfId="0" builtinId="0"/>
    <cellStyle name="Zelle überprüfen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ta/LRZ%20Sync+Share/Thesis/3_0_Experiments_Anita/260_Clogging%20Probability%20of%20bar%20screen%20bi%20=%2010.8mm%20D%20=%2010%20mm/263_a_mec%20=%201.61&#176;D84%20=%2012.8%20mm/06_30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_30_2"/>
    </sheetNames>
    <sheetDataSet>
      <sheetData sheetId="0">
        <row r="955">
          <cell r="F955">
            <v>3.2</v>
          </cell>
        </row>
        <row r="956">
          <cell r="F956">
            <v>3.7</v>
          </cell>
        </row>
        <row r="957">
          <cell r="F957">
            <v>4</v>
          </cell>
        </row>
        <row r="958">
          <cell r="F958">
            <v>3.7</v>
          </cell>
        </row>
        <row r="959">
          <cell r="F959">
            <v>3.4</v>
          </cell>
        </row>
        <row r="960">
          <cell r="F960">
            <v>3.2</v>
          </cell>
        </row>
        <row r="961">
          <cell r="F961">
            <v>3.2</v>
          </cell>
        </row>
        <row r="962">
          <cell r="F962">
            <v>3.2</v>
          </cell>
        </row>
        <row r="963">
          <cell r="F963">
            <v>3</v>
          </cell>
        </row>
        <row r="964">
          <cell r="F964">
            <v>3.4</v>
          </cell>
        </row>
        <row r="965">
          <cell r="F965">
            <v>3.5</v>
          </cell>
        </row>
        <row r="966">
          <cell r="F966">
            <v>3.7</v>
          </cell>
        </row>
        <row r="967">
          <cell r="F967">
            <v>3.7</v>
          </cell>
        </row>
        <row r="968">
          <cell r="F968">
            <v>3</v>
          </cell>
        </row>
        <row r="969">
          <cell r="F969">
            <v>3</v>
          </cell>
        </row>
        <row r="970">
          <cell r="F970">
            <v>3.7</v>
          </cell>
        </row>
        <row r="971">
          <cell r="F971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tabSelected="1" topLeftCell="H1" workbookViewId="0">
      <selection activeCell="Q2" sqref="Q2"/>
    </sheetView>
  </sheetViews>
  <sheetFormatPr baseColWidth="10" defaultColWidth="11.453125" defaultRowHeight="14.5" x14ac:dyDescent="0.35"/>
  <cols>
    <col min="1" max="1" width="4.36328125" bestFit="1" customWidth="1"/>
    <col min="2" max="2" width="4.08984375" customWidth="1"/>
    <col min="3" max="5" width="6.26953125" bestFit="1" customWidth="1"/>
    <col min="6" max="6" width="7.1796875" customWidth="1"/>
    <col min="7" max="7" width="6.26953125" bestFit="1" customWidth="1"/>
    <col min="8" max="8" width="4.36328125" bestFit="1" customWidth="1"/>
    <col min="9" max="9" width="4.36328125" customWidth="1"/>
    <col min="10" max="14" width="6.26953125" bestFit="1" customWidth="1"/>
    <col min="15" max="15" width="4.36328125" bestFit="1" customWidth="1"/>
    <col min="16" max="16" width="4.81640625" customWidth="1"/>
    <col min="17" max="21" width="6.26953125" bestFit="1" customWidth="1"/>
    <col min="22" max="22" width="4.453125" customWidth="1"/>
    <col min="23" max="23" width="5.26953125" customWidth="1"/>
    <col min="24" max="28" width="6.26953125" bestFit="1" customWidth="1"/>
    <col min="29" max="29" width="7" customWidth="1"/>
    <col min="30" max="30" width="7.7265625" bestFit="1" customWidth="1"/>
    <col min="31" max="35" width="5.81640625" bestFit="1" customWidth="1"/>
  </cols>
  <sheetData>
    <row r="1" spans="1:35" x14ac:dyDescent="0.35">
      <c r="A1" t="s">
        <v>17</v>
      </c>
      <c r="H1" t="s">
        <v>18</v>
      </c>
      <c r="L1" t="s">
        <v>26</v>
      </c>
    </row>
    <row r="2" spans="1:35" ht="15" thickBot="1" x14ac:dyDescent="0.4"/>
    <row r="3" spans="1:35" ht="16.5" x14ac:dyDescent="0.45">
      <c r="A3" s="123" t="s">
        <v>2</v>
      </c>
      <c r="B3" s="124"/>
      <c r="C3" s="124"/>
      <c r="D3" s="124"/>
      <c r="E3" s="124"/>
      <c r="F3" s="124"/>
      <c r="G3" s="125"/>
      <c r="H3" s="123" t="s">
        <v>14</v>
      </c>
      <c r="I3" s="124"/>
      <c r="J3" s="124"/>
      <c r="K3" s="124"/>
      <c r="L3" s="124"/>
      <c r="M3" s="124"/>
      <c r="N3" s="125"/>
      <c r="O3" s="123" t="s">
        <v>15</v>
      </c>
      <c r="P3" s="124"/>
      <c r="Q3" s="124"/>
      <c r="R3" s="124"/>
      <c r="S3" s="124"/>
      <c r="T3" s="124"/>
      <c r="U3" s="125"/>
      <c r="V3" s="123" t="s">
        <v>16</v>
      </c>
      <c r="W3" s="124"/>
      <c r="X3" s="124"/>
      <c r="Y3" s="124"/>
      <c r="Z3" s="124"/>
      <c r="AA3" s="124"/>
      <c r="AB3" s="125"/>
      <c r="AC3" s="123" t="s">
        <v>21</v>
      </c>
      <c r="AD3" s="124"/>
      <c r="AE3" s="124"/>
      <c r="AF3" s="124"/>
      <c r="AG3" s="124"/>
      <c r="AH3" s="124"/>
      <c r="AI3" s="125"/>
    </row>
    <row r="4" spans="1:35" x14ac:dyDescent="0.35">
      <c r="A4" s="1" t="s">
        <v>0</v>
      </c>
      <c r="B4" s="2" t="s">
        <v>1</v>
      </c>
      <c r="C4" s="2" t="s">
        <v>9</v>
      </c>
      <c r="D4" s="2" t="s">
        <v>10</v>
      </c>
      <c r="E4" s="2" t="s">
        <v>11</v>
      </c>
      <c r="F4" s="2" t="s">
        <v>12</v>
      </c>
      <c r="G4" s="3" t="s">
        <v>13</v>
      </c>
      <c r="H4" s="1" t="s">
        <v>0</v>
      </c>
      <c r="I4" s="2" t="s">
        <v>1</v>
      </c>
      <c r="J4" s="2" t="s">
        <v>9</v>
      </c>
      <c r="K4" s="2" t="s">
        <v>10</v>
      </c>
      <c r="L4" s="2" t="s">
        <v>11</v>
      </c>
      <c r="M4" s="2" t="s">
        <v>12</v>
      </c>
      <c r="N4" s="3" t="s">
        <v>13</v>
      </c>
      <c r="O4" s="1" t="s">
        <v>0</v>
      </c>
      <c r="P4" s="2" t="s">
        <v>1</v>
      </c>
      <c r="Q4" s="2" t="s">
        <v>9</v>
      </c>
      <c r="R4" s="2" t="s">
        <v>10</v>
      </c>
      <c r="S4" s="2" t="s">
        <v>11</v>
      </c>
      <c r="T4" s="2" t="s">
        <v>12</v>
      </c>
      <c r="U4" s="3" t="s">
        <v>13</v>
      </c>
      <c r="V4" s="1" t="s">
        <v>0</v>
      </c>
      <c r="W4" s="2" t="s">
        <v>1</v>
      </c>
      <c r="X4" s="2" t="s">
        <v>9</v>
      </c>
      <c r="Y4" s="2" t="s">
        <v>10</v>
      </c>
      <c r="Z4" s="2" t="s">
        <v>11</v>
      </c>
      <c r="AA4" s="2" t="s">
        <v>12</v>
      </c>
      <c r="AB4" s="3" t="s">
        <v>13</v>
      </c>
    </row>
    <row r="5" spans="1:35" ht="15" thickBot="1" x14ac:dyDescent="0.4">
      <c r="A5" s="4"/>
      <c r="B5" s="5" t="s">
        <v>3</v>
      </c>
      <c r="C5" s="5"/>
      <c r="D5" s="5"/>
      <c r="E5" s="5"/>
      <c r="F5" s="5"/>
      <c r="G5" s="6"/>
      <c r="H5" s="4"/>
      <c r="I5" s="5" t="s">
        <v>3</v>
      </c>
      <c r="J5" s="5"/>
      <c r="K5" s="5"/>
      <c r="L5" s="5"/>
      <c r="M5" s="5"/>
      <c r="N5" s="6"/>
      <c r="O5" s="4"/>
      <c r="P5" s="5" t="s">
        <v>3</v>
      </c>
      <c r="Q5" s="5"/>
      <c r="R5" s="5"/>
      <c r="S5" s="5"/>
      <c r="T5" s="5"/>
      <c r="U5" s="6"/>
      <c r="V5" s="4"/>
      <c r="W5" s="5" t="s">
        <v>3</v>
      </c>
      <c r="X5" s="5"/>
      <c r="Y5" s="5"/>
      <c r="Z5" s="5"/>
      <c r="AA5" s="5"/>
      <c r="AB5" s="6"/>
      <c r="AC5" t="s">
        <v>20</v>
      </c>
      <c r="AD5" t="s">
        <v>19</v>
      </c>
      <c r="AE5" t="s">
        <v>8</v>
      </c>
      <c r="AF5" t="s">
        <v>7</v>
      </c>
      <c r="AG5" t="s">
        <v>6</v>
      </c>
      <c r="AH5" t="s">
        <v>4</v>
      </c>
      <c r="AI5" t="s">
        <v>5</v>
      </c>
    </row>
    <row r="6" spans="1:35" ht="15" thickBot="1" x14ac:dyDescent="0.4">
      <c r="A6" s="7">
        <v>1.7</v>
      </c>
      <c r="B6" s="8">
        <v>4.1190476190476186</v>
      </c>
      <c r="C6" s="61">
        <v>1.847105570037838E-2</v>
      </c>
      <c r="D6" s="61">
        <v>2.3341938358690695E-2</v>
      </c>
      <c r="E6" s="61">
        <v>2.4898735859451182E-2</v>
      </c>
      <c r="F6" s="9">
        <v>3.0969173772859293E-2</v>
      </c>
      <c r="G6" s="49">
        <v>2.1897302340188607E-2</v>
      </c>
      <c r="H6" s="63">
        <v>1.62</v>
      </c>
      <c r="I6" s="68">
        <v>2.9761904761904767</v>
      </c>
      <c r="J6" s="69">
        <v>1.5446095567730522E-2</v>
      </c>
      <c r="K6" s="69">
        <v>1.9760582854027153E-2</v>
      </c>
      <c r="L6" s="69">
        <v>2.0001791844907302E-2</v>
      </c>
      <c r="M6" s="69">
        <v>4.0023635658033296E-2</v>
      </c>
      <c r="N6" s="83">
        <v>1.7567792295125062E-2</v>
      </c>
      <c r="O6" s="62">
        <v>2</v>
      </c>
      <c r="P6" s="13">
        <v>5.1047619047619053</v>
      </c>
      <c r="Q6" s="13">
        <v>2.1488936140989956E-2</v>
      </c>
      <c r="R6" s="14">
        <v>2.6136604953150289E-2</v>
      </c>
      <c r="S6" s="15">
        <v>2.6674305807688259E-2</v>
      </c>
      <c r="T6" s="16">
        <v>4.5791840397780559E-2</v>
      </c>
      <c r="U6" s="16">
        <v>2.60887313670638E-2</v>
      </c>
      <c r="V6" s="12">
        <v>1.59</v>
      </c>
      <c r="W6" s="75">
        <f>AVERAGE('[1]06_30_2'!$F$955:$F$971)</f>
        <v>3.3882352941176475</v>
      </c>
      <c r="X6" s="80">
        <v>1.8090437304536744E-2</v>
      </c>
      <c r="Y6" s="15">
        <v>2.08930974376067E-2</v>
      </c>
      <c r="Z6" s="15">
        <v>2.2026130034694003E-2</v>
      </c>
      <c r="AA6" s="81">
        <v>4.1409511930000198E-2</v>
      </c>
      <c r="AB6" s="81">
        <v>1.9690868710007803E-2</v>
      </c>
      <c r="AC6" s="85">
        <f>AD6/1000</f>
        <v>3.3999999999999998E-3</v>
      </c>
      <c r="AD6">
        <v>3.4</v>
      </c>
      <c r="AE6">
        <v>1.9E-2</v>
      </c>
      <c r="AF6">
        <v>2.1999999999999999E-2</v>
      </c>
      <c r="AG6">
        <v>2.3E-2</v>
      </c>
      <c r="AH6">
        <v>2.5000000000000001E-2</v>
      </c>
      <c r="AI6">
        <v>2.3E-2</v>
      </c>
    </row>
    <row r="7" spans="1:35" ht="15" thickBot="1" x14ac:dyDescent="0.4">
      <c r="A7" s="17">
        <v>1.7</v>
      </c>
      <c r="B7" s="18">
        <v>5.1142857142857139</v>
      </c>
      <c r="C7" s="48">
        <v>2.1038118157075569E-2</v>
      </c>
      <c r="D7" s="48">
        <v>2.6183684004137731E-2</v>
      </c>
      <c r="E7" s="48">
        <v>2.643236845830027E-2</v>
      </c>
      <c r="F7" s="9">
        <v>3.3598712013507281E-2</v>
      </c>
      <c r="G7" s="49">
        <v>2.571800015794512E-2</v>
      </c>
      <c r="H7" s="64">
        <v>1.62</v>
      </c>
      <c r="I7" s="68">
        <v>3.6428571428571437</v>
      </c>
      <c r="J7" s="69">
        <v>1.6899908155601884E-2</v>
      </c>
      <c r="K7" s="69">
        <v>2.0819254091478667E-2</v>
      </c>
      <c r="L7" s="69">
        <v>2.1834222562044647E-2</v>
      </c>
      <c r="M7" s="69">
        <v>4.2709501782648707E-2</v>
      </c>
      <c r="N7" s="83">
        <v>2.0201140764503078E-2</v>
      </c>
      <c r="O7" s="38">
        <v>2</v>
      </c>
      <c r="P7" s="13">
        <v>3.9571428571428577</v>
      </c>
      <c r="Q7" s="21">
        <v>1.8314171284611269E-2</v>
      </c>
      <c r="R7" s="22">
        <v>2.2284609905901309E-2</v>
      </c>
      <c r="S7" s="23">
        <v>2.4293038852589433E-2</v>
      </c>
      <c r="T7" s="24">
        <v>3.9955801627093168E-2</v>
      </c>
      <c r="U7" s="24">
        <v>2.1233047966825125E-2</v>
      </c>
      <c r="V7" s="25">
        <v>1.59</v>
      </c>
      <c r="W7" s="26">
        <v>4.5764705882352938</v>
      </c>
      <c r="X7" s="82">
        <v>2.056148952817588E-2</v>
      </c>
      <c r="Y7" s="9">
        <v>2.4703757411547511E-2</v>
      </c>
      <c r="Z7" s="9">
        <v>2.6103345153319357E-2</v>
      </c>
      <c r="AA7" s="49">
        <v>4.6115051607216684E-2</v>
      </c>
      <c r="AB7" s="49">
        <v>2.4726931007328479E-2</v>
      </c>
      <c r="AC7" s="85">
        <f t="shared" ref="AC7:AC14" si="0">AD7/1000</f>
        <v>3.4300000000000003E-3</v>
      </c>
      <c r="AD7">
        <v>3.43</v>
      </c>
      <c r="AE7">
        <v>1.7999999999999999E-2</v>
      </c>
      <c r="AF7">
        <v>2.1000000000000001E-2</v>
      </c>
      <c r="AG7">
        <v>2.1999999999999999E-2</v>
      </c>
      <c r="AH7">
        <v>2.4E-2</v>
      </c>
      <c r="AI7">
        <v>2.1999999999999999E-2</v>
      </c>
    </row>
    <row r="8" spans="1:35" x14ac:dyDescent="0.35">
      <c r="A8" s="27">
        <v>2.0099999999999998</v>
      </c>
      <c r="B8" s="28">
        <v>2.7952380952380951</v>
      </c>
      <c r="C8" s="10">
        <v>1.5081381584288955E-2</v>
      </c>
      <c r="D8" s="10">
        <v>1.923926449533131E-2</v>
      </c>
      <c r="E8" s="10">
        <v>1.9236528067365033E-2</v>
      </c>
      <c r="F8" s="10">
        <v>1.9879065135781415E-2</v>
      </c>
      <c r="G8" s="47">
        <v>1.6757743627125454E-2</v>
      </c>
      <c r="H8" s="65">
        <v>1.62</v>
      </c>
      <c r="I8" s="70">
        <v>3.9428571428571435</v>
      </c>
      <c r="J8" s="53">
        <v>1.817066225734848E-2</v>
      </c>
      <c r="K8" s="53">
        <v>2.2197919445810399E-2</v>
      </c>
      <c r="L8" s="10">
        <v>2.3583641955787882E-2</v>
      </c>
      <c r="M8" s="10">
        <v>4.5395094001467962E-2</v>
      </c>
      <c r="N8" s="47">
        <v>2.2088734332255555E-2</v>
      </c>
      <c r="O8" s="32"/>
      <c r="P8" s="33"/>
      <c r="Q8" s="34"/>
      <c r="R8" s="34"/>
      <c r="S8" s="34"/>
      <c r="T8" s="34"/>
      <c r="U8" s="34"/>
      <c r="V8" s="25">
        <v>1.59</v>
      </c>
      <c r="W8" s="26">
        <v>5.3235294117647047</v>
      </c>
      <c r="X8" s="82">
        <v>2.3266925673592065E-2</v>
      </c>
      <c r="Y8" s="9">
        <v>2.6586722685236985E-2</v>
      </c>
      <c r="Z8" s="9">
        <v>2.6528488385137161E-2</v>
      </c>
      <c r="AA8" s="49">
        <v>4.8740724213929776E-2</v>
      </c>
      <c r="AB8" s="49">
        <v>2.7830297376943092E-2</v>
      </c>
      <c r="AC8" s="85">
        <f t="shared" si="0"/>
        <v>3.5600000000000002E-3</v>
      </c>
      <c r="AD8">
        <v>3.56</v>
      </c>
      <c r="AE8">
        <v>1.7999999999999999E-2</v>
      </c>
      <c r="AF8">
        <v>2.1000000000000001E-2</v>
      </c>
      <c r="AG8">
        <v>2.3E-2</v>
      </c>
      <c r="AH8">
        <v>2.5999999999999999E-2</v>
      </c>
      <c r="AI8">
        <v>2.3E-2</v>
      </c>
    </row>
    <row r="9" spans="1:35" x14ac:dyDescent="0.35">
      <c r="A9" s="27">
        <v>2.0099999999999998</v>
      </c>
      <c r="B9" s="28">
        <v>3.7952380952380955</v>
      </c>
      <c r="C9" s="10">
        <v>1.796245816575659E-2</v>
      </c>
      <c r="D9" s="10">
        <v>2.1843643447645444E-2</v>
      </c>
      <c r="E9" s="10">
        <v>2.3206109578446876E-2</v>
      </c>
      <c r="F9" s="10">
        <v>2.6224771484884835E-2</v>
      </c>
      <c r="G9" s="47">
        <v>1.938841544036618E-2</v>
      </c>
      <c r="H9" s="66">
        <v>1.74</v>
      </c>
      <c r="I9" s="71">
        <v>5.4190476190476176</v>
      </c>
      <c r="J9" s="48">
        <v>2.2969804606911615E-2</v>
      </c>
      <c r="K9" s="48">
        <v>2.7823719515137624E-2</v>
      </c>
      <c r="L9" s="9">
        <v>2.7127132920866881E-2</v>
      </c>
      <c r="M9" s="9">
        <v>4.6721498621145052E-2</v>
      </c>
      <c r="N9" s="49">
        <v>2.8883900688184472E-2</v>
      </c>
      <c r="O9" s="32"/>
      <c r="P9" s="33"/>
      <c r="Q9" s="34"/>
      <c r="R9" s="34"/>
      <c r="S9" s="34"/>
      <c r="T9" s="34"/>
      <c r="U9" s="34"/>
      <c r="V9" s="36">
        <v>1.73</v>
      </c>
      <c r="W9" s="29">
        <v>3.5294117647058827</v>
      </c>
      <c r="X9" s="37">
        <v>1.8151858510974672E-2</v>
      </c>
      <c r="Y9" s="30">
        <v>2.12729750635825E-2</v>
      </c>
      <c r="Z9" s="10">
        <v>2.2521051499935052E-2</v>
      </c>
      <c r="AA9" s="11">
        <v>3.7811349270524319E-2</v>
      </c>
      <c r="AB9" s="11">
        <v>2.004826593167186E-2</v>
      </c>
      <c r="AC9" s="85">
        <f t="shared" si="0"/>
        <v>3.6800000000000001E-3</v>
      </c>
      <c r="AD9">
        <v>3.68</v>
      </c>
      <c r="AE9">
        <v>1.7999999999999999E-2</v>
      </c>
      <c r="AF9">
        <v>2.1000000000000001E-2</v>
      </c>
      <c r="AG9">
        <v>2.3E-2</v>
      </c>
      <c r="AH9">
        <v>2.5000000000000001E-2</v>
      </c>
      <c r="AI9">
        <v>2.3E-2</v>
      </c>
    </row>
    <row r="10" spans="1:35" ht="15" thickBot="1" x14ac:dyDescent="0.4">
      <c r="A10" s="27">
        <v>2.0099999999999998</v>
      </c>
      <c r="B10" s="28">
        <v>4.9190476190476193</v>
      </c>
      <c r="C10" s="10">
        <v>2.0493423332627048E-2</v>
      </c>
      <c r="D10" s="10">
        <v>2.5295067563614992E-2</v>
      </c>
      <c r="E10" s="10">
        <v>2.5666477221622463E-2</v>
      </c>
      <c r="F10" s="10">
        <v>2.983117773052224E-2</v>
      </c>
      <c r="G10" s="47">
        <v>2.4072863890368557E-2</v>
      </c>
      <c r="H10" s="67">
        <v>1.74</v>
      </c>
      <c r="I10" s="72">
        <v>5.1809523809523812</v>
      </c>
      <c r="J10" s="39">
        <v>2.1256938817201032E-2</v>
      </c>
      <c r="K10" s="39">
        <v>2.6698321140646852E-2</v>
      </c>
      <c r="L10" s="39">
        <v>2.6072771235884473E-2</v>
      </c>
      <c r="M10" s="39">
        <v>4.2217640043535121E-2</v>
      </c>
      <c r="N10" s="84">
        <v>2.7038610910376515E-2</v>
      </c>
      <c r="O10" s="41"/>
      <c r="P10" s="42"/>
      <c r="Q10" s="43"/>
      <c r="R10" s="43"/>
      <c r="S10" s="43"/>
      <c r="T10" s="43"/>
      <c r="U10" s="43"/>
      <c r="V10" s="36">
        <v>1.73</v>
      </c>
      <c r="W10" s="29">
        <v>4.0941176470588232</v>
      </c>
      <c r="X10" s="37">
        <v>1.9555080915469814E-2</v>
      </c>
      <c r="Y10" s="30">
        <v>2.3053821690701248E-2</v>
      </c>
      <c r="Z10" s="10">
        <v>2.4923431553148356E-2</v>
      </c>
      <c r="AA10" s="11">
        <v>4.2466735562580238E-2</v>
      </c>
      <c r="AB10" s="11">
        <v>2.2971895431714628E-2</v>
      </c>
      <c r="AC10" s="85">
        <f t="shared" si="0"/>
        <v>3.8300000000000001E-3</v>
      </c>
      <c r="AD10">
        <v>3.83</v>
      </c>
      <c r="AE10">
        <v>1.9E-2</v>
      </c>
      <c r="AF10">
        <v>2.1999999999999999E-2</v>
      </c>
      <c r="AG10">
        <v>2.4E-2</v>
      </c>
      <c r="AH10">
        <v>2.7E-2</v>
      </c>
      <c r="AI10">
        <v>2.4E-2</v>
      </c>
    </row>
    <row r="11" spans="1:35" x14ac:dyDescent="0.35">
      <c r="A11" s="17">
        <v>2.19</v>
      </c>
      <c r="B11" s="18">
        <v>2.6952380952380959</v>
      </c>
      <c r="C11" s="48">
        <v>1.4860765186100133E-2</v>
      </c>
      <c r="D11" s="48">
        <v>1.8727400227265489E-2</v>
      </c>
      <c r="E11" s="48">
        <v>1.8822767055753364E-2</v>
      </c>
      <c r="F11" s="9">
        <v>4.4255082149067704E-2</v>
      </c>
      <c r="G11" s="49">
        <v>1.5373632758200806E-2</v>
      </c>
      <c r="M11" s="35"/>
      <c r="N11" s="40"/>
      <c r="O11" s="41"/>
      <c r="P11" s="42"/>
      <c r="Q11" s="43"/>
      <c r="R11" s="43"/>
      <c r="S11" s="43"/>
      <c r="T11" s="43"/>
      <c r="U11" s="43"/>
      <c r="V11" s="36">
        <v>1.73</v>
      </c>
      <c r="W11" s="29">
        <v>5.5470588235294107</v>
      </c>
      <c r="X11" s="37">
        <v>2.3789541787665569E-2</v>
      </c>
      <c r="Y11" s="30">
        <v>2.7095243204627306E-2</v>
      </c>
      <c r="Z11" s="10">
        <v>2.7078268193283517E-2</v>
      </c>
      <c r="AA11" s="11">
        <v>4.5863131976725369E-2</v>
      </c>
      <c r="AB11" s="11">
        <v>2.8761599265765048E-2</v>
      </c>
      <c r="AC11" s="85">
        <f t="shared" si="0"/>
        <v>3.8999999999999998E-3</v>
      </c>
      <c r="AD11">
        <v>3.9</v>
      </c>
      <c r="AE11">
        <v>1.9E-2</v>
      </c>
      <c r="AF11">
        <v>2.1999999999999999E-2</v>
      </c>
      <c r="AG11">
        <v>2.4E-2</v>
      </c>
      <c r="AH11">
        <v>2.5999999999999999E-2</v>
      </c>
      <c r="AI11">
        <v>2.3E-2</v>
      </c>
    </row>
    <row r="12" spans="1:35" x14ac:dyDescent="0.35">
      <c r="A12" s="17">
        <v>2.19</v>
      </c>
      <c r="B12" s="18">
        <v>4.1238095238095243</v>
      </c>
      <c r="C12" s="48">
        <v>1.8855199186334604E-2</v>
      </c>
      <c r="D12" s="48">
        <v>2.3338707172953943E-2</v>
      </c>
      <c r="E12" s="48">
        <v>2.4672053788771575E-2</v>
      </c>
      <c r="F12" s="9">
        <v>3.9103577719973304E-2</v>
      </c>
      <c r="G12" s="49">
        <v>2.1197835666646569E-2</v>
      </c>
      <c r="M12" s="35"/>
      <c r="N12" s="40"/>
      <c r="O12" s="41"/>
      <c r="P12" s="42"/>
      <c r="Q12" s="43"/>
      <c r="R12" s="43"/>
      <c r="S12" s="43"/>
      <c r="T12" s="43"/>
      <c r="U12" s="43"/>
      <c r="V12" s="36">
        <v>1.73</v>
      </c>
      <c r="W12" s="20">
        <v>5.0388888888888888</v>
      </c>
      <c r="X12" s="78">
        <v>2.150694625281524E-2</v>
      </c>
      <c r="Y12" s="10">
        <v>2.5826241072550049E-2</v>
      </c>
      <c r="Z12" s="10">
        <v>2.6215534849693745E-2</v>
      </c>
      <c r="AA12" s="47">
        <v>4.3752720095497244E-2</v>
      </c>
      <c r="AB12" s="47">
        <v>2.5548638338520169E-2</v>
      </c>
      <c r="AC12" s="85">
        <f t="shared" si="0"/>
        <v>4.4800000000000005E-3</v>
      </c>
      <c r="AD12">
        <v>4.4800000000000004</v>
      </c>
      <c r="AE12">
        <v>0.02</v>
      </c>
      <c r="AF12">
        <v>2.4E-2</v>
      </c>
      <c r="AG12">
        <v>2.5999999999999999E-2</v>
      </c>
      <c r="AH12">
        <v>2.9000000000000001E-2</v>
      </c>
      <c r="AI12">
        <v>2.5000000000000001E-2</v>
      </c>
    </row>
    <row r="13" spans="1:35" x14ac:dyDescent="0.35">
      <c r="A13" s="17">
        <v>2.19</v>
      </c>
      <c r="B13" s="18">
        <v>5.0190476190476181</v>
      </c>
      <c r="C13" s="60">
        <v>2.1083866624172942E-2</v>
      </c>
      <c r="D13" s="60">
        <v>2.5736497012090243E-2</v>
      </c>
      <c r="E13" s="60">
        <v>2.5913689478121449E-2</v>
      </c>
      <c r="F13" s="60">
        <v>3.4530216679790227E-2</v>
      </c>
      <c r="G13" s="60">
        <v>2.3585144901545507E-2</v>
      </c>
      <c r="M13" s="35"/>
      <c r="N13" s="31"/>
      <c r="O13" s="32"/>
      <c r="P13" s="34"/>
      <c r="Q13" s="34"/>
      <c r="R13" s="34"/>
      <c r="S13" s="34"/>
      <c r="T13" s="34"/>
      <c r="U13" s="34"/>
      <c r="V13" s="36">
        <v>1.73</v>
      </c>
      <c r="W13" s="20">
        <v>5.9388888888888882</v>
      </c>
      <c r="X13" s="53">
        <v>2.5039801754667967E-2</v>
      </c>
      <c r="Y13" s="10">
        <v>2.7599364703718487E-2</v>
      </c>
      <c r="Z13" s="10">
        <v>2.7992183593483266E-2</v>
      </c>
      <c r="AA13" s="47">
        <v>4.8891455563784103E-2</v>
      </c>
      <c r="AB13" s="47">
        <v>2.8824030666650846E-2</v>
      </c>
      <c r="AC13" s="85">
        <f t="shared" si="0"/>
        <v>4.9699999999999996E-3</v>
      </c>
      <c r="AD13">
        <v>4.97</v>
      </c>
      <c r="AE13">
        <v>2.1000000000000001E-2</v>
      </c>
      <c r="AF13">
        <v>2.5000000000000001E-2</v>
      </c>
      <c r="AG13">
        <v>2.5999999999999999E-2</v>
      </c>
      <c r="AH13">
        <v>0.03</v>
      </c>
      <c r="AI13">
        <v>2.5999999999999999E-2</v>
      </c>
    </row>
    <row r="14" spans="1:35" x14ac:dyDescent="0.35">
      <c r="A14" s="36">
        <v>2.76</v>
      </c>
      <c r="B14" s="52">
        <v>2.5761904761904759</v>
      </c>
      <c r="C14" s="53">
        <v>1.5017657185101119E-2</v>
      </c>
      <c r="D14" s="53">
        <v>1.9168778409808795E-2</v>
      </c>
      <c r="E14" s="53">
        <v>1.904788832476989E-2</v>
      </c>
      <c r="F14" s="10">
        <v>2.2308554928614388E-2</v>
      </c>
      <c r="G14" s="47">
        <v>1.6801312632579113E-2</v>
      </c>
      <c r="M14" s="35"/>
      <c r="N14" s="31"/>
      <c r="O14" s="32"/>
      <c r="P14" s="34"/>
      <c r="Q14" s="34"/>
      <c r="R14" s="34"/>
      <c r="S14" s="34"/>
      <c r="T14" s="34"/>
      <c r="U14" s="34"/>
      <c r="V14" s="36">
        <v>1.73</v>
      </c>
      <c r="W14" s="20">
        <v>5.6647058823529406</v>
      </c>
      <c r="X14" s="78">
        <v>2.4386784521047811E-2</v>
      </c>
      <c r="Y14" s="10">
        <v>2.7250762714316812E-2</v>
      </c>
      <c r="Z14" s="10">
        <v>2.7393661207304687E-2</v>
      </c>
      <c r="AA14" s="47">
        <v>4.5426865264790506E-2</v>
      </c>
      <c r="AB14" s="47">
        <v>2.8273688865597224E-2</v>
      </c>
      <c r="AC14" s="85">
        <f t="shared" si="0"/>
        <v>5.47E-3</v>
      </c>
      <c r="AD14">
        <v>5.47</v>
      </c>
      <c r="AE14">
        <v>2.3E-2</v>
      </c>
      <c r="AF14">
        <v>2.7E-2</v>
      </c>
      <c r="AG14">
        <v>2.7E-2</v>
      </c>
      <c r="AH14">
        <v>3.1E-2</v>
      </c>
      <c r="AI14">
        <v>2.8000000000000001E-2</v>
      </c>
    </row>
    <row r="15" spans="1:35" x14ac:dyDescent="0.35">
      <c r="A15" s="36">
        <v>2.76</v>
      </c>
      <c r="B15" s="52">
        <v>3.10952380952381</v>
      </c>
      <c r="C15" s="53">
        <v>1.6525218216092652E-2</v>
      </c>
      <c r="D15" s="53">
        <v>2.0320566706930721E-2</v>
      </c>
      <c r="E15" s="53">
        <v>2.0753185103641936E-2</v>
      </c>
      <c r="F15" s="10">
        <v>3.8105884663654943E-2</v>
      </c>
      <c r="G15" s="47">
        <v>1.833765468203008E-2</v>
      </c>
      <c r="M15" s="35"/>
      <c r="N15" s="31"/>
      <c r="O15" s="32"/>
      <c r="P15" s="34"/>
      <c r="Q15" s="34"/>
      <c r="R15" s="34"/>
      <c r="S15" s="34"/>
      <c r="T15" s="34"/>
      <c r="U15" s="34"/>
      <c r="V15" s="36">
        <v>1.73</v>
      </c>
      <c r="W15" s="20">
        <v>6.9722222222222205</v>
      </c>
      <c r="X15" s="53">
        <v>2.8618258664163621E-2</v>
      </c>
      <c r="Y15" s="10">
        <v>2.9806260360730863E-2</v>
      </c>
      <c r="Z15" s="10">
        <v>3.1268154663215086E-2</v>
      </c>
      <c r="AA15" s="47">
        <v>5.5448975424957525E-2</v>
      </c>
      <c r="AB15" s="47">
        <v>3.1777368156540753E-2</v>
      </c>
    </row>
    <row r="16" spans="1:35" x14ac:dyDescent="0.35">
      <c r="A16" s="36">
        <v>2.76</v>
      </c>
      <c r="B16" s="52">
        <v>3.4904761904761918</v>
      </c>
      <c r="C16" s="53">
        <v>1.719238040637644E-2</v>
      </c>
      <c r="D16" s="53">
        <v>2.0673573075930429E-2</v>
      </c>
      <c r="E16" s="53">
        <v>2.1950233750955728E-2</v>
      </c>
      <c r="F16" s="10">
        <v>2.6054955322388662E-2</v>
      </c>
      <c r="G16" s="47">
        <v>1.8942981197388242E-2</v>
      </c>
      <c r="M16" s="35"/>
      <c r="N16" s="40"/>
      <c r="O16" s="41"/>
      <c r="P16" s="43"/>
      <c r="Q16" s="43"/>
      <c r="R16" s="43"/>
      <c r="S16" s="43"/>
      <c r="T16" s="43"/>
      <c r="U16" s="43"/>
      <c r="V16" s="17">
        <v>1.85</v>
      </c>
      <c r="W16" s="19">
        <v>4.9235294117647053</v>
      </c>
      <c r="X16" s="76">
        <v>2.0137756885788727E-2</v>
      </c>
      <c r="Y16" s="48">
        <v>2.4812463944290486E-2</v>
      </c>
      <c r="Z16" s="9">
        <v>2.5768011612592068E-2</v>
      </c>
      <c r="AA16" s="49">
        <v>4.8889720242171752E-2</v>
      </c>
      <c r="AB16" s="49">
        <v>2.5477895534897654E-2</v>
      </c>
    </row>
    <row r="17" spans="1:28" x14ac:dyDescent="0.35">
      <c r="A17" s="36">
        <v>2.76</v>
      </c>
      <c r="B17" s="52">
        <v>3.757142857142858</v>
      </c>
      <c r="C17" s="53">
        <v>1.7794363860318463E-2</v>
      </c>
      <c r="D17" s="53">
        <v>2.1631003529623549E-2</v>
      </c>
      <c r="E17" s="53">
        <v>2.3256192124863684E-2</v>
      </c>
      <c r="F17" s="10">
        <v>2.8746444411939298E-2</v>
      </c>
      <c r="G17" s="47">
        <v>1.9820261554198138E-2</v>
      </c>
      <c r="M17" s="35"/>
      <c r="N17" s="31"/>
      <c r="O17" s="32"/>
      <c r="P17" s="34"/>
      <c r="Q17" s="34"/>
      <c r="R17" s="34"/>
      <c r="S17" s="34"/>
      <c r="T17" s="34"/>
      <c r="U17" s="34"/>
      <c r="V17" s="17">
        <v>1.85</v>
      </c>
      <c r="W17" s="19">
        <v>5.6117647058823534</v>
      </c>
      <c r="X17" s="76">
        <v>2.352672635147135E-2</v>
      </c>
      <c r="Y17" s="48">
        <v>2.6536453055761133E-2</v>
      </c>
      <c r="Z17" s="9">
        <v>2.7429308823131993E-2</v>
      </c>
      <c r="AA17" s="49">
        <v>5.1720407484540321E-2</v>
      </c>
      <c r="AB17" s="49">
        <v>2.9554724309481806E-2</v>
      </c>
    </row>
    <row r="18" spans="1:28" x14ac:dyDescent="0.35">
      <c r="A18" s="36">
        <v>2.76</v>
      </c>
      <c r="B18" s="52">
        <v>4.0952380952380949</v>
      </c>
      <c r="C18" s="53">
        <v>1.8507956657928426E-2</v>
      </c>
      <c r="D18" s="53">
        <v>2.2703051571847044E-2</v>
      </c>
      <c r="E18" s="53">
        <v>2.4641971785344274E-2</v>
      </c>
      <c r="F18" s="10">
        <v>2.9358148836810094E-2</v>
      </c>
      <c r="G18" s="47">
        <v>2.0349870455784513E-2</v>
      </c>
      <c r="S18" s="34"/>
      <c r="T18" s="34"/>
      <c r="U18" s="34"/>
      <c r="V18" s="17">
        <v>1.85</v>
      </c>
      <c r="W18" s="19">
        <v>6.9999999999999991</v>
      </c>
      <c r="X18" s="77">
        <v>2.8159538941424145E-2</v>
      </c>
      <c r="Y18" s="48">
        <v>3.1022033112536151E-2</v>
      </c>
      <c r="Z18" s="9">
        <v>3.369170526805576E-2</v>
      </c>
      <c r="AA18" s="49">
        <v>7.0815981157629548E-2</v>
      </c>
      <c r="AB18" s="49">
        <v>3.4192498884237366E-2</v>
      </c>
    </row>
    <row r="19" spans="1:28" x14ac:dyDescent="0.35">
      <c r="A19" s="54">
        <v>3.01</v>
      </c>
      <c r="B19" s="55">
        <v>2.7428571428571429</v>
      </c>
      <c r="C19" s="50">
        <v>1.5339333446347303E-2</v>
      </c>
      <c r="D19" s="50">
        <v>1.9239184974061962E-2</v>
      </c>
      <c r="E19" s="50">
        <v>1.9550553900474554E-2</v>
      </c>
      <c r="F19" s="50">
        <v>2.2237623968945797E-2</v>
      </c>
      <c r="G19" s="51">
        <v>1.7009190188749357E-2</v>
      </c>
      <c r="M19" s="35"/>
      <c r="N19" s="31"/>
      <c r="O19" s="32"/>
      <c r="P19" s="34"/>
      <c r="Q19" s="34"/>
      <c r="R19" s="34"/>
      <c r="S19" s="34"/>
      <c r="T19" s="34"/>
      <c r="U19" s="34"/>
      <c r="V19" s="27">
        <v>1.98</v>
      </c>
      <c r="W19" s="20">
        <v>4.9555555555555548</v>
      </c>
      <c r="X19" s="53">
        <v>1.9600188923113604E-2</v>
      </c>
      <c r="Y19" s="10">
        <v>2.4907226636675883E-2</v>
      </c>
      <c r="Z19" s="10">
        <v>2.5767722376876023E-2</v>
      </c>
      <c r="AA19" s="47">
        <v>4.6341500408262959E-2</v>
      </c>
      <c r="AB19" s="47">
        <v>2.4773419912393679E-2</v>
      </c>
    </row>
    <row r="20" spans="1:28" x14ac:dyDescent="0.35">
      <c r="A20" s="54">
        <v>3.01</v>
      </c>
      <c r="B20" s="55">
        <v>3.4952380952380957</v>
      </c>
      <c r="C20" s="50">
        <v>1.6880279359634931E-2</v>
      </c>
      <c r="D20" s="50">
        <v>2.0570553703286198E-2</v>
      </c>
      <c r="E20" s="50">
        <v>2.1557569516825081E-2</v>
      </c>
      <c r="F20" s="50">
        <v>2.5571508159115852E-2</v>
      </c>
      <c r="G20" s="51">
        <v>1.8544887627533924E-2</v>
      </c>
      <c r="M20" s="35"/>
      <c r="N20" s="40"/>
      <c r="O20" s="41"/>
      <c r="P20" s="43"/>
      <c r="Q20" s="43"/>
      <c r="R20" s="43"/>
      <c r="S20" s="43"/>
      <c r="T20" s="43"/>
      <c r="U20" s="43"/>
      <c r="V20" s="36">
        <v>1.98</v>
      </c>
      <c r="W20" s="29">
        <v>5.4555555555555566</v>
      </c>
      <c r="X20" s="53">
        <v>2.1037593780974695E-2</v>
      </c>
      <c r="Y20" s="10">
        <v>2.5965741439686774E-2</v>
      </c>
      <c r="Z20" s="10">
        <v>2.6484872226132328E-2</v>
      </c>
      <c r="AA20" s="47">
        <v>4.6361553762891028E-2</v>
      </c>
      <c r="AB20" s="47">
        <v>2.7122160623937908E-2</v>
      </c>
    </row>
    <row r="21" spans="1:28" ht="15" thickBot="1" x14ac:dyDescent="0.4">
      <c r="A21" s="54">
        <v>3.01</v>
      </c>
      <c r="B21" s="55">
        <v>4.1714285714285708</v>
      </c>
      <c r="C21" s="50">
        <v>1.8719205439043596E-2</v>
      </c>
      <c r="D21" s="50">
        <v>2.3485823712543707E-2</v>
      </c>
      <c r="E21" s="50">
        <v>2.5183402611116734E-2</v>
      </c>
      <c r="F21" s="50">
        <v>3.8934794201930745E-2</v>
      </c>
      <c r="G21" s="51">
        <v>2.1559288959296152E-2</v>
      </c>
      <c r="M21" s="35"/>
      <c r="N21" s="35"/>
      <c r="O21" s="35"/>
      <c r="P21" s="35"/>
      <c r="V21" s="44">
        <v>1.98</v>
      </c>
      <c r="W21" s="45">
        <v>6.1444444444444448</v>
      </c>
      <c r="X21" s="73">
        <v>2.3363530540643385E-2</v>
      </c>
      <c r="Y21" s="73">
        <v>2.7083689621377416E-2</v>
      </c>
      <c r="Z21" s="46">
        <v>2.8040961678141629E-2</v>
      </c>
      <c r="AA21" s="74">
        <v>5.0581895443310154E-2</v>
      </c>
      <c r="AB21" s="74">
        <v>2.9366508329815133E-2</v>
      </c>
    </row>
    <row r="22" spans="1:28" x14ac:dyDescent="0.35">
      <c r="A22" s="54">
        <v>3.01</v>
      </c>
      <c r="B22" s="55">
        <v>4.2333333333333325</v>
      </c>
      <c r="C22" s="50">
        <v>1.8673988675475872E-2</v>
      </c>
      <c r="D22" s="50">
        <v>2.3200402322833824E-2</v>
      </c>
      <c r="E22" s="50">
        <v>2.4936851837264906E-2</v>
      </c>
      <c r="F22" s="50">
        <v>3.4249523338332866E-2</v>
      </c>
      <c r="G22" s="51">
        <v>2.0780737491362666E-2</v>
      </c>
    </row>
    <row r="23" spans="1:28" x14ac:dyDescent="0.35">
      <c r="A23" s="54">
        <v>3.01</v>
      </c>
      <c r="B23" s="55">
        <v>4.2904761904761894</v>
      </c>
      <c r="C23" s="50">
        <v>1.9057184456969078E-2</v>
      </c>
      <c r="D23" s="50">
        <v>2.35116931061361E-2</v>
      </c>
      <c r="E23" s="50">
        <v>2.522079645968156E-2</v>
      </c>
      <c r="F23" s="50">
        <v>2.9774023136241667E-2</v>
      </c>
      <c r="G23" s="51">
        <v>2.1095500424285873E-2</v>
      </c>
      <c r="V23" s="79" t="s">
        <v>23</v>
      </c>
    </row>
    <row r="24" spans="1:28" ht="15" thickBot="1" x14ac:dyDescent="0.4">
      <c r="A24" s="56">
        <v>3.01</v>
      </c>
      <c r="B24" s="57">
        <v>4.8142857142857141</v>
      </c>
      <c r="C24" s="58">
        <v>2.0506559697603288E-2</v>
      </c>
      <c r="D24" s="58">
        <v>2.5277978131057699E-2</v>
      </c>
      <c r="E24" s="58">
        <v>2.5856361127917782E-2</v>
      </c>
      <c r="F24" s="58">
        <v>5.4890314501458481E-2</v>
      </c>
      <c r="G24" s="59">
        <v>2.4611679017030763E-2</v>
      </c>
      <c r="V24" s="79" t="s">
        <v>22</v>
      </c>
      <c r="W24" s="79"/>
      <c r="X24" s="79"/>
    </row>
    <row r="25" spans="1:28" ht="15" thickBot="1" x14ac:dyDescent="0.4">
      <c r="A25" s="54">
        <v>3.01</v>
      </c>
      <c r="B25" s="57">
        <v>5.4047619047619051</v>
      </c>
      <c r="C25" s="58">
        <v>2.2230282216949337E-2</v>
      </c>
      <c r="D25" s="58">
        <v>2.648313013589676E-2</v>
      </c>
      <c r="E25" s="58">
        <v>2.6420071761493857E-2</v>
      </c>
      <c r="F25" s="58">
        <v>3.6336980513875794E-2</v>
      </c>
      <c r="G25" s="59">
        <v>2.4720199104784735E-2</v>
      </c>
    </row>
  </sheetData>
  <sortState ref="AC6:AI15">
    <sortCondition ref="AC5"/>
  </sortState>
  <mergeCells count="5">
    <mergeCell ref="AC3:AI3"/>
    <mergeCell ref="A3:G3"/>
    <mergeCell ref="H3:N3"/>
    <mergeCell ref="O3:U3"/>
    <mergeCell ref="V3:AB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8"/>
  <sheetViews>
    <sheetView zoomScale="90" zoomScaleNormal="90" workbookViewId="0">
      <selection activeCell="AC36" sqref="AC36"/>
    </sheetView>
  </sheetViews>
  <sheetFormatPr baseColWidth="10" defaultColWidth="11.453125" defaultRowHeight="14.5" x14ac:dyDescent="0.35"/>
  <cols>
    <col min="1" max="1" width="4.7265625" customWidth="1"/>
    <col min="2" max="2" width="3.6328125" customWidth="1"/>
    <col min="3" max="7" width="5.81640625" bestFit="1" customWidth="1"/>
    <col min="8" max="8" width="3.36328125" style="104" customWidth="1"/>
    <col min="9" max="9" width="4.7265625" bestFit="1" customWidth="1"/>
    <col min="10" max="10" width="5.81640625" customWidth="1"/>
    <col min="11" max="11" width="6.36328125" bestFit="1" customWidth="1"/>
    <col min="12" max="12" width="6.90625" customWidth="1"/>
    <col min="13" max="13" width="6.36328125" bestFit="1" customWidth="1"/>
    <col min="14" max="15" width="6.90625" customWidth="1"/>
    <col min="16" max="16" width="4.36328125" customWidth="1"/>
    <col min="17" max="17" width="4.81640625" customWidth="1"/>
    <col min="18" max="22" width="6.26953125" customWidth="1"/>
    <col min="23" max="23" width="4.453125" customWidth="1"/>
    <col min="24" max="24" width="5.26953125" customWidth="1"/>
    <col min="25" max="29" width="6.26953125" customWidth="1"/>
    <col min="30" max="30" width="7" customWidth="1"/>
    <col min="31" max="31" width="7.7265625" customWidth="1"/>
    <col min="32" max="36" width="5.81640625" customWidth="1"/>
  </cols>
  <sheetData>
    <row r="1" spans="1:30" ht="16.5" x14ac:dyDescent="0.45">
      <c r="A1" s="123" t="s">
        <v>2</v>
      </c>
      <c r="B1" s="124"/>
      <c r="C1" s="124"/>
      <c r="D1" s="124"/>
      <c r="E1" s="124"/>
      <c r="F1" s="124"/>
      <c r="G1" s="125"/>
      <c r="H1" s="102"/>
      <c r="I1" s="123" t="s">
        <v>15</v>
      </c>
      <c r="J1" s="124"/>
      <c r="K1" s="124"/>
      <c r="L1" s="124"/>
      <c r="M1" s="124"/>
      <c r="N1" s="124"/>
      <c r="O1" s="125"/>
    </row>
    <row r="2" spans="1:30" x14ac:dyDescent="0.35">
      <c r="A2" s="1" t="s">
        <v>0</v>
      </c>
      <c r="B2" s="2" t="s">
        <v>1</v>
      </c>
      <c r="C2" s="2" t="s">
        <v>8</v>
      </c>
      <c r="D2" s="2" t="s">
        <v>7</v>
      </c>
      <c r="E2" s="2" t="s">
        <v>6</v>
      </c>
      <c r="F2" s="2" t="s">
        <v>4</v>
      </c>
      <c r="G2" s="90" t="s">
        <v>5</v>
      </c>
      <c r="H2" s="103"/>
      <c r="I2" s="1" t="s">
        <v>0</v>
      </c>
      <c r="J2" s="2" t="s">
        <v>1</v>
      </c>
      <c r="K2" s="2" t="s">
        <v>8</v>
      </c>
      <c r="L2" s="2" t="s">
        <v>7</v>
      </c>
      <c r="M2" s="2" t="s">
        <v>6</v>
      </c>
      <c r="N2" s="2" t="s">
        <v>4</v>
      </c>
      <c r="O2" s="90" t="s">
        <v>5</v>
      </c>
    </row>
    <row r="3" spans="1:30" ht="15" thickBot="1" x14ac:dyDescent="0.4">
      <c r="A3" s="4"/>
      <c r="B3" s="5" t="s">
        <v>3</v>
      </c>
      <c r="C3" s="5" t="s">
        <v>24</v>
      </c>
      <c r="D3" s="5" t="s">
        <v>24</v>
      </c>
      <c r="E3" s="5" t="s">
        <v>24</v>
      </c>
      <c r="F3" s="5" t="s">
        <v>24</v>
      </c>
      <c r="G3" s="91" t="s">
        <v>24</v>
      </c>
      <c r="H3" s="103"/>
      <c r="I3" s="4"/>
      <c r="J3" s="5" t="s">
        <v>3</v>
      </c>
      <c r="K3" s="5" t="s">
        <v>24</v>
      </c>
      <c r="L3" s="5" t="s">
        <v>24</v>
      </c>
      <c r="M3" s="5" t="s">
        <v>24</v>
      </c>
      <c r="N3" s="5" t="s">
        <v>24</v>
      </c>
      <c r="O3" s="91" t="s">
        <v>24</v>
      </c>
    </row>
    <row r="4" spans="1:30" x14ac:dyDescent="0.35">
      <c r="A4" s="7">
        <v>1.7</v>
      </c>
      <c r="B4" s="8">
        <v>4.1190476190476186</v>
      </c>
      <c r="C4" s="61">
        <v>1.847105570037838E-2</v>
      </c>
      <c r="D4" s="61">
        <v>2.3341938358690695E-2</v>
      </c>
      <c r="E4" s="61">
        <v>2.4898735859451182E-2</v>
      </c>
      <c r="F4" s="15">
        <v>3.0969173772859293E-2</v>
      </c>
      <c r="G4" s="81">
        <v>2.1897302340188607E-2</v>
      </c>
      <c r="H4" s="88"/>
      <c r="I4" s="12">
        <v>2</v>
      </c>
      <c r="J4" s="119">
        <v>5.1047619047619053</v>
      </c>
      <c r="K4" s="15">
        <v>2.1488936140989956E-2</v>
      </c>
      <c r="L4" s="113">
        <v>2.6136604953150289E-2</v>
      </c>
      <c r="M4" s="15">
        <v>2.6674305807688259E-2</v>
      </c>
      <c r="N4" s="113">
        <v>4.5791840397780559E-2</v>
      </c>
      <c r="O4" s="111">
        <v>2.60887313670638E-2</v>
      </c>
      <c r="AD4" s="85"/>
    </row>
    <row r="5" spans="1:30" ht="15" thickBot="1" x14ac:dyDescent="0.4">
      <c r="A5" s="17">
        <v>1.7</v>
      </c>
      <c r="B5" s="18">
        <v>5.1142857142857139</v>
      </c>
      <c r="C5" s="48">
        <v>2.1038118157075569E-2</v>
      </c>
      <c r="D5" s="48">
        <v>2.6183684004137731E-2</v>
      </c>
      <c r="E5" s="48">
        <v>2.643236845830027E-2</v>
      </c>
      <c r="F5" s="9">
        <v>3.3598712013507281E-2</v>
      </c>
      <c r="G5" s="49">
        <v>2.571800015794512E-2</v>
      </c>
      <c r="H5" s="88"/>
      <c r="I5" s="94">
        <v>2</v>
      </c>
      <c r="J5" s="120">
        <v>3.9571428571428577</v>
      </c>
      <c r="K5" s="39">
        <v>1.8314171284611269E-2</v>
      </c>
      <c r="L5" s="114">
        <v>2.2284609905901309E-2</v>
      </c>
      <c r="M5" s="39">
        <v>2.4293038852589433E-2</v>
      </c>
      <c r="N5" s="114">
        <v>3.9955801627093168E-2</v>
      </c>
      <c r="O5" s="112">
        <v>2.1233047966825125E-2</v>
      </c>
      <c r="AD5" s="85"/>
    </row>
    <row r="6" spans="1:30" ht="15" thickBot="1" x14ac:dyDescent="0.4">
      <c r="A6" s="27">
        <v>2.0099999999999998</v>
      </c>
      <c r="B6" s="28">
        <v>2.7952380952380951</v>
      </c>
      <c r="C6" s="10">
        <v>1.5081381584288955E-2</v>
      </c>
      <c r="D6" s="10">
        <v>1.923926449533131E-2</v>
      </c>
      <c r="E6" s="10">
        <v>1.9236528067365033E-2</v>
      </c>
      <c r="F6" s="10">
        <v>1.9879065135781415E-2</v>
      </c>
      <c r="G6" s="47">
        <v>1.6757743627125454E-2</v>
      </c>
      <c r="H6" s="88"/>
      <c r="P6" s="32"/>
      <c r="AD6" s="85"/>
    </row>
    <row r="7" spans="1:30" ht="16.5" x14ac:dyDescent="0.45">
      <c r="A7" s="27">
        <v>2.0099999999999998</v>
      </c>
      <c r="B7" s="28">
        <v>3.7952380952380955</v>
      </c>
      <c r="C7" s="10">
        <v>1.796245816575659E-2</v>
      </c>
      <c r="D7" s="10">
        <v>2.1843643447645444E-2</v>
      </c>
      <c r="E7" s="10">
        <v>2.3206109578446876E-2</v>
      </c>
      <c r="F7" s="10">
        <v>2.6224771484884835E-2</v>
      </c>
      <c r="G7" s="47">
        <v>1.938841544036618E-2</v>
      </c>
      <c r="H7" s="88"/>
      <c r="I7" s="126" t="s">
        <v>16</v>
      </c>
      <c r="J7" s="127"/>
      <c r="K7" s="127"/>
      <c r="L7" s="127"/>
      <c r="M7" s="127"/>
      <c r="N7" s="127"/>
      <c r="O7" s="128"/>
      <c r="P7" s="32"/>
      <c r="AD7" s="85"/>
    </row>
    <row r="8" spans="1:30" x14ac:dyDescent="0.35">
      <c r="A8" s="27">
        <v>2.0099999999999998</v>
      </c>
      <c r="B8" s="28">
        <v>4.9190476190476193</v>
      </c>
      <c r="C8" s="10">
        <v>2.0493423332627048E-2</v>
      </c>
      <c r="D8" s="10">
        <v>2.5295067563614992E-2</v>
      </c>
      <c r="E8" s="10">
        <v>2.5666477221622463E-2</v>
      </c>
      <c r="F8" s="10">
        <v>2.983117773052224E-2</v>
      </c>
      <c r="G8" s="47">
        <v>2.4072863890368557E-2</v>
      </c>
      <c r="H8" s="88"/>
      <c r="I8" s="1" t="s">
        <v>0</v>
      </c>
      <c r="J8" s="2" t="s">
        <v>1</v>
      </c>
      <c r="K8" s="2" t="s">
        <v>8</v>
      </c>
      <c r="L8" s="2" t="s">
        <v>7</v>
      </c>
      <c r="M8" s="2" t="s">
        <v>6</v>
      </c>
      <c r="N8" s="2" t="s">
        <v>4</v>
      </c>
      <c r="O8" s="90" t="s">
        <v>5</v>
      </c>
      <c r="P8" s="41"/>
      <c r="AD8" s="85"/>
    </row>
    <row r="9" spans="1:30" x14ac:dyDescent="0.35">
      <c r="A9" s="17">
        <v>2.19</v>
      </c>
      <c r="B9" s="18">
        <v>2.6952380952380959</v>
      </c>
      <c r="C9" s="48">
        <v>1.4860765186100133E-2</v>
      </c>
      <c r="D9" s="48">
        <v>1.8727400227265489E-2</v>
      </c>
      <c r="E9" s="48">
        <v>1.8822767055753364E-2</v>
      </c>
      <c r="F9" s="9">
        <v>4.4255082149067704E-2</v>
      </c>
      <c r="G9" s="49">
        <v>1.5373632758200806E-2</v>
      </c>
      <c r="H9" s="88"/>
      <c r="I9" s="4"/>
      <c r="J9" s="5" t="s">
        <v>3</v>
      </c>
      <c r="K9" s="5" t="s">
        <v>24</v>
      </c>
      <c r="L9" s="5" t="s">
        <v>24</v>
      </c>
      <c r="M9" s="5" t="s">
        <v>24</v>
      </c>
      <c r="N9" s="5" t="s">
        <v>24</v>
      </c>
      <c r="O9" s="91" t="s">
        <v>24</v>
      </c>
      <c r="P9" s="41"/>
      <c r="AD9" s="85"/>
    </row>
    <row r="10" spans="1:30" x14ac:dyDescent="0.35">
      <c r="A10" s="17">
        <v>2.19</v>
      </c>
      <c r="B10" s="18">
        <v>4.1238095238095243</v>
      </c>
      <c r="C10" s="48">
        <v>1.8855199186334604E-2</v>
      </c>
      <c r="D10" s="48">
        <v>2.3338707172953943E-2</v>
      </c>
      <c r="E10" s="48">
        <v>2.4672053788771575E-2</v>
      </c>
      <c r="F10" s="9">
        <v>3.9103577719973304E-2</v>
      </c>
      <c r="G10" s="49">
        <v>2.1197835666646569E-2</v>
      </c>
      <c r="H10" s="88"/>
      <c r="I10" s="96">
        <v>1.59</v>
      </c>
      <c r="J10" s="116">
        <f>AVERAGE('[1]06_30_2'!$F$955:$F$971)</f>
        <v>3.3882352941176475</v>
      </c>
      <c r="K10" s="97">
        <v>1.8090437304536744E-2</v>
      </c>
      <c r="L10" s="98">
        <v>2.08930974376067E-2</v>
      </c>
      <c r="M10" s="98">
        <v>2.2026130034694003E-2</v>
      </c>
      <c r="N10" s="98">
        <v>4.1409511930000198E-2</v>
      </c>
      <c r="O10" s="99">
        <v>1.9690868710007803E-2</v>
      </c>
      <c r="P10" s="41"/>
      <c r="AD10" s="85"/>
    </row>
    <row r="11" spans="1:30" x14ac:dyDescent="0.35">
      <c r="A11" s="17">
        <v>2.19</v>
      </c>
      <c r="B11" s="18">
        <v>5.0190476190476181</v>
      </c>
      <c r="C11" s="82">
        <v>2.1083866624172942E-2</v>
      </c>
      <c r="D11" s="82">
        <v>2.5736497012090243E-2</v>
      </c>
      <c r="E11" s="82">
        <v>2.5913689478121449E-2</v>
      </c>
      <c r="F11" s="82">
        <v>3.4530216679790227E-2</v>
      </c>
      <c r="G11" s="86">
        <v>2.3585144901545507E-2</v>
      </c>
      <c r="H11" s="105"/>
      <c r="I11" s="25">
        <v>1.59</v>
      </c>
      <c r="J11" s="117">
        <v>4.5764705882352938</v>
      </c>
      <c r="K11" s="82">
        <v>2.056148952817588E-2</v>
      </c>
      <c r="L11" s="9">
        <v>2.4703757411547511E-2</v>
      </c>
      <c r="M11" s="9">
        <v>2.6103345153319357E-2</v>
      </c>
      <c r="N11" s="9">
        <v>4.6115051607216684E-2</v>
      </c>
      <c r="O11" s="49">
        <v>2.4726931007328479E-2</v>
      </c>
      <c r="P11" s="32"/>
      <c r="AD11" s="85"/>
    </row>
    <row r="12" spans="1:30" x14ac:dyDescent="0.35">
      <c r="A12" s="36">
        <v>2.76</v>
      </c>
      <c r="B12" s="52">
        <v>2.5761904761904759</v>
      </c>
      <c r="C12" s="53">
        <v>1.5017657185101119E-2</v>
      </c>
      <c r="D12" s="53">
        <v>1.9168778409808795E-2</v>
      </c>
      <c r="E12" s="53">
        <v>1.904788832476989E-2</v>
      </c>
      <c r="F12" s="10">
        <v>2.2308554928614388E-2</v>
      </c>
      <c r="G12" s="47">
        <v>1.6801312632579113E-2</v>
      </c>
      <c r="H12" s="88"/>
      <c r="I12" s="25">
        <v>1.59</v>
      </c>
      <c r="J12" s="117">
        <v>5.3235294117647047</v>
      </c>
      <c r="K12" s="82">
        <v>2.3266925673592065E-2</v>
      </c>
      <c r="L12" s="9">
        <v>2.6586722685236985E-2</v>
      </c>
      <c r="M12" s="9">
        <v>2.6528488385137161E-2</v>
      </c>
      <c r="N12" s="9">
        <v>4.8740724213929776E-2</v>
      </c>
      <c r="O12" s="49">
        <v>2.7830297376943092E-2</v>
      </c>
      <c r="P12" s="32"/>
      <c r="AD12" s="85"/>
    </row>
    <row r="13" spans="1:30" x14ac:dyDescent="0.35">
      <c r="A13" s="36">
        <v>2.76</v>
      </c>
      <c r="B13" s="52">
        <v>3.10952380952381</v>
      </c>
      <c r="C13" s="53">
        <v>1.6525218216092652E-2</v>
      </c>
      <c r="D13" s="53">
        <v>2.0320566706930721E-2</v>
      </c>
      <c r="E13" s="53">
        <v>2.0753185103641936E-2</v>
      </c>
      <c r="F13" s="10">
        <v>3.8105884663654943E-2</v>
      </c>
      <c r="G13" s="47">
        <v>1.833765468203008E-2</v>
      </c>
      <c r="H13" s="88"/>
      <c r="I13" s="36">
        <v>1.73</v>
      </c>
      <c r="J13" s="52">
        <v>3.5294117647058827</v>
      </c>
      <c r="K13" s="10">
        <v>1.8151858510974672E-2</v>
      </c>
      <c r="L13" s="10">
        <v>2.12729750635825E-2</v>
      </c>
      <c r="M13" s="10">
        <v>2.2521051499935052E-2</v>
      </c>
      <c r="N13" s="10">
        <v>3.7811349270524319E-2</v>
      </c>
      <c r="O13" s="47">
        <v>2.004826593167186E-2</v>
      </c>
      <c r="P13" s="32"/>
      <c r="Q13" s="34"/>
      <c r="R13" s="34"/>
      <c r="S13" s="34"/>
      <c r="T13" s="34"/>
      <c r="U13" s="34"/>
      <c r="V13" s="34"/>
    </row>
    <row r="14" spans="1:30" x14ac:dyDescent="0.35">
      <c r="A14" s="36">
        <v>2.76</v>
      </c>
      <c r="B14" s="52">
        <v>3.4904761904761918</v>
      </c>
      <c r="C14" s="53">
        <v>1.719238040637644E-2</v>
      </c>
      <c r="D14" s="53">
        <v>2.0673573075930429E-2</v>
      </c>
      <c r="E14" s="53">
        <v>2.1950233750955728E-2</v>
      </c>
      <c r="F14" s="10">
        <v>2.6054955322388662E-2</v>
      </c>
      <c r="G14" s="47">
        <v>1.8942981197388242E-2</v>
      </c>
      <c r="H14" s="88"/>
      <c r="I14" s="36">
        <v>1.73</v>
      </c>
      <c r="J14" s="52">
        <v>4.0941176470588232</v>
      </c>
      <c r="K14" s="10">
        <v>1.9555080915469814E-2</v>
      </c>
      <c r="L14" s="10">
        <v>2.3053821690701248E-2</v>
      </c>
      <c r="M14" s="10">
        <v>2.4923431553148356E-2</v>
      </c>
      <c r="N14" s="10">
        <v>4.2466735562580238E-2</v>
      </c>
      <c r="O14" s="47">
        <v>2.2971895431714628E-2</v>
      </c>
      <c r="P14" s="41"/>
      <c r="Q14" s="43"/>
      <c r="R14" s="43"/>
      <c r="S14" s="43"/>
      <c r="T14" s="43"/>
      <c r="U14" s="43"/>
      <c r="V14" s="43"/>
    </row>
    <row r="15" spans="1:30" x14ac:dyDescent="0.35">
      <c r="A15" s="36">
        <v>2.76</v>
      </c>
      <c r="B15" s="52">
        <v>3.757142857142858</v>
      </c>
      <c r="C15" s="53">
        <v>1.7794363860318463E-2</v>
      </c>
      <c r="D15" s="53">
        <v>2.1631003529623549E-2</v>
      </c>
      <c r="E15" s="53">
        <v>2.3256192124863684E-2</v>
      </c>
      <c r="F15" s="10">
        <v>2.8746444411939298E-2</v>
      </c>
      <c r="G15" s="47">
        <v>1.9820261554198138E-2</v>
      </c>
      <c r="H15" s="88"/>
      <c r="I15" s="36">
        <v>1.73</v>
      </c>
      <c r="J15" s="52">
        <v>5.5470588235294107</v>
      </c>
      <c r="K15" s="10">
        <v>2.3789541787665569E-2</v>
      </c>
      <c r="L15" s="10">
        <v>2.7095243204627306E-2</v>
      </c>
      <c r="M15" s="10">
        <v>2.7078268193283517E-2</v>
      </c>
      <c r="N15" s="10">
        <v>4.5863131976725369E-2</v>
      </c>
      <c r="O15" s="47">
        <v>2.8761599265765048E-2</v>
      </c>
      <c r="P15" s="32"/>
      <c r="Q15" s="34"/>
      <c r="R15" s="34"/>
      <c r="S15" s="34"/>
      <c r="T15" s="34"/>
      <c r="U15" s="34"/>
      <c r="V15" s="34"/>
    </row>
    <row r="16" spans="1:30" x14ac:dyDescent="0.35">
      <c r="A16" s="36">
        <v>2.76</v>
      </c>
      <c r="B16" s="52">
        <v>4.0952380952380949</v>
      </c>
      <c r="C16" s="53">
        <v>1.8507956657928426E-2</v>
      </c>
      <c r="D16" s="53">
        <v>2.2703051571847044E-2</v>
      </c>
      <c r="E16" s="53">
        <v>2.4641971785344274E-2</v>
      </c>
      <c r="F16" s="10">
        <v>2.9358148836810094E-2</v>
      </c>
      <c r="G16" s="47">
        <v>2.0349870455784513E-2</v>
      </c>
      <c r="H16" s="88"/>
      <c r="I16" s="36">
        <v>1.73</v>
      </c>
      <c r="J16" s="28">
        <v>5.0388888888888888</v>
      </c>
      <c r="K16" s="10">
        <v>2.150694625281524E-2</v>
      </c>
      <c r="L16" s="10">
        <v>2.5826241072550049E-2</v>
      </c>
      <c r="M16" s="10">
        <v>2.6215534849693745E-2</v>
      </c>
      <c r="N16" s="10">
        <v>4.3752720095497244E-2</v>
      </c>
      <c r="O16" s="47">
        <v>2.5548638338520169E-2</v>
      </c>
      <c r="T16" s="34"/>
      <c r="U16" s="34"/>
      <c r="V16" s="34"/>
    </row>
    <row r="17" spans="1:25" x14ac:dyDescent="0.35">
      <c r="A17" s="54">
        <v>3.01</v>
      </c>
      <c r="B17" s="55">
        <v>2.7428571428571429</v>
      </c>
      <c r="C17" s="50">
        <v>1.5339333446347303E-2</v>
      </c>
      <c r="D17" s="50">
        <v>1.9239184974061962E-2</v>
      </c>
      <c r="E17" s="50">
        <v>1.9550553900474554E-2</v>
      </c>
      <c r="F17" s="50">
        <v>2.2237623968945797E-2</v>
      </c>
      <c r="G17" s="51">
        <v>1.7009190188749357E-2</v>
      </c>
      <c r="H17" s="88"/>
      <c r="I17" s="36">
        <v>1.73</v>
      </c>
      <c r="J17" s="28">
        <v>5.9388888888888882</v>
      </c>
      <c r="K17" s="10">
        <v>2.5039801754667967E-2</v>
      </c>
      <c r="L17" s="10">
        <v>2.7599364703718487E-2</v>
      </c>
      <c r="M17" s="10">
        <v>2.7992183593483266E-2</v>
      </c>
      <c r="N17" s="10">
        <v>4.8891455563784103E-2</v>
      </c>
      <c r="O17" s="47">
        <v>2.8824030666650846E-2</v>
      </c>
      <c r="P17" s="32"/>
      <c r="Q17" s="34"/>
      <c r="R17" s="34"/>
      <c r="S17" s="34"/>
      <c r="T17" s="34"/>
      <c r="U17" s="34"/>
      <c r="V17" s="34"/>
    </row>
    <row r="18" spans="1:25" x14ac:dyDescent="0.35">
      <c r="A18" s="54">
        <v>3.01</v>
      </c>
      <c r="B18" s="55">
        <v>3.4952380952380957</v>
      </c>
      <c r="C18" s="50">
        <v>1.6880279359634931E-2</v>
      </c>
      <c r="D18" s="50">
        <v>2.0570553703286198E-2</v>
      </c>
      <c r="E18" s="50">
        <v>2.1557569516825081E-2</v>
      </c>
      <c r="F18" s="50">
        <v>2.5571508159115852E-2</v>
      </c>
      <c r="G18" s="51">
        <v>1.8544887627533924E-2</v>
      </c>
      <c r="H18" s="88"/>
      <c r="I18" s="36">
        <v>1.73</v>
      </c>
      <c r="J18" s="28">
        <v>5.6647058823529406</v>
      </c>
      <c r="K18" s="78">
        <v>2.4386784521047811E-2</v>
      </c>
      <c r="L18" s="10">
        <v>2.7250762714316812E-2</v>
      </c>
      <c r="M18" s="10">
        <v>2.7393661207304687E-2</v>
      </c>
      <c r="N18" s="10">
        <v>4.5426865264790506E-2</v>
      </c>
      <c r="O18" s="47">
        <v>2.8273688865597224E-2</v>
      </c>
      <c r="P18" s="41"/>
      <c r="Q18" s="43"/>
      <c r="R18" s="43"/>
      <c r="S18" s="43"/>
      <c r="T18" s="43"/>
      <c r="U18" s="43"/>
      <c r="V18" s="43"/>
    </row>
    <row r="19" spans="1:25" x14ac:dyDescent="0.35">
      <c r="A19" s="54">
        <v>3.01</v>
      </c>
      <c r="B19" s="55">
        <v>4.1714285714285708</v>
      </c>
      <c r="C19" s="50">
        <v>1.8719205439043596E-2</v>
      </c>
      <c r="D19" s="50">
        <v>2.3485823712543707E-2</v>
      </c>
      <c r="E19" s="50">
        <v>2.5183402611116734E-2</v>
      </c>
      <c r="F19" s="50">
        <v>3.8934794201930745E-2</v>
      </c>
      <c r="G19" s="51">
        <v>2.1559288959296152E-2</v>
      </c>
      <c r="H19" s="88"/>
      <c r="I19" s="36">
        <v>1.73</v>
      </c>
      <c r="J19" s="28">
        <v>6.9722222222222205</v>
      </c>
      <c r="K19" s="53">
        <v>2.8618258664163621E-2</v>
      </c>
      <c r="L19" s="10">
        <v>2.9806260360730863E-2</v>
      </c>
      <c r="M19" s="10">
        <v>3.1268154663215086E-2</v>
      </c>
      <c r="N19" s="10">
        <v>5.5448975424957525E-2</v>
      </c>
      <c r="O19" s="47">
        <v>3.1777368156540753E-2</v>
      </c>
      <c r="P19" s="35"/>
      <c r="Q19" s="35"/>
    </row>
    <row r="20" spans="1:25" x14ac:dyDescent="0.35">
      <c r="A20" s="54">
        <v>3.01</v>
      </c>
      <c r="B20" s="55">
        <v>4.2333333333333325</v>
      </c>
      <c r="C20" s="50">
        <v>1.8673988675475872E-2</v>
      </c>
      <c r="D20" s="50">
        <v>2.3200402322833824E-2</v>
      </c>
      <c r="E20" s="50">
        <v>2.4936851837264906E-2</v>
      </c>
      <c r="F20" s="50">
        <v>3.4249523338332866E-2</v>
      </c>
      <c r="G20" s="51">
        <v>2.0780737491362666E-2</v>
      </c>
      <c r="H20" s="88"/>
      <c r="I20" s="17">
        <v>1.85</v>
      </c>
      <c r="J20" s="18">
        <v>4.9235294117647053</v>
      </c>
      <c r="K20" s="76">
        <v>2.0137756885788727E-2</v>
      </c>
      <c r="L20" s="48">
        <v>2.4812463944290486E-2</v>
      </c>
      <c r="M20" s="9">
        <v>2.5768011612592068E-2</v>
      </c>
      <c r="N20" s="9">
        <v>4.8889720242171752E-2</v>
      </c>
      <c r="O20" s="49">
        <v>2.5477895534897654E-2</v>
      </c>
    </row>
    <row r="21" spans="1:25" x14ac:dyDescent="0.35">
      <c r="A21" s="54">
        <v>3.01</v>
      </c>
      <c r="B21" s="55">
        <v>4.2904761904761894</v>
      </c>
      <c r="C21" s="50">
        <v>1.9057184456969078E-2</v>
      </c>
      <c r="D21" s="50">
        <v>2.35116931061361E-2</v>
      </c>
      <c r="E21" s="50">
        <v>2.522079645968156E-2</v>
      </c>
      <c r="F21" s="50">
        <v>2.9774023136241667E-2</v>
      </c>
      <c r="G21" s="51">
        <v>2.1095500424285873E-2</v>
      </c>
      <c r="H21" s="88"/>
      <c r="I21" s="17">
        <v>1.85</v>
      </c>
      <c r="J21" s="18">
        <v>5.6117647058823534</v>
      </c>
      <c r="K21" s="76">
        <v>2.352672635147135E-2</v>
      </c>
      <c r="L21" s="48">
        <v>2.6536453055761133E-2</v>
      </c>
      <c r="M21" s="9">
        <v>2.7429308823131993E-2</v>
      </c>
      <c r="N21" s="9">
        <v>5.1720407484540321E-2</v>
      </c>
      <c r="O21" s="49">
        <v>2.9554724309481806E-2</v>
      </c>
      <c r="W21" s="79"/>
    </row>
    <row r="22" spans="1:25" x14ac:dyDescent="0.35">
      <c r="A22" s="54">
        <v>3.01</v>
      </c>
      <c r="B22" s="55">
        <v>4.8142857142857141</v>
      </c>
      <c r="C22" s="50">
        <v>2.0506559697603288E-2</v>
      </c>
      <c r="D22" s="50">
        <v>2.5277978131057699E-2</v>
      </c>
      <c r="E22" s="50">
        <v>2.5856361127917782E-2</v>
      </c>
      <c r="F22" s="50">
        <v>5.4890314501458481E-2</v>
      </c>
      <c r="G22" s="51">
        <v>2.4611679017030763E-2</v>
      </c>
      <c r="H22" s="88"/>
      <c r="I22" s="17">
        <v>1.85</v>
      </c>
      <c r="J22" s="18">
        <v>6.9999999999999991</v>
      </c>
      <c r="K22" s="77">
        <v>2.8159538941424145E-2</v>
      </c>
      <c r="L22" s="48">
        <v>3.1022033112536151E-2</v>
      </c>
      <c r="M22" s="9">
        <v>3.369170526805576E-2</v>
      </c>
      <c r="N22" s="9">
        <v>7.0815981157629548E-2</v>
      </c>
      <c r="O22" s="49">
        <v>3.4192498884237366E-2</v>
      </c>
      <c r="W22" s="79"/>
      <c r="X22" s="79"/>
      <c r="Y22" s="79"/>
    </row>
    <row r="23" spans="1:25" ht="15" thickBot="1" x14ac:dyDescent="0.4">
      <c r="A23" s="56">
        <v>3.01</v>
      </c>
      <c r="B23" s="57">
        <v>5.4047619047619051</v>
      </c>
      <c r="C23" s="58">
        <v>2.2230282216949337E-2</v>
      </c>
      <c r="D23" s="58">
        <v>2.648313013589676E-2</v>
      </c>
      <c r="E23" s="58">
        <v>2.6420071761493857E-2</v>
      </c>
      <c r="F23" s="58">
        <v>3.6336980513875794E-2</v>
      </c>
      <c r="G23" s="59">
        <v>2.4720199104784735E-2</v>
      </c>
      <c r="H23" s="88"/>
      <c r="I23" s="27">
        <v>1.98</v>
      </c>
      <c r="J23" s="28">
        <v>4.9555555555555548</v>
      </c>
      <c r="K23" s="53">
        <v>1.9600188923113604E-2</v>
      </c>
      <c r="L23" s="10">
        <v>2.4907226636675883E-2</v>
      </c>
      <c r="M23" s="10">
        <v>2.5767722376876023E-2</v>
      </c>
      <c r="N23" s="10">
        <v>4.6341500408262959E-2</v>
      </c>
      <c r="O23" s="47">
        <v>2.4773419912393679E-2</v>
      </c>
    </row>
    <row r="24" spans="1:25" ht="15" thickBot="1" x14ac:dyDescent="0.4">
      <c r="A24" s="89"/>
      <c r="B24" s="87"/>
      <c r="C24" s="88"/>
      <c r="D24" s="88"/>
      <c r="E24" s="88"/>
      <c r="F24" s="88"/>
      <c r="G24" s="88"/>
      <c r="H24" s="88"/>
      <c r="I24" s="36">
        <v>1.98</v>
      </c>
      <c r="J24" s="52">
        <v>5.4555555555555566</v>
      </c>
      <c r="K24" s="53">
        <v>2.1037593780974695E-2</v>
      </c>
      <c r="L24" s="10">
        <v>2.5965741439686774E-2</v>
      </c>
      <c r="M24" s="10">
        <v>2.6484872226132328E-2</v>
      </c>
      <c r="N24" s="10">
        <v>4.6361553762891028E-2</v>
      </c>
      <c r="O24" s="47">
        <v>2.7122160623937908E-2</v>
      </c>
    </row>
    <row r="25" spans="1:25" ht="17" thickBot="1" x14ac:dyDescent="0.5">
      <c r="A25" s="123" t="s">
        <v>14</v>
      </c>
      <c r="B25" s="124"/>
      <c r="C25" s="124"/>
      <c r="D25" s="124"/>
      <c r="E25" s="124"/>
      <c r="F25" s="124"/>
      <c r="G25" s="125"/>
      <c r="H25" s="102"/>
      <c r="I25" s="44">
        <v>1.98</v>
      </c>
      <c r="J25" s="118">
        <v>6.1444444444444448</v>
      </c>
      <c r="K25" s="73">
        <v>2.3363530540643385E-2</v>
      </c>
      <c r="L25" s="73">
        <v>2.7083689621377416E-2</v>
      </c>
      <c r="M25" s="46">
        <v>2.8040961678141629E-2</v>
      </c>
      <c r="N25" s="46">
        <v>5.0581895443310154E-2</v>
      </c>
      <c r="O25" s="74">
        <v>2.9366508329815133E-2</v>
      </c>
    </row>
    <row r="26" spans="1:25" ht="15" thickBot="1" x14ac:dyDescent="0.4">
      <c r="A26" s="1" t="s">
        <v>0</v>
      </c>
      <c r="B26" s="2" t="s">
        <v>1</v>
      </c>
      <c r="C26" s="2" t="s">
        <v>8</v>
      </c>
      <c r="D26" s="2" t="s">
        <v>7</v>
      </c>
      <c r="E26" s="2" t="s">
        <v>6</v>
      </c>
      <c r="F26" s="2" t="s">
        <v>4</v>
      </c>
      <c r="G26" s="90" t="s">
        <v>5</v>
      </c>
      <c r="H26" s="103"/>
    </row>
    <row r="27" spans="1:25" ht="15" thickBot="1" x14ac:dyDescent="0.4">
      <c r="A27" s="4"/>
      <c r="B27" s="5" t="s">
        <v>3</v>
      </c>
      <c r="C27" s="5" t="s">
        <v>24</v>
      </c>
      <c r="D27" s="5" t="s">
        <v>24</v>
      </c>
      <c r="E27" s="5" t="s">
        <v>24</v>
      </c>
      <c r="F27" s="5" t="s">
        <v>24</v>
      </c>
      <c r="G27" s="91" t="s">
        <v>24</v>
      </c>
      <c r="H27" s="103"/>
      <c r="I27" s="129" t="s">
        <v>21</v>
      </c>
      <c r="J27" s="130"/>
      <c r="K27" s="130"/>
      <c r="L27" s="130"/>
      <c r="M27" s="130"/>
      <c r="N27" s="131"/>
    </row>
    <row r="28" spans="1:25" x14ac:dyDescent="0.35">
      <c r="A28" s="93">
        <v>1.62</v>
      </c>
      <c r="B28" s="115">
        <v>2.9761904761904767</v>
      </c>
      <c r="C28" s="69">
        <v>1.5446095567730522E-2</v>
      </c>
      <c r="D28" s="69">
        <v>1.9760582854027153E-2</v>
      </c>
      <c r="E28" s="69">
        <v>2.0001791844907302E-2</v>
      </c>
      <c r="F28" s="69">
        <v>4.0023635658033296E-2</v>
      </c>
      <c r="G28" s="83">
        <v>1.7567792295125062E-2</v>
      </c>
      <c r="H28" s="88"/>
      <c r="I28" s="71" t="s">
        <v>1</v>
      </c>
      <c r="J28" s="92" t="s">
        <v>8</v>
      </c>
      <c r="K28" s="92" t="s">
        <v>7</v>
      </c>
      <c r="L28" s="92" t="s">
        <v>6</v>
      </c>
      <c r="M28" s="92" t="s">
        <v>4</v>
      </c>
      <c r="N28" s="106" t="s">
        <v>5</v>
      </c>
    </row>
    <row r="29" spans="1:25" x14ac:dyDescent="0.35">
      <c r="A29" s="27">
        <v>1.62</v>
      </c>
      <c r="B29" s="28">
        <v>3.6428571428571437</v>
      </c>
      <c r="C29" s="10">
        <v>1.6899908155601884E-2</v>
      </c>
      <c r="D29" s="10">
        <v>2.0819254091478667E-2</v>
      </c>
      <c r="E29" s="10">
        <v>2.1834222562044647E-2</v>
      </c>
      <c r="F29" s="10">
        <v>4.2709501782648707E-2</v>
      </c>
      <c r="G29" s="47">
        <v>2.0201140764503078E-2</v>
      </c>
      <c r="H29" s="88"/>
      <c r="I29" s="100" t="s">
        <v>3</v>
      </c>
      <c r="J29" s="35" t="s">
        <v>25</v>
      </c>
      <c r="K29" s="35" t="s">
        <v>25</v>
      </c>
      <c r="L29" s="35" t="s">
        <v>25</v>
      </c>
      <c r="M29" s="35" t="s">
        <v>25</v>
      </c>
      <c r="N29" s="101" t="s">
        <v>25</v>
      </c>
    </row>
    <row r="30" spans="1:25" x14ac:dyDescent="0.35">
      <c r="A30" s="36">
        <v>1.62</v>
      </c>
      <c r="B30" s="52">
        <v>3.9428571428571435</v>
      </c>
      <c r="C30" s="53">
        <v>1.817066225734848E-2</v>
      </c>
      <c r="D30" s="53">
        <v>2.2197919445810399E-2</v>
      </c>
      <c r="E30" s="10">
        <v>2.3583641955787882E-2</v>
      </c>
      <c r="F30" s="10">
        <v>4.5395094001467962E-2</v>
      </c>
      <c r="G30" s="47">
        <v>2.2088734332255555E-2</v>
      </c>
      <c r="H30" s="88"/>
      <c r="I30" s="121">
        <v>3.4</v>
      </c>
      <c r="J30" s="82">
        <v>1.9E-2</v>
      </c>
      <c r="K30" s="92">
        <v>2.1999999999999999E-2</v>
      </c>
      <c r="L30" s="92">
        <v>2.3E-2</v>
      </c>
      <c r="M30" s="92">
        <v>2.5000000000000001E-2</v>
      </c>
      <c r="N30" s="106">
        <v>2.3E-2</v>
      </c>
    </row>
    <row r="31" spans="1:25" x14ac:dyDescent="0.35">
      <c r="A31" s="17">
        <v>1.74</v>
      </c>
      <c r="B31" s="109">
        <v>5.4190476190476176</v>
      </c>
      <c r="C31" s="48">
        <v>2.2969804606911615E-2</v>
      </c>
      <c r="D31" s="48">
        <v>2.7823719515137624E-2</v>
      </c>
      <c r="E31" s="9">
        <v>2.7127132920866881E-2</v>
      </c>
      <c r="F31" s="9">
        <v>4.6721498621145052E-2</v>
      </c>
      <c r="G31" s="49">
        <v>2.8883900688184472E-2</v>
      </c>
      <c r="H31" s="88"/>
      <c r="I31" s="121">
        <v>3.43</v>
      </c>
      <c r="J31" s="82">
        <v>1.7999999999999999E-2</v>
      </c>
      <c r="K31" s="92">
        <v>2.1000000000000001E-2</v>
      </c>
      <c r="L31" s="92">
        <v>2.1999999999999999E-2</v>
      </c>
      <c r="M31" s="92">
        <v>2.4E-2</v>
      </c>
      <c r="N31" s="106">
        <v>2.1999999999999999E-2</v>
      </c>
    </row>
    <row r="32" spans="1:25" ht="15" thickBot="1" x14ac:dyDescent="0.4">
      <c r="A32" s="94">
        <v>1.74</v>
      </c>
      <c r="B32" s="110">
        <v>5.1809523809523812</v>
      </c>
      <c r="C32" s="39">
        <v>2.1256938817201032E-2</v>
      </c>
      <c r="D32" s="39">
        <v>2.6698321140646852E-2</v>
      </c>
      <c r="E32" s="39">
        <v>2.6072771235884473E-2</v>
      </c>
      <c r="F32" s="39">
        <v>4.2217640043535121E-2</v>
      </c>
      <c r="G32" s="84">
        <v>2.7038610910376515E-2</v>
      </c>
      <c r="H32" s="88"/>
      <c r="I32" s="121">
        <v>3.56</v>
      </c>
      <c r="J32" s="82">
        <v>1.7999999999999999E-2</v>
      </c>
      <c r="K32" s="92">
        <v>2.1000000000000001E-2</v>
      </c>
      <c r="L32" s="92">
        <v>2.3E-2</v>
      </c>
      <c r="M32" s="92">
        <v>2.5999999999999999E-2</v>
      </c>
      <c r="N32" s="106">
        <v>2.3E-2</v>
      </c>
    </row>
    <row r="33" spans="9:14" x14ac:dyDescent="0.35">
      <c r="I33" s="121">
        <v>3.68</v>
      </c>
      <c r="J33" s="82">
        <v>1.7999999999999999E-2</v>
      </c>
      <c r="K33" s="92">
        <v>2.1000000000000001E-2</v>
      </c>
      <c r="L33" s="92">
        <v>2.3E-2</v>
      </c>
      <c r="M33" s="92">
        <v>2.5000000000000001E-2</v>
      </c>
      <c r="N33" s="106">
        <v>2.3E-2</v>
      </c>
    </row>
    <row r="34" spans="9:14" x14ac:dyDescent="0.35">
      <c r="I34" s="121">
        <v>3.83</v>
      </c>
      <c r="J34" s="82">
        <v>1.9E-2</v>
      </c>
      <c r="K34" s="92">
        <v>2.1999999999999999E-2</v>
      </c>
      <c r="L34" s="92">
        <v>2.4E-2</v>
      </c>
      <c r="M34" s="92">
        <v>2.7E-2</v>
      </c>
      <c r="N34" s="106">
        <v>2.4E-2</v>
      </c>
    </row>
    <row r="35" spans="9:14" x14ac:dyDescent="0.35">
      <c r="I35" s="121">
        <v>3.9</v>
      </c>
      <c r="J35" s="82">
        <v>1.9E-2</v>
      </c>
      <c r="K35" s="92">
        <v>2.1999999999999999E-2</v>
      </c>
      <c r="L35" s="92">
        <v>2.4E-2</v>
      </c>
      <c r="M35" s="92">
        <v>2.5999999999999999E-2</v>
      </c>
      <c r="N35" s="106">
        <v>2.3E-2</v>
      </c>
    </row>
    <row r="36" spans="9:14" x14ac:dyDescent="0.35">
      <c r="I36" s="121">
        <v>4.4800000000000004</v>
      </c>
      <c r="J36" s="82">
        <v>0.02</v>
      </c>
      <c r="K36" s="92">
        <v>2.4E-2</v>
      </c>
      <c r="L36" s="92">
        <v>2.5999999999999999E-2</v>
      </c>
      <c r="M36" s="92">
        <v>2.9000000000000001E-2</v>
      </c>
      <c r="N36" s="106">
        <v>2.5000000000000001E-2</v>
      </c>
    </row>
    <row r="37" spans="9:14" x14ac:dyDescent="0.35">
      <c r="I37" s="121">
        <v>4.97</v>
      </c>
      <c r="J37" s="82">
        <v>2.1000000000000001E-2</v>
      </c>
      <c r="K37" s="92">
        <v>2.5000000000000001E-2</v>
      </c>
      <c r="L37" s="92">
        <v>2.5999999999999999E-2</v>
      </c>
      <c r="M37" s="92">
        <v>0.03</v>
      </c>
      <c r="N37" s="106">
        <v>2.5999999999999999E-2</v>
      </c>
    </row>
    <row r="38" spans="9:14" ht="15" thickBot="1" x14ac:dyDescent="0.4">
      <c r="I38" s="122">
        <v>5.47</v>
      </c>
      <c r="J38" s="108">
        <v>2.3E-2</v>
      </c>
      <c r="K38" s="95">
        <v>2.7E-2</v>
      </c>
      <c r="L38" s="95">
        <v>2.7E-2</v>
      </c>
      <c r="M38" s="95">
        <v>3.1E-2</v>
      </c>
      <c r="N38" s="107">
        <v>2.8000000000000001E-2</v>
      </c>
    </row>
  </sheetData>
  <mergeCells count="5">
    <mergeCell ref="A1:G1"/>
    <mergeCell ref="A25:G25"/>
    <mergeCell ref="I1:O1"/>
    <mergeCell ref="I7:O7"/>
    <mergeCell ref="I27:N2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Appendix_formatting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Roth</dc:creator>
  <cp:lastModifiedBy>Anita Roth</cp:lastModifiedBy>
  <cp:lastPrinted>2017-10-23T21:59:07Z</cp:lastPrinted>
  <dcterms:created xsi:type="dcterms:W3CDTF">2017-06-26T18:20:30Z</dcterms:created>
  <dcterms:modified xsi:type="dcterms:W3CDTF">2018-12-16T14:49:39Z</dcterms:modified>
</cp:coreProperties>
</file>