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6" borderId="7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20" fillId="25" borderId="1" applyNumberFormat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2246281714786"/>
          <c:y val="0.0856143121385593"/>
          <c:w val="0.876358705161855"/>
          <c:h val="0.865722662104563"/>
        </c:manualLayout>
      </c:layout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Sheet1!$E$1:$E$20</c:f>
              <c:numCache>
                <c:formatCode>General</c:formatCode>
                <c:ptCount val="20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4.75277777777778</c:v>
                </c:pt>
                <c:pt idx="5">
                  <c:v>5.83263888888889</c:v>
                </c:pt>
                <c:pt idx="6">
                  <c:v>6.84236111111111</c:v>
                </c:pt>
                <c:pt idx="7">
                  <c:v>7.92222222222222</c:v>
                </c:pt>
                <c:pt idx="8">
                  <c:v>9.80625</c:v>
                </c:pt>
                <c:pt idx="9">
                  <c:v>10.9180555555556</c:v>
                </c:pt>
                <c:pt idx="10">
                  <c:v>11.8979166666667</c:v>
                </c:pt>
                <c:pt idx="11">
                  <c:v>12.88125</c:v>
                </c:pt>
                <c:pt idx="12">
                  <c:v>13.9125</c:v>
                </c:pt>
                <c:pt idx="13">
                  <c:v>16.7548611111111</c:v>
                </c:pt>
                <c:pt idx="14">
                  <c:v>19.8326388888889</c:v>
                </c:pt>
                <c:pt idx="15">
                  <c:v>20.7777777777778</c:v>
                </c:pt>
                <c:pt idx="16">
                  <c:v>22.7736111111111</c:v>
                </c:pt>
                <c:pt idx="17">
                  <c:v>23.7472222222222</c:v>
                </c:pt>
                <c:pt idx="18">
                  <c:v>26.7854166666667</c:v>
                </c:pt>
                <c:pt idx="19">
                  <c:v>29.9131944444444</c:v>
                </c:pt>
              </c:numCache>
            </c:numRef>
          </c:xVal>
          <c:yVal>
            <c:numRef>
              <c:f>Sheet1!$F$1:$F$20</c:f>
              <c:numCache>
                <c:formatCode>0.0_ </c:formatCode>
                <c:ptCount val="20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7040"/>
        <c:axId val="116416512"/>
      </c:scatterChart>
      <c:valAx>
        <c:axId val="4136704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416512"/>
        <c:crosses val="autoZero"/>
        <c:crossBetween val="midCat"/>
      </c:valAx>
      <c:valAx>
        <c:axId val="116416512"/>
        <c:scaling>
          <c:orientation val="maxMin"/>
          <c:min val="3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367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15611814346"/>
          <c:y val="0.0927689594356261"/>
          <c:w val="0.840506329113924"/>
          <c:h val="0.868253968253968"/>
        </c:manualLayout>
      </c:layout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Sheet1!$G$1:$G$20</c:f>
              <c:numCache>
                <c:formatCode>General</c:formatCode>
                <c:ptCount val="20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</c:numCache>
            </c:numRef>
          </c:xVal>
          <c:yVal>
            <c:numRef>
              <c:f>Sheet1!$F$1:$F$20</c:f>
              <c:numCache>
                <c:formatCode>0.0_ </c:formatCode>
                <c:ptCount val="20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40064"/>
        <c:axId val="116441856"/>
      </c:scatterChart>
      <c:valAx>
        <c:axId val="1164400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441856"/>
        <c:crosses val="autoZero"/>
        <c:crossBetween val="midCat"/>
      </c:valAx>
      <c:valAx>
        <c:axId val="116441856"/>
        <c:scaling>
          <c:orientation val="maxMin"/>
          <c:min val="3"/>
        </c:scaling>
        <c:delete val="0"/>
        <c:axPos val="l"/>
        <c:majorGridlines/>
        <c:minorGridlines/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440064"/>
        <c:crosses val="autoZero"/>
        <c:crossBetween val="midCat"/>
        <c:minorUnit val="0.1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151765</xdr:colOff>
      <xdr:row>0</xdr:row>
      <xdr:rowOff>152400</xdr:rowOff>
    </xdr:from>
    <xdr:to>
      <xdr:col>14</xdr:col>
      <xdr:colOff>142240</xdr:colOff>
      <xdr:row>17</xdr:row>
      <xdr:rowOff>10795</xdr:rowOff>
    </xdr:to>
    <xdr:graphicFrame>
      <xdr:nvGraphicFramePr>
        <xdr:cNvPr id="2" name="图表 1"/>
        <xdr:cNvGraphicFramePr/>
      </xdr:nvGraphicFramePr>
      <xdr:xfrm>
        <a:off x="4361815" y="152400"/>
        <a:ext cx="4791075" cy="2773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17</xdr:row>
      <xdr:rowOff>57150</xdr:rowOff>
    </xdr:from>
    <xdr:to>
      <xdr:col>14</xdr:col>
      <xdr:colOff>55880</xdr:colOff>
      <xdr:row>36</xdr:row>
      <xdr:rowOff>57150</xdr:rowOff>
    </xdr:to>
    <xdr:graphicFrame>
      <xdr:nvGraphicFramePr>
        <xdr:cNvPr id="5" name="图表 4"/>
        <xdr:cNvGraphicFramePr/>
      </xdr:nvGraphicFramePr>
      <xdr:xfrm>
        <a:off x="4371975" y="2971800"/>
        <a:ext cx="4694555" cy="3257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abSelected="1" topLeftCell="A10" workbookViewId="0">
      <selection activeCell="P33" sqref="P33"/>
    </sheetView>
  </sheetViews>
  <sheetFormatPr defaultColWidth="9" defaultRowHeight="13.5" outlineLevelCol="6"/>
  <cols>
    <col min="1" max="1" width="9.125"/>
    <col min="2" max="2" width="5.375" customWidth="1"/>
    <col min="3" max="3" width="7.75" customWidth="1"/>
    <col min="4" max="4" width="4.875" customWidth="1"/>
    <col min="5" max="5" width="10.25" customWidth="1"/>
    <col min="6" max="6" width="5.25" style="1" customWidth="1"/>
    <col min="7" max="7" width="12.625"/>
  </cols>
  <sheetData>
    <row r="1" spans="1:7">
      <c r="A1" s="2">
        <v>43028</v>
      </c>
      <c r="B1">
        <v>0</v>
      </c>
      <c r="C1">
        <v>18</v>
      </c>
      <c r="D1">
        <v>23</v>
      </c>
      <c r="E1">
        <f>(B1*1440+C1*60+D1)/1440</f>
        <v>0.765972222222222</v>
      </c>
      <c r="F1" s="1">
        <v>3.6</v>
      </c>
      <c r="G1">
        <f>E1</f>
        <v>0.765972222222222</v>
      </c>
    </row>
    <row r="2" spans="1:7">
      <c r="A2" s="2">
        <v>43029</v>
      </c>
      <c r="B2">
        <v>1</v>
      </c>
      <c r="C2">
        <v>19</v>
      </c>
      <c r="D2">
        <v>46</v>
      </c>
      <c r="E2">
        <f t="shared" ref="E2:G11" si="0">(B2*1440+C2*60+D2)/1440</f>
        <v>1.82361111111111</v>
      </c>
      <c r="F2" s="1">
        <v>4</v>
      </c>
      <c r="G2">
        <f t="shared" ref="G2:G4" si="1">E2</f>
        <v>1.82361111111111</v>
      </c>
    </row>
    <row r="3" spans="1:7">
      <c r="A3" s="2">
        <v>43030</v>
      </c>
      <c r="B3">
        <v>2</v>
      </c>
      <c r="C3">
        <v>21</v>
      </c>
      <c r="D3">
        <v>48</v>
      </c>
      <c r="E3">
        <f t="shared" si="0"/>
        <v>2.90833333333333</v>
      </c>
      <c r="F3" s="1">
        <v>4.2</v>
      </c>
      <c r="G3">
        <f t="shared" si="1"/>
        <v>2.90833333333333</v>
      </c>
    </row>
    <row r="4" spans="1:7">
      <c r="A4" s="2">
        <v>43031</v>
      </c>
      <c r="B4">
        <v>3</v>
      </c>
      <c r="C4">
        <v>20</v>
      </c>
      <c r="D4">
        <v>35</v>
      </c>
      <c r="E4">
        <f t="shared" si="0"/>
        <v>3.85763888888889</v>
      </c>
      <c r="F4" s="1">
        <v>3.4</v>
      </c>
      <c r="G4">
        <f t="shared" si="1"/>
        <v>3.85763888888889</v>
      </c>
    </row>
    <row r="5" spans="1:7">
      <c r="A5" s="2">
        <v>43032</v>
      </c>
      <c r="B5">
        <v>4</v>
      </c>
      <c r="C5">
        <v>18</v>
      </c>
      <c r="D5">
        <v>4</v>
      </c>
      <c r="E5">
        <f t="shared" si="0"/>
        <v>4.75277777777778</v>
      </c>
      <c r="F5" s="1">
        <v>3.5</v>
      </c>
      <c r="G5">
        <f t="shared" si="0"/>
        <v>4.20046296296296</v>
      </c>
    </row>
    <row r="6" spans="1:7">
      <c r="A6" s="2">
        <v>43033</v>
      </c>
      <c r="B6">
        <v>5</v>
      </c>
      <c r="C6">
        <v>19</v>
      </c>
      <c r="D6">
        <v>59</v>
      </c>
      <c r="E6">
        <f t="shared" si="0"/>
        <v>5.83263888888889</v>
      </c>
      <c r="F6" s="1">
        <v>3.7</v>
      </c>
      <c r="G6">
        <f>E6-5.366</f>
        <v>0.466638888888889</v>
      </c>
    </row>
    <row r="7" spans="1:7">
      <c r="A7" s="2">
        <v>43034</v>
      </c>
      <c r="B7">
        <v>6</v>
      </c>
      <c r="C7">
        <v>20</v>
      </c>
      <c r="D7">
        <v>13</v>
      </c>
      <c r="E7">
        <f t="shared" si="0"/>
        <v>6.84236111111111</v>
      </c>
      <c r="F7" s="1">
        <v>4.1</v>
      </c>
      <c r="G7">
        <f t="shared" ref="G7:G9" si="2">E7-5.366</f>
        <v>1.47636111111111</v>
      </c>
    </row>
    <row r="8" spans="1:7">
      <c r="A8" s="2">
        <v>43035</v>
      </c>
      <c r="B8">
        <v>7</v>
      </c>
      <c r="C8">
        <v>22</v>
      </c>
      <c r="D8">
        <v>8</v>
      </c>
      <c r="E8">
        <f t="shared" si="0"/>
        <v>7.92222222222222</v>
      </c>
      <c r="F8" s="1">
        <v>4.3</v>
      </c>
      <c r="G8">
        <f t="shared" si="2"/>
        <v>2.55622222222222</v>
      </c>
    </row>
    <row r="9" spans="1:7">
      <c r="A9" s="2">
        <v>43037</v>
      </c>
      <c r="B9">
        <v>9</v>
      </c>
      <c r="C9">
        <v>19</v>
      </c>
      <c r="D9">
        <v>21</v>
      </c>
      <c r="E9">
        <f t="shared" si="0"/>
        <v>9.80625</v>
      </c>
      <c r="F9" s="1">
        <v>3.4</v>
      </c>
      <c r="G9">
        <f t="shared" si="2"/>
        <v>4.44025</v>
      </c>
    </row>
    <row r="10" spans="1:7">
      <c r="A10" s="2">
        <v>43038</v>
      </c>
      <c r="B10">
        <v>10</v>
      </c>
      <c r="C10">
        <v>22</v>
      </c>
      <c r="D10">
        <v>2</v>
      </c>
      <c r="E10">
        <f t="shared" si="0"/>
        <v>10.9180555555556</v>
      </c>
      <c r="F10" s="1">
        <v>3.6</v>
      </c>
      <c r="G10">
        <f>E10-5.366*2</f>
        <v>0.186055555555557</v>
      </c>
    </row>
    <row r="11" spans="1:7">
      <c r="A11" s="2">
        <v>43039</v>
      </c>
      <c r="B11">
        <v>11</v>
      </c>
      <c r="C11">
        <v>21</v>
      </c>
      <c r="D11">
        <v>33</v>
      </c>
      <c r="E11">
        <f t="shared" si="0"/>
        <v>11.8979166666667</v>
      </c>
      <c r="F11" s="1">
        <v>3.8</v>
      </c>
      <c r="G11">
        <f t="shared" ref="G11:G14" si="3">E11-5.366*2</f>
        <v>1.16591666666667</v>
      </c>
    </row>
    <row r="12" spans="1:7">
      <c r="A12" s="2">
        <v>43040</v>
      </c>
      <c r="B12">
        <v>12</v>
      </c>
      <c r="C12">
        <v>21</v>
      </c>
      <c r="D12">
        <v>9</v>
      </c>
      <c r="E12">
        <f t="shared" ref="E12:E20" si="4">(B12*1440+C12*60+D12)/1440</f>
        <v>12.88125</v>
      </c>
      <c r="F12" s="1">
        <v>4</v>
      </c>
      <c r="G12">
        <f t="shared" si="3"/>
        <v>2.14925</v>
      </c>
    </row>
    <row r="13" spans="1:7">
      <c r="A13" s="2">
        <v>43041</v>
      </c>
      <c r="B13">
        <v>13</v>
      </c>
      <c r="C13">
        <v>21</v>
      </c>
      <c r="D13">
        <v>54</v>
      </c>
      <c r="E13">
        <f t="shared" si="4"/>
        <v>13.9125</v>
      </c>
      <c r="F13" s="1">
        <v>3.7</v>
      </c>
      <c r="G13">
        <f t="shared" si="3"/>
        <v>3.1805</v>
      </c>
    </row>
    <row r="14" spans="1:7">
      <c r="A14" s="2">
        <v>43044</v>
      </c>
      <c r="B14">
        <v>16</v>
      </c>
      <c r="C14">
        <v>18</v>
      </c>
      <c r="D14">
        <v>7</v>
      </c>
      <c r="E14">
        <f t="shared" si="4"/>
        <v>16.7548611111111</v>
      </c>
      <c r="F14" s="1">
        <v>3.5</v>
      </c>
      <c r="G14">
        <f t="shared" ref="G14:G17" si="5">E14-5.366*3</f>
        <v>0.656861111111112</v>
      </c>
    </row>
    <row r="15" spans="1:7">
      <c r="A15" s="2">
        <v>43047</v>
      </c>
      <c r="B15">
        <v>19</v>
      </c>
      <c r="C15">
        <v>19</v>
      </c>
      <c r="D15">
        <v>59</v>
      </c>
      <c r="E15">
        <f t="shared" si="4"/>
        <v>19.8326388888889</v>
      </c>
      <c r="F15" s="1">
        <v>3.7</v>
      </c>
      <c r="G15">
        <f t="shared" si="5"/>
        <v>3.73463888888889</v>
      </c>
    </row>
    <row r="16" spans="1:7">
      <c r="A16" s="2">
        <v>43048</v>
      </c>
      <c r="B16">
        <v>20</v>
      </c>
      <c r="C16">
        <v>18</v>
      </c>
      <c r="D16">
        <v>40</v>
      </c>
      <c r="E16">
        <f t="shared" si="4"/>
        <v>20.7777777777778</v>
      </c>
      <c r="F16" s="1">
        <v>3.5</v>
      </c>
      <c r="G16">
        <f t="shared" si="5"/>
        <v>4.67977777777778</v>
      </c>
    </row>
    <row r="17" spans="1:7">
      <c r="A17" s="2">
        <v>43050</v>
      </c>
      <c r="B17">
        <v>22</v>
      </c>
      <c r="C17">
        <v>18</v>
      </c>
      <c r="D17">
        <v>34</v>
      </c>
      <c r="E17">
        <f t="shared" si="4"/>
        <v>22.7736111111111</v>
      </c>
      <c r="F17" s="1">
        <v>3.9</v>
      </c>
      <c r="G17">
        <f t="shared" ref="G17:G20" si="6">E17-5.366*4</f>
        <v>1.30961111111111</v>
      </c>
    </row>
    <row r="18" spans="1:7">
      <c r="A18" s="2">
        <v>43051</v>
      </c>
      <c r="B18">
        <v>23</v>
      </c>
      <c r="C18">
        <v>17</v>
      </c>
      <c r="D18">
        <v>56</v>
      </c>
      <c r="E18">
        <f t="shared" si="4"/>
        <v>23.7472222222222</v>
      </c>
      <c r="F18" s="1">
        <v>4.2</v>
      </c>
      <c r="G18">
        <f t="shared" si="6"/>
        <v>2.28322222222222</v>
      </c>
    </row>
    <row r="19" spans="1:7">
      <c r="A19" s="2">
        <v>43054</v>
      </c>
      <c r="B19">
        <v>26</v>
      </c>
      <c r="C19">
        <v>18</v>
      </c>
      <c r="D19">
        <v>51</v>
      </c>
      <c r="E19">
        <f t="shared" si="4"/>
        <v>26.7854166666667</v>
      </c>
      <c r="F19" s="1">
        <v>3.5</v>
      </c>
      <c r="G19">
        <f t="shared" si="6"/>
        <v>5.32141666666667</v>
      </c>
    </row>
    <row r="20" spans="1:7">
      <c r="A20" s="2">
        <v>43057</v>
      </c>
      <c r="B20">
        <v>29</v>
      </c>
      <c r="C20">
        <v>21</v>
      </c>
      <c r="D20">
        <v>55</v>
      </c>
      <c r="E20">
        <f t="shared" si="4"/>
        <v>29.9131944444444</v>
      </c>
      <c r="F20" s="1">
        <v>3.8</v>
      </c>
      <c r="G20">
        <f>E20-5.366*5</f>
        <v>3.08319444444444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2017-11-19T05:03:22Z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