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10080"/>
  </bookViews>
  <sheets>
    <sheet name="delta_cep" sheetId="1" r:id="rId1"/>
    <sheet name="mu_cep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<sst xmlns="http://schemas.openxmlformats.org/spreadsheetml/2006/main" count="13">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</sst>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38880902355418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delta_cep!$G$46:$G$108</c:f>
              <c:numCache>
                <c:formatCode>General</c:formatCode>
                <c:ptCount val="63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  <c:pt idx="42">
                  <c:v>3.51544444444448</c:v>
                </c:pt>
                <c:pt idx="43">
                  <c:v>4.60919444444448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  <c:pt idx="49">
                  <c:v>3.50841666666668</c:v>
                </c:pt>
                <c:pt idx="50">
                  <c:v>2.77155555555561</c:v>
                </c:pt>
                <c:pt idx="51">
                  <c:v>3.66877777777785</c:v>
                </c:pt>
                <c:pt idx="52">
                  <c:v>4.83266666666674</c:v>
                </c:pt>
                <c:pt idx="53">
                  <c:v>3.44513888888889</c:v>
                </c:pt>
                <c:pt idx="54">
                  <c:v>5.36388888888888</c:v>
                </c:pt>
                <c:pt idx="55">
                  <c:v>1.33116666666666</c:v>
                </c:pt>
                <c:pt idx="56">
                  <c:v>4.36102777777779</c:v>
                </c:pt>
                <c:pt idx="57">
                  <c:v>0.94780555555559</c:v>
                </c:pt>
                <c:pt idx="58">
                  <c:v>2.94294444444444</c:v>
                </c:pt>
                <c:pt idx="59">
                  <c:v>1.19775000000004</c:v>
                </c:pt>
                <c:pt idx="60">
                  <c:v>4.1998333333334</c:v>
                </c:pt>
                <c:pt idx="61">
                  <c:v>1.77333333333337</c:v>
                </c:pt>
                <c:pt idx="62">
                  <c:v>0.389972222222241</c:v>
                </c:pt>
              </c:numCache>
            </c:numRef>
          </c:xVal>
          <c:yVal>
            <c:numRef>
              <c:f>delta_cep!$F$46:$F$108</c:f>
              <c:numCache>
                <c:formatCode>0.0_ </c:formatCode>
                <c:ptCount val="63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3.4</c:v>
                </c:pt>
                <c:pt idx="50">
                  <c:v>4.2</c:v>
                </c:pt>
                <c:pt idx="51">
                  <c:v>3.7</c:v>
                </c:pt>
                <c:pt idx="52">
                  <c:v>3.5</c:v>
                </c:pt>
                <c:pt idx="53">
                  <c:v>3.9</c:v>
                </c:pt>
                <c:pt idx="54">
                  <c:v>3.7</c:v>
                </c:pt>
                <c:pt idx="55">
                  <c:v>3.7</c:v>
                </c:pt>
                <c:pt idx="56">
                  <c:v>3.4</c:v>
                </c:pt>
                <c:pt idx="57">
                  <c:v>3.9</c:v>
                </c:pt>
                <c:pt idx="58">
                  <c:v>4.3</c:v>
                </c:pt>
                <c:pt idx="59">
                  <c:v>3.8</c:v>
                </c:pt>
                <c:pt idx="60">
                  <c:v>3.3</c:v>
                </c:pt>
                <c:pt idx="61">
                  <c:v>3.9</c:v>
                </c:pt>
                <c:pt idx="62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276225</xdr:colOff>
      <xdr:row>1</xdr:row>
      <xdr:rowOff>0</xdr:rowOff>
    </xdr:from>
    <xdr:to>
      <xdr:col>22</xdr:col>
      <xdr:colOff>302260</xdr:colOff>
      <xdr:row>34</xdr:row>
      <xdr:rowOff>84455</xdr:rowOff>
    </xdr:to>
    <xdr:graphicFrame>
      <xdr:nvGraphicFramePr>
        <xdr:cNvPr id="3" name="图表 2"/>
        <xdr:cNvGraphicFramePr/>
      </xdr:nvGraphicFramePr>
      <xdr:xfrm>
        <a:off x="5210175" y="171450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8"/>
  <sheetViews>
    <sheetView tabSelected="1" topLeftCell="D1" workbookViewId="0">
      <selection activeCell="W19" sqref="W19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108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108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2.51405555555561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4.60919444444448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 t="shared" ref="G94:G96" si="29">E94-5.366*72</f>
        <v>0.516750000000002</v>
      </c>
      <c r="I94" t="s">
        <v>9</v>
      </c>
    </row>
    <row r="95" spans="1:9">
      <c r="A95" s="3">
        <v>43417</v>
      </c>
      <c r="B95">
        <f t="shared" si="14"/>
        <v>389</v>
      </c>
      <c r="C95">
        <v>20</v>
      </c>
      <c r="D95">
        <v>39</v>
      </c>
      <c r="E95">
        <f t="shared" si="24"/>
        <v>389.860416666667</v>
      </c>
      <c r="F95" s="4">
        <v>3.4</v>
      </c>
      <c r="G95">
        <f t="shared" si="29"/>
        <v>3.50841666666668</v>
      </c>
      <c r="I95" t="s">
        <v>12</v>
      </c>
    </row>
    <row r="96" spans="1:9">
      <c r="A96" s="3">
        <v>43427</v>
      </c>
      <c r="B96">
        <f t="shared" si="14"/>
        <v>399</v>
      </c>
      <c r="C96">
        <v>20</v>
      </c>
      <c r="D96">
        <v>32</v>
      </c>
      <c r="E96">
        <f t="shared" si="24"/>
        <v>399.855555555556</v>
      </c>
      <c r="F96" s="4">
        <v>4.2</v>
      </c>
      <c r="G96">
        <f t="shared" ref="G96:G100" si="30">E96-5.366*74</f>
        <v>2.77155555555561</v>
      </c>
      <c r="I96" t="s">
        <v>9</v>
      </c>
    </row>
    <row r="97" spans="1:9">
      <c r="A97" s="3">
        <v>43428</v>
      </c>
      <c r="B97">
        <f t="shared" si="14"/>
        <v>400</v>
      </c>
      <c r="C97">
        <v>18</v>
      </c>
      <c r="D97">
        <v>4</v>
      </c>
      <c r="E97">
        <f t="shared" si="24"/>
        <v>400.752777777778</v>
      </c>
      <c r="F97" s="4">
        <v>3.7</v>
      </c>
      <c r="G97">
        <f t="shared" si="30"/>
        <v>3.66877777777785</v>
      </c>
      <c r="I97" t="s">
        <v>9</v>
      </c>
    </row>
    <row r="98" spans="1:9">
      <c r="A98" s="3">
        <v>43429</v>
      </c>
      <c r="B98">
        <f t="shared" si="14"/>
        <v>401</v>
      </c>
      <c r="C98">
        <v>22</v>
      </c>
      <c r="D98">
        <v>0</v>
      </c>
      <c r="E98">
        <f t="shared" si="24"/>
        <v>401.916666666667</v>
      </c>
      <c r="F98" s="4">
        <v>3.5</v>
      </c>
      <c r="G98">
        <f t="shared" si="30"/>
        <v>4.83266666666674</v>
      </c>
      <c r="I98" t="s">
        <v>12</v>
      </c>
    </row>
    <row r="99" spans="1:9">
      <c r="A99" s="3">
        <v>43433</v>
      </c>
      <c r="B99">
        <f t="shared" si="14"/>
        <v>405</v>
      </c>
      <c r="C99">
        <v>21</v>
      </c>
      <c r="D99">
        <v>29</v>
      </c>
      <c r="E99">
        <f t="shared" si="24"/>
        <v>405.895138888889</v>
      </c>
      <c r="F99" s="4">
        <v>3.9</v>
      </c>
      <c r="G99">
        <f t="shared" ref="G99:G102" si="31">E99-5.366*75</f>
        <v>3.44513888888889</v>
      </c>
      <c r="I99" t="s">
        <v>9</v>
      </c>
    </row>
    <row r="100" spans="1:9">
      <c r="A100" s="3">
        <v>43435</v>
      </c>
      <c r="B100">
        <f t="shared" si="14"/>
        <v>407</v>
      </c>
      <c r="C100">
        <v>19</v>
      </c>
      <c r="D100">
        <v>32</v>
      </c>
      <c r="E100">
        <f t="shared" si="24"/>
        <v>407.813888888889</v>
      </c>
      <c r="F100" s="4">
        <v>3.7</v>
      </c>
      <c r="G100">
        <f t="shared" si="31"/>
        <v>5.36388888888888</v>
      </c>
      <c r="I100" t="s">
        <v>12</v>
      </c>
    </row>
    <row r="101" spans="1:7">
      <c r="A101" s="3">
        <v>43447</v>
      </c>
      <c r="B101">
        <f t="shared" si="14"/>
        <v>419</v>
      </c>
      <c r="C101">
        <v>21</v>
      </c>
      <c r="D101">
        <v>6</v>
      </c>
      <c r="E101">
        <f t="shared" si="24"/>
        <v>419.879166666667</v>
      </c>
      <c r="F101" s="4">
        <v>3.7</v>
      </c>
      <c r="G101">
        <f t="shared" ref="G101:G104" si="32">E101-5.366*78</f>
        <v>1.33116666666666</v>
      </c>
    </row>
    <row r="102" spans="1:7">
      <c r="A102" s="3">
        <v>43450</v>
      </c>
      <c r="B102">
        <f t="shared" si="14"/>
        <v>422</v>
      </c>
      <c r="C102">
        <v>21</v>
      </c>
      <c r="D102">
        <v>49</v>
      </c>
      <c r="E102">
        <f t="shared" si="24"/>
        <v>422.909027777778</v>
      </c>
      <c r="F102" s="4">
        <v>3.4</v>
      </c>
      <c r="G102">
        <f t="shared" si="32"/>
        <v>4.36102777777779</v>
      </c>
    </row>
    <row r="103" spans="1:7">
      <c r="A103" s="3">
        <v>43452</v>
      </c>
      <c r="B103">
        <f t="shared" si="14"/>
        <v>424</v>
      </c>
      <c r="C103">
        <v>20</v>
      </c>
      <c r="D103">
        <v>41</v>
      </c>
      <c r="E103">
        <f t="shared" si="24"/>
        <v>424.861805555556</v>
      </c>
      <c r="F103" s="4">
        <v>3.9</v>
      </c>
      <c r="G103">
        <f t="shared" ref="G103:G105" si="33">E103-5.366*79</f>
        <v>0.94780555555559</v>
      </c>
    </row>
    <row r="104" spans="1:7">
      <c r="A104" s="3">
        <v>43454</v>
      </c>
      <c r="B104">
        <f t="shared" si="14"/>
        <v>426</v>
      </c>
      <c r="C104">
        <v>20</v>
      </c>
      <c r="D104">
        <v>34</v>
      </c>
      <c r="E104">
        <f t="shared" si="24"/>
        <v>426.856944444444</v>
      </c>
      <c r="F104" s="4">
        <v>4.3</v>
      </c>
      <c r="G104">
        <f t="shared" si="33"/>
        <v>2.94294444444444</v>
      </c>
    </row>
    <row r="105" spans="1:9">
      <c r="A105" s="3">
        <v>43463</v>
      </c>
      <c r="B105">
        <f t="shared" si="14"/>
        <v>435</v>
      </c>
      <c r="C105">
        <v>20</v>
      </c>
      <c r="D105">
        <v>15</v>
      </c>
      <c r="E105">
        <f t="shared" si="24"/>
        <v>435.84375</v>
      </c>
      <c r="F105" s="4">
        <v>3.8</v>
      </c>
      <c r="G105">
        <f t="shared" ref="G105:G107" si="34">E105-5.366*81</f>
        <v>1.19775000000004</v>
      </c>
      <c r="H105">
        <v>81</v>
      </c>
      <c r="I105" t="s">
        <v>12</v>
      </c>
    </row>
    <row r="106" spans="1:10">
      <c r="A106" s="3">
        <v>43466</v>
      </c>
      <c r="B106">
        <f t="shared" si="14"/>
        <v>438</v>
      </c>
      <c r="C106">
        <v>20</v>
      </c>
      <c r="D106">
        <v>18</v>
      </c>
      <c r="E106">
        <f t="shared" si="24"/>
        <v>438.845833333333</v>
      </c>
      <c r="F106" s="4">
        <v>3.3</v>
      </c>
      <c r="G106">
        <f t="shared" si="34"/>
        <v>4.1998333333334</v>
      </c>
      <c r="I106" t="s">
        <v>12</v>
      </c>
      <c r="J106">
        <v>2019</v>
      </c>
    </row>
    <row r="107" spans="1:7">
      <c r="A107" s="3">
        <v>43485</v>
      </c>
      <c r="B107">
        <f t="shared" si="14"/>
        <v>457</v>
      </c>
      <c r="C107">
        <v>21</v>
      </c>
      <c r="D107">
        <v>12</v>
      </c>
      <c r="E107">
        <f t="shared" si="24"/>
        <v>457.883333333333</v>
      </c>
      <c r="F107" s="4">
        <v>3.9</v>
      </c>
      <c r="G107">
        <f>E107-5.366*85</f>
        <v>1.77333333333337</v>
      </c>
    </row>
    <row r="108" spans="1:7">
      <c r="A108" s="3">
        <v>43489</v>
      </c>
      <c r="B108">
        <f t="shared" si="14"/>
        <v>461</v>
      </c>
      <c r="C108">
        <v>20</v>
      </c>
      <c r="D108">
        <v>47</v>
      </c>
      <c r="E108">
        <f t="shared" si="24"/>
        <v>461.865972222222</v>
      </c>
      <c r="F108" s="4">
        <v>3.8</v>
      </c>
      <c r="G108">
        <f>E108-5.366*86</f>
        <v>0.389972222222241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E29" sqref="E29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25" si="0">(B2*1440+C2*60+D2)/1440</f>
        <v>0.852777777777778</v>
      </c>
      <c r="F2" s="1">
        <v>3.5</v>
      </c>
      <c r="G2">
        <v>2019</v>
      </c>
    </row>
    <row r="3" spans="1:6">
      <c r="A3" s="3">
        <v>43331</v>
      </c>
      <c r="B3">
        <f t="shared" ref="B3:B25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  <row r="20" spans="1:6">
      <c r="A20" s="3">
        <v>43417</v>
      </c>
      <c r="B20">
        <f t="shared" si="1"/>
        <v>90</v>
      </c>
      <c r="C20">
        <v>20</v>
      </c>
      <c r="D20">
        <v>39</v>
      </c>
      <c r="E20">
        <f t="shared" si="0"/>
        <v>90.8604166666667</v>
      </c>
      <c r="F20" s="1">
        <v>3.6</v>
      </c>
    </row>
    <row r="21" spans="1:6">
      <c r="A21" s="3">
        <v>43427</v>
      </c>
      <c r="B21">
        <f t="shared" si="1"/>
        <v>100</v>
      </c>
      <c r="C21">
        <v>20</v>
      </c>
      <c r="D21">
        <v>32</v>
      </c>
      <c r="E21">
        <f t="shared" si="0"/>
        <v>100.855555555556</v>
      </c>
      <c r="F21" s="1">
        <v>3.6</v>
      </c>
    </row>
    <row r="22" spans="1:6">
      <c r="A22" s="3">
        <v>43435</v>
      </c>
      <c r="B22">
        <f t="shared" si="1"/>
        <v>108</v>
      </c>
      <c r="C22">
        <v>19</v>
      </c>
      <c r="D22">
        <v>32</v>
      </c>
      <c r="E22">
        <f t="shared" si="0"/>
        <v>108.813888888889</v>
      </c>
      <c r="F22" s="1">
        <v>3.5</v>
      </c>
    </row>
    <row r="23" spans="1:6">
      <c r="A23" s="3">
        <v>43452</v>
      </c>
      <c r="B23">
        <f t="shared" si="1"/>
        <v>125</v>
      </c>
      <c r="C23">
        <v>20</v>
      </c>
      <c r="D23">
        <v>41</v>
      </c>
      <c r="E23">
        <f t="shared" si="0"/>
        <v>125.861805555556</v>
      </c>
      <c r="F23" s="1">
        <v>3.7</v>
      </c>
    </row>
    <row r="24" spans="1:6">
      <c r="A24" s="3">
        <v>43454</v>
      </c>
      <c r="B24">
        <f t="shared" si="1"/>
        <v>127</v>
      </c>
      <c r="C24">
        <v>20</v>
      </c>
      <c r="D24">
        <v>34</v>
      </c>
      <c r="E24">
        <f t="shared" si="0"/>
        <v>127.856944444444</v>
      </c>
      <c r="F24" s="1">
        <v>3.5</v>
      </c>
    </row>
    <row r="25" spans="1:6">
      <c r="A25" s="3">
        <v>43463</v>
      </c>
      <c r="B25">
        <f t="shared" si="1"/>
        <v>136</v>
      </c>
      <c r="C25">
        <v>20</v>
      </c>
      <c r="D25">
        <v>15</v>
      </c>
      <c r="E25">
        <f t="shared" si="0"/>
        <v>136.84375</v>
      </c>
      <c r="F25" s="1">
        <v>3.8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delta_cep</vt:lpstr>
      <vt:lpstr>mu_cep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2019-01-24T12:54:24Z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