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5" windowHeight="10965" activeTab="6"/>
  </bookViews>
  <sheets>
    <sheet name="Task" sheetId="3" r:id="rId1"/>
    <sheet name="Processing Flow" sheetId="4" r:id="rId2"/>
    <sheet name="Table List" sheetId="1" r:id="rId3"/>
    <sheet name="Configuration" sheetId="5" r:id="rId4"/>
    <sheet name="Sheet1" sheetId="6" r:id="rId5"/>
    <sheet name="data vol" sheetId="7" r:id="rId6"/>
    <sheet name="ddl" sheetId="8" r:id="rId7"/>
  </sheets>
  <calcPr calcId="144525"/>
</workbook>
</file>

<file path=xl/sharedStrings.xml><?xml version="1.0" encoding="utf-8"?>
<sst xmlns="http://schemas.openxmlformats.org/spreadsheetml/2006/main" count="100">
  <si>
    <t>任务点</t>
  </si>
  <si>
    <t>注释</t>
  </si>
  <si>
    <t>用时评估(hour)</t>
  </si>
  <si>
    <t>技术选择/开发/测试环境配置</t>
  </si>
  <si>
    <t>账号/权限</t>
  </si>
  <si>
    <t>需求范围界定</t>
  </si>
  <si>
    <t>功能/性能</t>
  </si>
  <si>
    <t>方案设计，分析，选择</t>
  </si>
  <si>
    <t>程序设计</t>
  </si>
  <si>
    <t>Python27, MySQLdb</t>
  </si>
  <si>
    <t>功能开发/单元测试</t>
  </si>
  <si>
    <t>对应Python程序包</t>
  </si>
  <si>
    <t>表数据抽取</t>
  </si>
  <si>
    <t>文件数据装载</t>
  </si>
  <si>
    <t>当日数据的完整性校验</t>
  </si>
  <si>
    <t>文件清理</t>
  </si>
  <si>
    <t>通知邮件发送</t>
  </si>
  <si>
    <t>程序测试环境发布与测试</t>
  </si>
  <si>
    <t>bug fixing</t>
  </si>
  <si>
    <t>测试环境测试验收</t>
  </si>
  <si>
    <t>盛大小贷同事验收，如数据完整性（所有表都正确完整地导入导出，详细对应功能）</t>
  </si>
  <si>
    <t>产品环境发布与测试</t>
  </si>
  <si>
    <t>产品环境验收</t>
  </si>
  <si>
    <t>项目收尾</t>
  </si>
  <si>
    <t>系统文档与运行手册编写</t>
  </si>
  <si>
    <t>共计：</t>
  </si>
  <si>
    <t>source_table_name</t>
  </si>
  <si>
    <t>|</t>
  </si>
  <si>
    <t>type</t>
  </si>
  <si>
    <t>target_table_name</t>
  </si>
  <si>
    <t>timestamp_column</t>
  </si>
  <si>
    <t>timestamp_value</t>
  </si>
  <si>
    <t>F</t>
  </si>
  <si>
    <t>Full</t>
  </si>
  <si>
    <t>t_apply_admittance</t>
  </si>
  <si>
    <t>update_time</t>
  </si>
  <si>
    <t>current_date</t>
  </si>
  <si>
    <t>I</t>
  </si>
  <si>
    <t>Incrimental</t>
  </si>
  <si>
    <t>t_apply_money</t>
  </si>
  <si>
    <t>t_apply_rollover</t>
  </si>
  <si>
    <t>t_approve_application</t>
  </si>
  <si>
    <t>t_approve_application_reject</t>
  </si>
  <si>
    <t>t_credit_line</t>
  </si>
  <si>
    <t>t_credit_line_history</t>
  </si>
  <si>
    <t>t_decision_application</t>
  </si>
  <si>
    <t>t_decision_rule</t>
  </si>
  <si>
    <t>t_decision_rule_log</t>
  </si>
  <si>
    <t xml:space="preserve"> </t>
  </si>
  <si>
    <t>t_loan</t>
  </si>
  <si>
    <t>t_repayment_plan</t>
  </si>
  <si>
    <t>t_user</t>
  </si>
  <si>
    <t>t_user_bank_card</t>
  </si>
  <si>
    <t>t_user_device_active</t>
  </si>
  <si>
    <t>t_user_login</t>
  </si>
  <si>
    <t>t_user_profile_base</t>
  </si>
  <si>
    <t>t_user_profile_contact</t>
  </si>
  <si>
    <t>t_user_profile_face_recognition</t>
  </si>
  <si>
    <t>t_user_profile_home</t>
  </si>
  <si>
    <t>t_user_profile_identity</t>
  </si>
  <si>
    <t>t_user_profile_job</t>
  </si>
  <si>
    <t>t_user_profile_phone_identity</t>
  </si>
  <si>
    <t>t_user_reginfo</t>
  </si>
  <si>
    <t>t_user_zhima</t>
  </si>
  <si>
    <t>配置文件</t>
  </si>
  <si>
    <t>-&gt;程序工作目录</t>
  </si>
  <si>
    <t>-&gt;邮件信息（重什么邮件发出，发给谁）</t>
  </si>
  <si>
    <t>-&gt;数据库连接信息</t>
  </si>
  <si>
    <t xml:space="preserve">select </t>
  </si>
  <si>
    <t xml:space="preserve">count(1) from </t>
  </si>
  <si>
    <t xml:space="preserve">show create table </t>
  </si>
  <si>
    <t>;</t>
  </si>
  <si>
    <t xml:space="preserve">t_decision_rule_log_20170409 </t>
  </si>
  <si>
    <t>t_decision_rule_log_20170409</t>
  </si>
  <si>
    <t>t_decision_rule_log_20170418</t>
  </si>
  <si>
    <t>CREATE TABLE `t_apply_admittance` (
  `id` varchar(32) NOT NULL COMMENT '唯一标识：code+"-"+"YYMMDDHH"+sequence\n唯一标识：code+"-"+"YYMMDDHH"+sequence',
  `user_id` bigint(32)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`amount` int(11) NOT NULL DEFAULT '0' COMMENT '金额（元）',
  `period` smallint(6) NOT NULL DEFAULT '0' COMMENT '期限（月）',
  `total_charge` decimal(11,2) NOT NULL DEFAULT '0.00' COMMENT '总的费用（利息+服务费',
  `status` tinyint(1) NOT NULL DEFAULT '0' COMMENT '状态：0-提出申请 1-准入规则运行中 19-准入规则运行完成 21-拒绝准入 29-允许准入',
  `create_time` datetime NOT NULL DEFAULT CURRENT_TIMESTAMP,
  `decision_time` datetime NOT NULL DEFAULT CURRENT_TIMESTAMP COMMENT '准入规则运行完成时间\n准入规则运行完成时间',
  `approved_time` datetime NOT NULL DEFAULT CURRENT_TIMESTAMP COMMENT '信审完成时间',
  `update_time` timestamp NOT NULL DEFAULT CURRENT_TIMESTAMP ON UPDATE CURRENT_TIMESTAMP,
  `delete_flag` tinyint(4) NOT NULL DEFAULT '0' COMMENT '删除标志: 0未删除，1已删除',
  PRIMARY KEY (`id`),
  UNIQUE KEY `IDX_UNIQUE_USER_ID` (`user_id`) USING BTREE,
  KEY `IDX_PHONE` (`phone`)
) ENGINE=InnoDB DEFAULT CHARSET=utf8 COMMENT='准入申请表'</t>
  </si>
  <si>
    <t>CREATE TABLE `t_apply_money` (
  `id` varchar(32) NOT NULL,
  `user_id` bigint(30)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`period` smallint(6) NOT NULL DEFAULT '0' COMMENT '借款期限：如7天，14天',
  `capital` int(11) NOT NULL DEFAULT '0' COMMENT '放款本金（元），如1090',
  `service_charge` int(11) NOT NULL DEFAULT '0' COMMENT '服务费（元），如90',
  `amount` int(11) NOT NULL DEFAULT '0' COMMENT '实际到手金额（元），如1000',
  `repay_amount` int(11) NOT NULL DEFAULT '0' COMMENT '到期应还金额（元），如1100',
  `bank_card_pk` varchar(32) NOT NULL DEFAULT '' COMMENT '用户绑定的银行卡数据主键ID',
  `bank_code` varchar(20) NOT NULL DEFAULT '' COMMENT '银行简称（CCB）',
  `bank_name` varchar(50) NOT NULL DEFAULT '' COMMENT '银行简称，如招商银行',
  `card_no` varchar(64) DEFAULT NULL COMMENT '银行卡号',
  `decision_time` datetime NOT NULL DEFAULT CURRENT_TIMESTAMP COMMENT '支用规则运行完成时间',
  `max_rollover_times` tinyint(3) NOT NULL DEFAULT '0' COMMENT '最大续借续借次数',
  `rollover_times` tinyint(3) NOT NULL DEFAULT '0' COMMENT '续借次数',
  `rollover_status` tinyint(2) NOT NULL DEFAULT '0' COMMENT '续借状态：0-申请续借 1-续借中    8-续借失败  9-续借成功',
  `status` tinyint(2) NOT NULL DEFAULT '0' COMMENT '状态：0-提出申请 11-未通过支用规则 19-通过支用规则 21-放款失败 22-放款拒绝 29-放款成功 31-已逾期 89-还款成功 99-已清算',
  `contract_id` varchar(32) NOT NULL DEFAULT '' COMMENT '合同ID',
  `thirdparty_contract_id` varchar(32) NOT NULL DEFAULT '' COMMENT '三方协议ID',
  `create_time` datetime NOT NULL DEFAULT CURRENT_TIMESTAMP COMMENT '创建时间（申请时间）',
  `loan_time` datetime NOT NULL DEFAULT CURRENT_TIMESTAMP COMMENT '放款时间',
  `rollover_time` datetime DEFAULT NULL COMMENT '最近一次续借成功时间',
  `should_repay_time` datetime NOT NULL DEFAULT CURRENT_TIMESTAMP COMMENT '正常到期还款时间',
  `repayment_time` datetime NOT NULL DEFAULT CURRENT_TIMESTAMP COMMENT '实际还款时间',
  `user_ip` varchar(32) NOT NULL DEFAULT '',
  `reject_cause` varchar(32) NOT NULL DEFAULT '' COMMENT '放款拒绝原因',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
) ENGINE=InnoDB DEFAULT CHARSET=utf8 COMMENT='贷款申请表'</t>
  </si>
  <si>
    <t>CREATE TABLE `t_apply_rollover` (
  `id` varchar(32) NOT NULL,
  `user_id` bigint(30) NOT NULL,
  `apply_id` varchar(32) NOT NULL DEFAULT '' COMMENT '申请ID',
  `old_product_id` varchar(32) NOT NULL DEFAULT '' COMMENT '续借前的产品ID，保留历史记录啊',
  `old_period` smallint(6) NOT NULL DEFAULT '0' COMMENT '续借前的产品期限：如14天',
  `old_capital` int(11) NOT NULL DEFAULT '0' COMMENT '续借前的放款本金（元），如1090',
  `old_amount` int(11) NOT NULL DEFAULT '0' COMMENT '续借前的实际到手金额（元），如1000',
  `product_id` varchar(32) NOT NULL DEFAULT '' COMMENT '本次续借的产品ID',
  `period` smallint(6) NOT NULL DEFAULT '0' COMMENT '续借期限：如7天，14天',
  `capital` int(11) NOT NULL DEFAULT '0' COMMENT '续借的放款本金（元），如1090',
  `amount` int(11) NOT NULL DEFAULT '0' COMMENT '续借的实际到手金额（元），如1000',
  `rollover_charge` decimal(11,2) NOT NULL DEFAULT '0.00' COMMENT '展期费用',
  `status` tinyint(2) NOT NULL DEFAULT '0' COMMENT '状态：0-申请续借 1-续借中    8-续借失败  9-续借成功',
  `bank_code` varchar(20) NOT NULL DEFAULT '' COMMENT '银行简称（CCB）',
  `bank_name` varchar(50) NOT NULL DEFAULT '' COMMENT '银行简称，如招商银行',
  `card_no` varchar(64) DEFAULT NULL COMMENT '银行卡号',
  `create_time` datetime NOT NULL DEFAULT CURRENT_TIMESTAMP COMMENT '创建时间（申请时间）',
  `rollover_time` datetime NOT NULL DEFAULT CURRENT_TIMESTAMP COMMENT '展期完成时间',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(`user_id`),
  KEY `idx_applyid` (`apply_id`)
) ENGINE=InnoDB DEFAULT CHARSET=utf8 COMMENT='产品续借表'</t>
  </si>
  <si>
    <t>CREATE TABLE `t_approve_application` (
  `id` varchar(32) NOT NULL,
  `admittance_id` varchar(32) NOT NULL DEFAULT '' COMMENT '准入申请ID',
  `user_name` varchar(11) DEFAULT '' COMMENT '用户手机号',
  `user_id` bigint(30) NOT NULL,
  `phone` varchar(11) DEFAULT '' COMMENT '用户手机号',
  `city` varchar(20) NOT NULL DEFAULT '' COMMENT '用户注册时所在城市',
  `newbie` tinyint(1) NOT NULL DEFAULT '0' COMMENT '0-新户 1-旧户',
  `product_id` varchar(32) NOT NULL DEFAULT '' COMMENT '产品ID\n触发事件源ID',
  `product_category` varchar(20) NOT NULL DEFAULT '' COMMENT '产品类型',
  `product_name` varchar(10) NOT NULL DEFAULT '' COMMENT '产品名称',
  `amount` int(11) NOT NULL DEFAULT '0' COMMENT '金额（元',
  `period` smallint(6) NOT NULL DEFAULT '0' COMMENT '期限（天）',
  `apply_time` datetime NOT NULL DEFAULT CURRENT_TIMESTAMP COMMENT '申请时间',
  `decision_result` varchar(64) NOT NULL DEFAULT '' COMMENT '决策结果',
  `assignee_id` varchar(32) DEFAULT '' COMMENT '被分配的信审员ID',
  `assignee_name` varchar(10) DEFAULT '' COMMENT '被分配的信审员姓名',
  `leader_id` varchar(32) DEFAULT '' COMMENT '终审人员id',
  `leader_name` varchar(10) DEFAULT '' COMMENT '终审人员',
  `manager_id` varchar(32) DEFAULT '' COMMENT '分配任务的管理员id',
  `manager_name` varchar(10) DEFAULT '' COMMENT '分配任务的管理员姓名',
  `reject_code` varchar(15) DEFAULT '' COMMENT '拒绝码',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`first_approve_time` datetime NOT NULL DEFAULT CURRENT_TIMESTAMP COMMENT '初审时间',
  `final_approve_time` datetime NOT NULL DEFAULT CURRENT_TIMESTAMP COMMENT '终审时间',
  `assign_time` datetime NOT NULL DEFAULT CURRENT_TIMESTAMP COMMENT '分配时间',
  `update_time` timestamp NULL DEFAULT CURRENT_TIMESTAMP ON UPDATE CURRENT_TIMESTAMP,
  `delete_flag` tinyint(4) NOT NULL DEFAULT '0' COMMENT '删除标志: 0未删除，1已删除',
  `auto_tag` tinyint(1) NOT NULL DEFAULT '0' COMMENT '1:自动拒绝,0:人工审核',
  PRIMARY KEY (`id`),
  UNIQUE KEY `idx_admint` (`admittance_id`) USING BTREE,
  KEY `idx_user` (`user_id`),
  KEY `idx_phone` (`phone`) USING BTREE,
  KEY `idx_name` (`user_name`) USING BTREE,
  KEY `idx_final` (`final_approve_time`),
  KEY `idx_time` (`apply_time`) USING BTREE,
  KEY `IDX_STATUS` (`status`)
) ENGINE=InnoDB DEFAULT CHARSET=utf8 COMMENT='信审申请表'</t>
  </si>
  <si>
    <t>CREATE TABLE `t_approve_application_reject` (
  `id` varchar(32) NOT NULL,
  `admittance_id` varchar(32) NOT NULL DEFAULT '' COMMENT '准入申请ID',
  `user_id` bigint(30) NOT NULL,
  `newbie` tinyint(1) NOT NULL DEFAULT '0' COMMENT '0-新户 1-旧户',
  `product_id` varchar(32) NOT NULL DEFAULT '' COMMENT '产品ID\n触发事件源ID',
  `product_category` varchar(20) NOT NULL DEFAULT '' COMMENT '产品类型',
  `apply_time` datetime NOT NULL DEFAULT CURRENT_TIMESTAMP COMMENT '申请时间',
  `decision_result` varchar(64) NOT NULL DEFAULT '' COMMENT '决策结果',
  `reject_code` varchar(15) DEFAULT '' COMMENT '拒绝码',
  `operator_id` varchar(32) DEFAULT '' COMMENT '操作人id',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`final_approve_time` datetime NOT NULL DEFAULT CURRENT_TIMESTAMP COMMENT '终审时间',
  `update_time` timestamp NULL DEFAULT CURRENT_TIMESTAMP ON UPDATE CURRENT_TIMESTAMP,
  `delete_flag` tinyint(4) NOT NULL DEFAULT '0' COMMENT '删除标志: 0未删除，1已删除',
  PRIMARY KEY (`id`),
  UNIQUE KEY `idx_admint` (`admittance_id`) USING BTREE,
  KEY `idx_time` (`create_time`) USING BTREE,
  KEY `idx_user` (`user_id`)
) ENGINE=InnoDB DEFAULT CHARSET=utf8 COMMENT='准入拒绝码X表'</t>
  </si>
  <si>
    <t>CREATE TABLE `t_credit_line` (
  `id` varchar(32) NOT NULL,
  `user_id` bigint(30) NOT NULL COMMENT '用户ID',
  `total` int(11) NOT NULL DEFAULT '0' COMMENT '额度总额',
  `used` int(11) NOT NULL DEFAULT '0' COMMENT '用掉的额度',
  `frozen` int(11) NOT NULL DEFAULT '0' COMMENT '被冻结的额度',
  `status` tinyint(2) NOT NULL DEFAULT '0' COMMENT '状态：0-创建 1-初始化  2-决策运行结束（处理中） 3-审批拒绝 4-拒绝 9-激活（可用）\n',
  `approved_time` datetime NOT NULL DEFAULT CURRENT_TIMESTAMP COMMENT '额度通过的时间',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COMMENT='用户信用额度'</t>
  </si>
  <si>
    <t>CREATE TABLE `t_credit_line_history` (
  `id` varchar(32) NOT NULL,
  `user_id` bigint(30) NOT NULL COMMENT '用户ID',
  `event_source` varchar(32) NOT NULL DEFAULT '' COMMENT '触发事件源的ID，如申请贷款ID，信审员ID',
  `event_type` varchar(20) NOT NULL DEFAULT '' COMMENT '操作事件类型：冻结，解冻，占用，提额，降额\n操作事件类型：冻结，解冻，占用，提额，降额\n操作事件类型:冻结，解冻，占用，提额，降额',
  `amount` int(11) NOT NULL DEFAULT '0' COMMENT '额度变更值',
  `total_amount` int(11) NOT NULL DEFAULT '0' COMMENT '当前可用额度',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`idx_user_id` (`user_id`) USING BTREE,
  KEY `idx_time` (`create_time`)
) ENGINE=InnoDB DEFAULT CHARSET=utf8 COMMENT='用户信用额度变化历史表'</t>
  </si>
  <si>
    <t>CREATE TABLE `t_decision_application` (
  `id` varchar(32) NOT NULL,
  `event_type` varchar(15) NOT NULL DEFAULT '' COMMENT '任务类型：准入，支用',
  `source_id` varchar(32) NOT NULL DEFAULT '' COMMENT '准入申请ID或者贷款申请ID\n准入申请ID或者贷款申请ID',
  `user_id` bigint(30) NOT NULL,
  `newbie` tinyint(1) NOT NULL DEFAULT '0' COMMENT '0-新户 1-旧户',
  `product_id` varchar(32) NOT NULL DEFAULT '' COMMENT '产品ID\n触发事件源ID',
  `apply_time` datetime NOT NULL DEFAULT CURRENT_TIMESTAMP COMMENT '申请时间',
  `decision_task_id` varchar(32) NOT NULL DEFAULT '' COMMENT '决策任务的ID（每次运行分配一个ID）',
  `decision_result` varchar(64) NOT NULL DEFAULT '' COMMENT '决策结果',
  `reject_code` varchar(15) NOT NULL DEFAULT '' COMMENT '拒绝码',
  `status` tinyint(1) NOT NULL DEFAULT '0' COMMENT '0-未处理 1-处理中 9-已处理',
  `create_time` datetime NOT NULL DEFAULT CURRENT_TIMESTAMP COMMENT '创建时间',
  `decision_time` datetime NOT NULL DEFAULT CURRENT_TIMESTAMP COMMENT '决策完成时间',
  `update_time` timestamp NOT NULL DEFAULT CURRENT_TIMESTAMP ON UPDATE CURRENT_TIMESTAMP,
  `delete_flag` tinyint(4) NOT NULL DEFAULT '0' COMMENT '删除标志: 0未删除，1已删除',
  PRIMARY KEY (`id`),
  UNIQUE KEY `idx_object` (`source_id`) USING BTREE,
  KEY `idx_time` (`create_time`) USING BTREE,
  KEY `idx_user` (`user_id`),
  KEY `IDX_DECISION_TASK_ID` (`decision_task_id`),
  KEY `idx_task_id` (`decision_task_id`)
) ENGINE=InnoDB DEFAULT CHARSET=utf8 COMMENT='风控决策任务表'</t>
  </si>
  <si>
    <t>CREATE TABLE `t_decision_rule` (
  `ID` varchar(32) NOT NULL COMMENT '主键',
  `create_time` datetime NOT NULL DEFAULT CURRENT_TIMESTAMP COMMENT '数据创建时间',
  `update_time` datetime NOT NULL DEFAULT CURRENT_TIMESTAMP COMMENT '数据更新时间',
  `name` varchar(50) NOT NULL DEFAULT '' COMMENT '名称',
  `code` varchar(100) NOT NULL DEFAULT '' COMMENT '代码',
  `remark` varchar(200) NOT NULL COMMENT '备注',
  `input_params` varchar(500) NOT NULL DEFAULT '' COMMENT '输入参数,与元数据关联,如有多个以逗号分割',
  `script_context` text COMMENT '规则脚本',
  `version` varchar(50) NOT NULL DEFAULT '' COMMENT '规则版本',
  `status` int(11) NOT NULL DEFAULT '0' COMMENT '状态 \r\n            0:初始化 1 测试 2 启用3 停止\r\n            ',
  `resp_type` varchar(50) NOT NULL DEFAULT '' COMMENT '规则输出结果类型',
  PRIMARY KEY (`ID`),
  KEY `idx_code` (`code`),
  KEY `idx_version` (`version`)
) ENGINE=InnoDB DEFAULT CHARSET=utf8 COMMENT='规则定义表'</t>
  </si>
  <si>
    <t>CREATE TABLE `t_decision_rule_log_20170409` (
  `ID` varchar(32) CHARACTER SET utf8mb4 NOT NULL COMMENT '主键',
  `create_time` datetime NOT NULL DEFAULT CURRENT_TIMESTAMP COMMENT '数据创建时间',
  `update_time` datetime NOT NULL DEFAULT CURRENT_TIMESTAMP COMMENT '数据更新时间',
  `task_no` varchar(200) NOT NULL COMMENT '任务编号',
  `rule_code` varchar(100) CHARACTER SET utf8mb4 NOT NULL DEFAULT '' COMMENT '规则代码',
  `rule_version` varchar(50) CHARACTER SET utf8mb4 NOT NULL DEFAULT '' COMMENT '规则版本',
  `params` longtext CHARACTER SET utf8mb4 NOT NULL COMMENT '代码',
  `result` varchar(500) CHARACTER SET utf8mb4 NOT NULL DEFAULT '' COMMENT '备注',
  `detail` varchar(4000) NOT NULL DEFAULT '',
  `status` int(11) NOT NULL COMMENT '规则运行状态',
  PRIMARY KEY (`ID`),
  KEY `index_taskno` (`task_no`(191)),
  KEY `index_rule_code` (`rule_code`),
  KEY `index_time` (`create_time`),
  KEY `idx_result` (`result`(191))
) ENGINE=InnoDB DEFAULT CHARSET=utf8</t>
  </si>
  <si>
    <t>CREATE TABLE `t_loan` (
  `id` varchar(32) NOT NULL,
  `user_id` bigint(30) NOT NULL,
  `user_name` varchar(11) NOT NULL DEFAULT '' COMMENT '姓名',
  `apply_id` varchar(32) NOT NULL DEFAULT '' COMMENT '申请ID',
  `trade_no` varchar(64) NOT NULL DEFAULT '' COMMENT '支付流水号',
  `product_id` varchar(32) NOT NULL DEFAULT '' COMMENT '产品ID',
  `product_category` varchar(20) NOT NULL DEFAULT '' COMMENT '产品类型',
  `capital` int(11) NOT NULL DEFAULT '0' COMMENT '放款本金',
  `amount` int(11) NOT NULL DEFAULT '0' COMMENT '实际到手金额',
  `period` smallint(6) NOT NULL DEFAULT '0' COMMENT '期限（天）',
  `bank_card_pk` varchar(32) NOT NULL DEFAULT '' COMMENT '用户绑定的银行卡数据主键ID',
  `bank_code` varchar(20) NOT NULL DEFAULT '' COMMENT '银行简称，如CCB，ICBC',
  `bank_name` varchar(50) NOT NULL DEFAULT '' COMMENT '银行简称，如招商银行',
  `card_no` varchar(64) DEFAULT NULL COMMENT '银行卡号',
  `channel_code` varchar(20) NOT NULL DEFAULT '' COMMENT '渠道编号',
  `capital_provider_id` varchar(32) NOT NULL DEFAULT '' COMMENT '资金提供方ID',
  `status` tinyint(3) NOT NULL DEFAULT '0' COMMENT '状态：0-待放款  12-放款中  21-放款失败 22-放款拒绝 23-放款异常 29-放款成功 ',
  `retrys` tinyint(3) NOT NULL DEFAULT '0' COMMENT '失败重试次数',
  `cause` varchar(32) NOT NULL DEFAULT '' COMMENT '失败原因或者异常原因',
  `remarks` varchar(64) NOT NULL DEFAULT '' COMMENT '备注',
  `create_time` datetime NOT NULL DEFAULT CURRENT_TIMESTAMP COMMENT '创建时间（申请时间）',
  `approve_time` datetime NOT NULL DEFAULT CURRENT_TIMESTAMP COMMENT '信审通过时间',
  `start_loan_time` datetime NOT NULL DEFAULT CURRENT_TIMESTAMP COMMENT '开始放款的时间',
  `end_loan_time` datetime NOT NULL DEFAULT CURRENT_TIMESTAMP COMMENT '收到放款结果（成功或失败）时间',
  `update_time` timestamp NOT NULL DEFAULT CURRENT_TIMESTAMP ON UPDATE CURRENT_TIMESTAMP,
  `delete_flag` tinyint(4) NOT NULL DEFAULT '0' COMMENT '删除标志: 0未删除，1已删除',
  PRIMARY KEY (`id`),
  UNIQUE KEY `idx_apply_id` (`apply_id`) USING BTREE,
  KEY `idx_time` (`create_time`) USING BTREE,
  KEY `idx_user` (`user_id`),
  KEY `idx_time2` (`end_loan_time`),
  KEY `idx_time1` (`start_loan_time`),
  KEY `idx_name` (`user_name`)
) ENGINE=InnoDB DEFAULT CHARSET=utf8 COMMENT='放款表'</t>
  </si>
  <si>
    <t>CREATE TABLE `t_repayment_plan` (
  `id` varchar(32) NOT NULL,
  `user_id` bigint(30) NOT NULL,
  `user_name` varchar(11) NOT NULL DEFAULT '' COMMENT '姓名',
  `phone` varchar(11) NOT NULL COMMENT '手机号',
  `loan_times` int(10) DEFAULT '1' COMMENT '借款次数',
  `apply_id` varchar(32) NOT NULL DEFAULT '' COMMENT '申请ID',
  `loan_id` varchar(32) NOT NULL DEFAULT '' COMMENT '放款ID',
  `product_id` varchar(32) NOT NULL DEFAULT '' COMMENT '产品ID',
  `product_category` varchar(20) NOT NULL DEFAULT '' COMMENT '产品类型',
  `capital` decimal(11,2) NOT NULL DEFAULT '0.00' COMMENT '应还本金',
  `actual_capital` decimal(11,2) NOT NULL DEFAULT '0.00' COMMENT '已还本金',
  `amount` decimal(11,2) NOT NULL DEFAULT '0.00' COMMENT '正常还款（不逾期）的应还款金额',
  `actual_amount` decimal(11,2) NOT NULL DEFAULT '0.00' COMMENT '实际还款金额',
  `capital_provider_id` varchar(32) NOT NULL DEFAULT '' COMMENT '资金提供方ID',
  `overdue_status` tinyint(3) NOT NULL DEFAULT '0' COMMENT '0-未逾期  1-已逾期',
  `status` tinyint(3) NOT NULL DEFAULT '30' COMMENT '30-待还款 88-代偿还款成功 89-还款成功 ',
  `create_time` datetime NOT NULL DEFAULT CURRENT_TIMESTAMP COMMENT '创建时间（申请时间）',
  `loan_time` datetime NOT NULL DEFAULT CURRENT_TIMESTAMP COMMENT '放款时间',
  `period` smallint(6) DEFAULT NULL COMMENT '借款期限：如7天，14天',
  `rollover_time` datetime DEFAULT NULL COMMENT '展期完成时间',
  `repayment_time` datetime NOT NULL DEFAULT CURRENT_TIMESTAMP COMMENT '到期还款时间',
  `actual_repayment_time` datetime NOT NULL DEFAULT CURRENT_TIMESTAMP COMMENT '实际还款成功时间',
  `update_time` timestamp NOT NULL DEFAULT CURRENT_TIMESTAMP ON UPDATE CURRENT_TIMESTAMP,
  `delete_flag` tinyint(4) NOT NULL DEFAULT '0' COMMENT '删除标志: 0未删除，1已删除',
  PRIMARY KEY (`id`),
  UNIQUE KEY `idx_apply_id` (`apply_id`),
  KEY `idx_user` (`user_id`),
  KEY `idx_time` (`loan_time`),
  KEY `idx_time1` (`repayment_time`),
  KEY `idx_loan` (`loan_id`)
) ENGINE=InnoDB DEFAULT CHARSET=utf8 ROW_FORMAT=COMPACT COMMENT='还款计划'</t>
  </si>
  <si>
    <t>CREATE TABLE `t_user` (
  `id` bigint(30) NOT NULL AUTO_INCREMENT,
  `phone` varchar(11) NOT NULL COMMENT '手机号',
  `password` varchar(32) NOT NULL COMMENT '密码',
  `salt` varchar(10) NOT NULL COMMENT '盐',
  `status` tinyint(2) NOT NULL DEFAULT '1' COMMENT '状态：1-正常 10-锁定',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`unq_phone` (`phone`) USING BTREE,
  KEY `idx_time` (`create_time`) USING BTREE
) ENGINE=InnoDB AUTO_INCREMENT=10000000000446742 DEFAULT CHARSET=utf8 COMMENT='用户基本信息表'</t>
  </si>
  <si>
    <t>CREATE TABLE `t_user_bank_card` (
  `id` varchar(32) NOT NULL,
  `user_id` bigint(30) NOT NULL COMMENT '用户ID',
  `bank_name` varchar(11) NOT NULL DEFAULT '' COMMENT '银行：CCB等',
  `short_name` varchar(16) NOT NULL DEFAULT '',
  `card_type` varchar(16) NOT NULL DEFAULT '',
  `card_no` varchar(64) NOT NULL COMMENT '银行卡号',
  `reserved_phone` varchar(11) NOT NULL DEFAULT '' COMMENT '预留手机号',
  `status` tinyint(1) NOT NULL DEFAULT '1' COMMENT '0-不可用 1-可用',
  `latest_used_time` datetime NOT NULL DEFAULT CURRENT_TIMESTAMP COMMENT '最近一次使用时间\n',
  `contact_id` varchar(64) NOT NULL DEFAULT '',
  `bind_status` varchar(16) NOT NULL DEFAULT '',
  `create_time` datetime NOT NULL DEFAULT CURRENT_TIMESTAMP COMMENT '创建时间',
  `update_time` timestamp NOT NULL DEFAULT CURRENT_TIMESTAMP ON UPDATE CURRENT_TIMESTAMP COMMENT '更新时间',
  `delete_flag` tinyint(4) NOT NULL DEFAULT '0' COMMENT '删除标志: 0未删除，1已删除',
  PRIMARY KEY (`id`),
  UNIQUE KEY `unx_cardno` (`card_no`) USING BTREE,
  KEY `idx_user_id` (`user_id`) USING BTREE,
  KEY `idx_time` (`latest_used_time`) USING BTREE
) ENGINE=InnoDB DEFAULT CHARSET=utf8 COMMENT='用户绑定的银行卡'</t>
  </si>
  <si>
    <t>CREATE TABLE `t_user_device_active` (
  `id` varchar(32) NOT NULL,
  `device_id` varchar(64) NOT NULL COMMENT '手机的设备ID',
  `active_time` datetime NOT NULL COMMENT '设备激活时间',
  `create_time` datetime NOT NULL DEFAULT CURRENT_TIMESTAMP,
  `update_time` timestamp NOT NULL DEFAULT CURRENT_TIMESTAMP ON UPDATE CURRENT_TIMESTAMP,
  PRIMARY KEY (`id`),
  UNIQUE KEY `idx_device_id` (`device_id`) USING BTREE
) ENGINE=InnoDB DEFAULT CHARSET=utf8 COMMENT='设备激活时间'</t>
  </si>
  <si>
    <t>CREATE TABLE `t_user_login` (
  `id` varchar(32) NOT NULL,
  `user_id` bigint(30) NOT NULL COMMENT '用户ID',
  `channel` varchar(5) NOT NULL DEFAULT '' COMMENT '登录渠道：app/h5/web',
  `page` varchar(11) NOT NULL COMMENT '页面id，标识通过哪个注册页面登录的',
  `ip` varchar(20) NOT NULL DEFAULT '' COMMENT '登录的IP',
  `mac` varchar(32) DEFAULT '',
  `provice` varchar(20) NOT NULL DEFAULT '' COMMENT '省份 ',
  `city` varchar(255) NOT NULL DEFAULT '' COMMENT '城市',
  `address` varchar(200) NOT NULL DEFAULT '' COMMENT '登录的详细地址',
  `longitude` decimal(5,2) NOT NULL DEFAULT '0.00' COMMENT '经度',
  `latitude` decimal(5,2) NOT NULL DEFAULT '0.00' COMMENT '纬度',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COMMENT '设备操作系统版本',
  `login_time` datetime NOT NULL DEFAULT CURRENT_TIMESTAMP COMMENT '登录时间',
  `app_name` varchar(10) NOT NULL DEFAULT '' COMMENT 'APP名称',
  `app_version` varchar(20) NOT NULL DEFAULT '' COMMENT 'APP版本号',
  `api_version` varchar(20) NOT NULL DEFAULT '' COMMENT 'API版本号',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(`login_time`) USING BTREE,
  KEY `IDX_DEVICE_ID` (`device_id`)
) ENGINE=InnoDB DEFAULT CHARSET=utf8 COMMENT='用户登录历史'</t>
  </si>
  <si>
    <t>CREATE TABLE `t_user_profile_base` (
  `id` varchar(32) NOT NULL,
  `user_id` bigint(32) NOT NULL COMMENT '用户ID',
  `marriage` varchar(2) NOT NULL DEFAULT '' COMMENT '婚姻状态：已婚／未婚',
  `education` varchar(5) NOT NULL COMMENT '学历：大专，本科，硕士，博士等',
  `wechat` varchar(32) NOT NULL DEFAULT '' COMMENT '微信账号',
  `email` varchar(32) NOT NULL DEFAULT '' COMMENT '邮箱',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(`create_time`) USING BTREE
) ENGINE=InnoDB DEFAULT CHARSET=utf8 COMMENT='用户基本信息'</t>
  </si>
  <si>
    <t>CREATE TABLE `t_user_profile_contact` (
  `id` varchar(32) NOT NULL,
  `user_id` bigint(30) NOT NULL COMMENT '用户ID',
  `position` tinyint(2) NOT NULL DEFAULT '1',
  `name` varchar(11) NOT NULL DEFAULT '' COMMENT '姓名',
  `mobile` varchar(32) NOT NULL DEFAULT '' COMMENT '联系电话',
  `relation` varchar(11) NOT NULL DEFAULT '' COMMENT '关系：父母，兄弟，同事等',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`idx_time` (`approved_time`) USING BTREE,
  KEY `unq_user_id` (`user_id`) USING BTREE,
  KEY `IDX_MOBILE` (`mobile`)
) ENGINE=InnoDB DEFAULT CHARSET=utf8mb4 COMMENT='联系人信息：必须有1个家属'</t>
  </si>
  <si>
    <t>CREATE TABLE `t_user_profile_face_recognition` (
  `id` varchar(32) NOT NULL,
  `user_id` bigint(30) NOT NULL COMMENT '用户ID',
  `face_picture_code` varchar(32) NOT NULL DEFAULT '' COMMENT '图片code',
  `face_picture` varchar(200) NOT NULL DEFAULT '' COMMENT '人脸识别拍的照片',
  `delta` varchar(2048) NOT NULL DEFAULT '',
  `failures` smallint(6) NOT NULL DEFAULT '0' COMMENT '失败次数',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COMMENT='人脸识别'</t>
  </si>
  <si>
    <t>CREATE TABLE `t_user_profile_home` (
  `id` varchar(32) NOT NULL,
  `user_id` bigint(30) NOT NULL COMMENT '用户ID',
  `residential_status` varchar(10) NOT NULL COMMENT '居住状况',
  `province` varchar(20) NOT NULL DEFAULT '' COMMENT '公司地址',
  `city` varchar(20) NOT NULL DEFAULT '' COMMENT '城市',
  `area` varchar(20) NOT NULL DEFAULT '' COMMENT '区',
  `address` varchar(256) NOT NULL COMMENT '公司地址',
  `indigene` tinyint(1) NOT NULL DEFAULT '0' COMMENT '是否居住地户籍：1-是 0-否',
  `indigene_years` varchar(10) NOT NULL DEFAULT '0' COMMENT '本地居住年限',
  `phone_area_code` varchar(5) NOT NULL DEFAULT '' COMMENT '电话区号',
  `phone_number` varchar(32) NOT NULL DEFAULT '' COMMENT '电话号码',
  `phone_ext` varchar(6) NOT NULL COMMENT '电话分机号',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`IDX_ADDRESS` (`address`(255))
) ENGINE=InnoDB DEFAULT CHARSET=utf8 COMMENT='用户家庭地址'</t>
  </si>
  <si>
    <t>CREATE TABLE `t_user_profile_identity` (
  `id` varchar(32) NOT NULL,
  `user_id` bigint(30) NOT NULL COMMENT '用户ID',
  `idcard` varchar(32) NOT NULL DEFAULT '' COMMENT '身份证号码',
  `name` varchar(11) NOT NULL DEFAULT '' COMMENT '姓名',
  `sex` varchar(2) NOT NULL DEFAULT '' COMMENT '性别：男，女',
  `birthday` date NOT NULL,
  `race` varchar(16) NOT NULL DEFAULT '' COMMENT '民族',
  `address` varchar(64) NOT NULL DEFAULT '' COMMENT '签发机关地址',
  `issued_by` varchar(64) NOT NULL DEFAULT '' COMMENT '签发机关',
  `valid_date_start` date NOT NULL,
  `valid_date_end` date NOT NULL,
  `front_side_code` varchar(32) NOT NULL DEFAULT '' COMMENT '图片Code',
  `front_side` varchar(200) NOT NULL DEFAULT '' COMMENT '正面照片的URL地址',
  `back_side_code` varchar(32) NOT NULL DEFAULT '' COMMENT '图片code',
  `back_side` varchar(200) NOT NULL DEFAULT '' COMMENT '反面照片的URL地址',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UNIQUE KEY `unq_idcard` (`idcard`) USING BTREE,
  KEY `idx_time` (`approved_time`) USING BTREE,
  KEY `IDX_ADDRESS` (`address`)
) ENGINE=InnoDB DEFAULT CHARSET=utf8 COMMENT='用户实名认证'</t>
  </si>
  <si>
    <t>CREATE TABLE `t_user_profile_job` (
  `id` varchar(32) NOT NULL,
  `user_id` bigint(30) NOT NULL COMMENT '用户ID',
  `job_status` varchar(10) NOT NULL DEFAULT '' COMMENT '就业状态：工薪，学生，失业等',
  `company_name` varchar(32) NOT NULL DEFAULT '' COMMENT '名称（就业状态是工薪和个体）',
  `company_province` varchar(20) NOT NULL DEFAULT '' COMMENT '公司地址',
  `company_city` varchar(20) NOT NULL DEFAULT '' COMMENT '城市',
  `company_area` varchar(20) NOT NULL DEFAULT '' COMMENT '区',
  `company_address` varchar(256) NOT NULL DEFAULT '' COMMENT '公司地址',
  `company_phone_area_code` varchar(5) NOT NULL DEFAULT '' COMMENT '电话区号（就业状态是工薪和个体）',
  `company_phone_number` varchar(32) NOT NULL DEFAULT '' COMMENT '电话号码（就业状态是工薪和个体）',
  `company_phone_ext` varchar(6) NOT NULL DEFAULT '' COMMENT '电话分机号（就业状态是工薪和个体）',
  `type` varchar(20) NOT NULL DEFAULT '' COMMENT '类型（所有就业状态）',
  `position_rank` varchar(10) NOT NULL DEFAULT '' COMMENT '职级',
  `job_certificate_code` varchar(32) NOT NULL DEFAULT '' COMMENT '图片code',
  `job_certificate` varchar(200) NOT NULL DEFAULT '' COMMENT '工作证明（图片）',
  `latest_job_months` varchar(32) NOT NULL DEFAULT '' COMMENT '最近一份工作时长（月）',
  `month_salary` varchar(20) NOT NULL DEFAULT '' COMMENT '月薪（就业状态是工薪和个体）',
  `operating_years` varchar(20) NOT NULL DEFAULT '' COMMENT '经营年限（就业状态是个体）',
  `repayment_source` varchar(32) NOT NULL DEFAULT '' COMMENT '还款来源（就业状态是其他）',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`IDX_COMPANY_PHONE_NUMBER_COMPANY_PHONE_AREA_CODE` (`company_phone_number`,`company_phone_area_code`),
  KEY `IDX_COMPANY_NAME` (`company_name`),
  KEY `IDX_COMPANY_ADDRESS` (`company_address`(255))
) ENGINE=InnoDB DEFAULT CHARSET=utf8 COMMENT='用户工作信息'</t>
  </si>
  <si>
    <t>CREATE TABLE `t_user_profile_phone_identity` (
  `id` varchar(32) NOT NULL,
  `user_id` bigint(30) NOT NULL COMMENT '用户ID',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COMMENT='手机认证'</t>
  </si>
  <si>
    <t>CREATE TABLE `t_user_reginfo` (
  `id` varchar(32) NOT NULL,
  `user_id` bigint(30) NOT NULL COMMENT '用户ID',
  `referrer` varchar(11) NOT NULL DEFAULT '' COMMENT '推荐人手机号',
  `source` varchar(32) NOT NULL DEFAULT '' COMMENT '用户来源，如baidu，应用宝',
  `channel` varchar(5) NOT NULL DEFAULT '' COMMENT '注册渠道：app,h5,web',
  `page` varchar(11) NOT NULL DEFAULT '' COMMENT '页面id，标识通过哪个注册页面注册的',
  `ip` varchar(20) NOT NULL DEFAULT '' COMMENT '注册IP',
  `provice` varchar(20) NOT NULL DEFAULT '' COMMENT '省份',
  `city` varchar(20) NOT NULL DEFAULT '' COMMENT '城市',
  `address` varchar(200) NOT NULL DEFAULT '' COMMENT '详细地址',
  `longitude` decimal(5,2) NOT NULL DEFAULT '0.00' COMMENT '经度',
  `latitude` decimal(5,2) NOT NULL DEFAULT '0.00' COMMENT ' 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DEFAULT '' COMMENT '设备操作系统版本',
  `app_name` varchar(10) NOT NULL DEFAULT '' COMMENT 'APP的名字',
  `app_version` varchar(20) NOT NULL DEFAULT '' COMMENT 'APP的版本号',
  `api_version` varchar(20) NOT NULL DEFAULT '' COMMENT '注册API版本号',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(`create_time`) USING BTREE,
  KEY `IDX_DEVICE_ID` (`device_id`)
) ENGINE=InnoDB DEFAULT CHARSET=utf8 COMMENT='用户注册时的相关信息'</t>
  </si>
  <si>
    <t>CREATE TABLE `t_user_zhima` (
  `id` varchar(32) NOT NULL,
  `user_id` bigint(20) NOT NULL,
  `score` varchar(8) NOT NULL DEFAULT '',
  `open_id` varchar(64) NOT NULL DEFAULT '',
  `status` varchar(16) NOT NULL,
  `create_time` datetime NOT NULL DEFAULT CURRENT_TIMESTAMP,
  `update_time` timestamp NOT NULL DEFAULT CURRENT_TIMESTAMP ON UPDATE CURRENT_TIMESTAMP,
  PRIMARY KEY (`id`),
  UNIQUE KEY `idx_user_id` (`user_id`) USING BTREE
) ENGINE=InnoDB DEFAULT CHARSET=utf8 COMMENT='芝麻信息'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</si>
</sst>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7" borderId="12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indent="2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228600</xdr:colOff>
      <xdr:row>23</xdr:row>
      <xdr:rowOff>38100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80975"/>
          <a:ext cx="98298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" sqref="A1"/>
    </sheetView>
  </sheetViews>
  <sheetFormatPr defaultColWidth="28" defaultRowHeight="14.25" outlineLevelCol="2"/>
  <cols>
    <col min="1" max="2" width="25.625" style="10" customWidth="1"/>
    <col min="3" max="3" width="15.625" style="10" customWidth="1"/>
    <col min="4" max="16384" width="28" style="10"/>
  </cols>
  <sheetData>
    <row r="1" spans="1:3">
      <c r="A1" s="11" t="s">
        <v>0</v>
      </c>
      <c r="B1" s="11" t="s">
        <v>1</v>
      </c>
      <c r="C1" s="11" t="s">
        <v>2</v>
      </c>
    </row>
    <row r="2" spans="1:3">
      <c r="A2" s="12" t="s">
        <v>3</v>
      </c>
      <c r="B2" s="12" t="s">
        <v>4</v>
      </c>
      <c r="C2" s="13">
        <v>4</v>
      </c>
    </row>
    <row r="3" spans="1:3">
      <c r="A3" s="12" t="s">
        <v>5</v>
      </c>
      <c r="B3" s="12" t="s">
        <v>6</v>
      </c>
      <c r="C3" s="13">
        <v>1</v>
      </c>
    </row>
    <row r="4" spans="1:3">
      <c r="A4" s="12" t="s">
        <v>7</v>
      </c>
      <c r="B4" s="12"/>
      <c r="C4" s="13">
        <v>1</v>
      </c>
    </row>
    <row r="5" spans="1:3">
      <c r="A5" s="12" t="s">
        <v>8</v>
      </c>
      <c r="B5" s="12" t="s">
        <v>9</v>
      </c>
      <c r="C5" s="13">
        <v>4</v>
      </c>
    </row>
    <row r="6" spans="1:3">
      <c r="A6" s="14" t="s">
        <v>10</v>
      </c>
      <c r="B6" s="15" t="s">
        <v>11</v>
      </c>
      <c r="C6" s="16">
        <v>20</v>
      </c>
    </row>
    <row r="7" spans="1:3">
      <c r="A7" s="17" t="s">
        <v>12</v>
      </c>
      <c r="B7" s="18"/>
      <c r="C7" s="19"/>
    </row>
    <row r="8" spans="1:3">
      <c r="A8" s="17" t="s">
        <v>13</v>
      </c>
      <c r="B8" s="18"/>
      <c r="C8" s="19"/>
    </row>
    <row r="9" spans="1:3">
      <c r="A9" s="17" t="s">
        <v>14</v>
      </c>
      <c r="B9" s="18"/>
      <c r="C9" s="19"/>
    </row>
    <row r="10" spans="1:3">
      <c r="A10" s="17" t="s">
        <v>15</v>
      </c>
      <c r="B10" s="18"/>
      <c r="C10" s="19"/>
    </row>
    <row r="11" spans="1:3">
      <c r="A11" s="17" t="s">
        <v>16</v>
      </c>
      <c r="B11" s="18"/>
      <c r="C11" s="19"/>
    </row>
    <row r="12" spans="1:3">
      <c r="A12" s="12" t="s">
        <v>17</v>
      </c>
      <c r="B12" s="20" t="s">
        <v>18</v>
      </c>
      <c r="C12" s="21">
        <v>4</v>
      </c>
    </row>
    <row r="13" ht="42.75" spans="1:3">
      <c r="A13" s="12" t="s">
        <v>19</v>
      </c>
      <c r="B13" s="22" t="s">
        <v>20</v>
      </c>
      <c r="C13" s="13">
        <v>4</v>
      </c>
    </row>
    <row r="14" spans="1:3">
      <c r="A14" s="12" t="s">
        <v>21</v>
      </c>
      <c r="B14" s="12" t="s">
        <v>18</v>
      </c>
      <c r="C14" s="13">
        <v>4</v>
      </c>
    </row>
    <row r="15" ht="42.75" spans="1:3">
      <c r="A15" s="12" t="s">
        <v>22</v>
      </c>
      <c r="B15" s="22" t="s">
        <v>20</v>
      </c>
      <c r="C15" s="13">
        <v>2</v>
      </c>
    </row>
    <row r="16" spans="1:3">
      <c r="A16" s="12" t="s">
        <v>23</v>
      </c>
      <c r="B16" s="12" t="s">
        <v>24</v>
      </c>
      <c r="C16" s="13">
        <v>4</v>
      </c>
    </row>
    <row r="17" spans="1:3">
      <c r="A17" s="12" t="s">
        <v>25</v>
      </c>
      <c r="B17" s="12"/>
      <c r="C17" s="13">
        <f>SUM(C2:C16)</f>
        <v>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0"/>
  </cols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"/>
  <sheetViews>
    <sheetView workbookViewId="0">
      <selection activeCell="A27" sqref="A27"/>
    </sheetView>
  </sheetViews>
  <sheetFormatPr defaultColWidth="9" defaultRowHeight="14.25"/>
  <cols>
    <col min="1" max="1" width="26.375" style="6" customWidth="1"/>
    <col min="2" max="2" width="1.875" style="6" customWidth="1"/>
    <col min="3" max="3" width="5.125" style="6" customWidth="1"/>
    <col min="4" max="4" width="1.875" style="6" customWidth="1"/>
    <col min="5" max="5" width="28" style="6" customWidth="1"/>
    <col min="6" max="6" width="1.875" style="6" customWidth="1"/>
    <col min="7" max="7" width="18.375" style="6" customWidth="1"/>
    <col min="8" max="8" width="1.875" style="6" customWidth="1"/>
    <col min="9" max="9" width="16.375" style="6" customWidth="1"/>
    <col min="10" max="10" width="9" style="6"/>
    <col min="11" max="11" width="2.375" style="6" customWidth="1"/>
    <col min="12" max="12" width="10.5" style="6" customWidth="1"/>
    <col min="13" max="16384" width="9" style="6"/>
  </cols>
  <sheetData>
    <row r="1" spans="1:12">
      <c r="A1" s="2" t="s">
        <v>26</v>
      </c>
      <c r="B1" s="6" t="s">
        <v>27</v>
      </c>
      <c r="C1" s="2" t="s">
        <v>28</v>
      </c>
      <c r="D1" s="6" t="s">
        <v>27</v>
      </c>
      <c r="E1" s="2" t="s">
        <v>29</v>
      </c>
      <c r="F1" s="6" t="s">
        <v>27</v>
      </c>
      <c r="G1" s="2" t="s">
        <v>30</v>
      </c>
      <c r="H1" s="6" t="s">
        <v>27</v>
      </c>
      <c r="I1" s="7" t="s">
        <v>31</v>
      </c>
      <c r="J1" s="2"/>
      <c r="K1" s="8" t="s">
        <v>32</v>
      </c>
      <c r="L1" s="9" t="s">
        <v>33</v>
      </c>
    </row>
    <row r="2" spans="1:12">
      <c r="A2" s="3" t="s">
        <v>34</v>
      </c>
      <c r="B2" s="6" t="s">
        <v>27</v>
      </c>
      <c r="C2" s="6" t="s">
        <v>32</v>
      </c>
      <c r="D2" s="6" t="s">
        <v>27</v>
      </c>
      <c r="E2" s="6" t="s">
        <v>34</v>
      </c>
      <c r="F2" s="6" t="s">
        <v>27</v>
      </c>
      <c r="G2" s="6" t="s">
        <v>35</v>
      </c>
      <c r="H2" s="6" t="s">
        <v>27</v>
      </c>
      <c r="I2" s="6" t="s">
        <v>36</v>
      </c>
      <c r="K2" s="8" t="s">
        <v>37</v>
      </c>
      <c r="L2" s="9" t="s">
        <v>38</v>
      </c>
    </row>
    <row r="3" spans="1:9">
      <c r="A3" s="3" t="s">
        <v>39</v>
      </c>
      <c r="B3" s="6" t="s">
        <v>27</v>
      </c>
      <c r="C3" s="6" t="s">
        <v>32</v>
      </c>
      <c r="D3" s="6" t="s">
        <v>27</v>
      </c>
      <c r="E3" s="6" t="s">
        <v>39</v>
      </c>
      <c r="F3" s="6" t="s">
        <v>27</v>
      </c>
      <c r="G3" s="6" t="s">
        <v>35</v>
      </c>
      <c r="H3" s="6" t="s">
        <v>27</v>
      </c>
      <c r="I3" s="6" t="s">
        <v>36</v>
      </c>
    </row>
    <row r="4" spans="1:9">
      <c r="A4" s="3" t="s">
        <v>40</v>
      </c>
      <c r="B4" s="6" t="s">
        <v>27</v>
      </c>
      <c r="C4" s="6" t="s">
        <v>32</v>
      </c>
      <c r="D4" s="6" t="s">
        <v>27</v>
      </c>
      <c r="E4" s="6" t="s">
        <v>40</v>
      </c>
      <c r="F4" s="6" t="s">
        <v>27</v>
      </c>
      <c r="G4" s="6" t="s">
        <v>35</v>
      </c>
      <c r="H4" s="6" t="s">
        <v>27</v>
      </c>
      <c r="I4" s="6" t="s">
        <v>36</v>
      </c>
    </row>
    <row r="5" spans="1:9">
      <c r="A5" s="3" t="s">
        <v>41</v>
      </c>
      <c r="B5" s="6" t="s">
        <v>27</v>
      </c>
      <c r="C5" s="6" t="s">
        <v>32</v>
      </c>
      <c r="D5" s="6" t="s">
        <v>27</v>
      </c>
      <c r="E5" s="6" t="s">
        <v>41</v>
      </c>
      <c r="F5" s="6" t="s">
        <v>27</v>
      </c>
      <c r="G5" s="6" t="s">
        <v>35</v>
      </c>
      <c r="H5" s="6" t="s">
        <v>27</v>
      </c>
      <c r="I5" s="6" t="s">
        <v>36</v>
      </c>
    </row>
    <row r="6" spans="1:9">
      <c r="A6" s="3" t="s">
        <v>42</v>
      </c>
      <c r="B6" s="6" t="s">
        <v>27</v>
      </c>
      <c r="C6" s="6" t="s">
        <v>32</v>
      </c>
      <c r="D6" s="6" t="s">
        <v>27</v>
      </c>
      <c r="E6" s="6" t="s">
        <v>42</v>
      </c>
      <c r="F6" s="6" t="s">
        <v>27</v>
      </c>
      <c r="G6" s="6" t="s">
        <v>35</v>
      </c>
      <c r="H6" s="6" t="s">
        <v>27</v>
      </c>
      <c r="I6" s="6" t="s">
        <v>36</v>
      </c>
    </row>
    <row r="7" spans="1:9">
      <c r="A7" s="3" t="s">
        <v>43</v>
      </c>
      <c r="B7" s="6" t="s">
        <v>27</v>
      </c>
      <c r="C7" s="6" t="s">
        <v>32</v>
      </c>
      <c r="D7" s="6" t="s">
        <v>27</v>
      </c>
      <c r="E7" s="6" t="s">
        <v>43</v>
      </c>
      <c r="F7" s="6" t="s">
        <v>27</v>
      </c>
      <c r="G7" s="6" t="s">
        <v>35</v>
      </c>
      <c r="H7" s="6" t="s">
        <v>27</v>
      </c>
      <c r="I7" s="6" t="s">
        <v>36</v>
      </c>
    </row>
    <row r="8" spans="1:9">
      <c r="A8" s="3" t="s">
        <v>44</v>
      </c>
      <c r="B8" s="6" t="s">
        <v>27</v>
      </c>
      <c r="C8" s="6" t="s">
        <v>32</v>
      </c>
      <c r="D8" s="6" t="s">
        <v>27</v>
      </c>
      <c r="E8" s="6" t="s">
        <v>44</v>
      </c>
      <c r="F8" s="6" t="s">
        <v>27</v>
      </c>
      <c r="G8" s="6" t="s">
        <v>35</v>
      </c>
      <c r="H8" s="6" t="s">
        <v>27</v>
      </c>
      <c r="I8" s="6" t="s">
        <v>36</v>
      </c>
    </row>
    <row r="9" spans="1:9">
      <c r="A9" s="3" t="s">
        <v>45</v>
      </c>
      <c r="B9" s="6" t="s">
        <v>27</v>
      </c>
      <c r="C9" s="6" t="s">
        <v>32</v>
      </c>
      <c r="D9" s="6" t="s">
        <v>27</v>
      </c>
      <c r="E9" s="6" t="s">
        <v>45</v>
      </c>
      <c r="F9" s="6" t="s">
        <v>27</v>
      </c>
      <c r="G9" s="6" t="s">
        <v>35</v>
      </c>
      <c r="H9" s="6" t="s">
        <v>27</v>
      </c>
      <c r="I9" s="6" t="s">
        <v>36</v>
      </c>
    </row>
    <row r="10" spans="1:9">
      <c r="A10" s="3" t="s">
        <v>46</v>
      </c>
      <c r="B10" s="6" t="s">
        <v>27</v>
      </c>
      <c r="C10" s="6" t="s">
        <v>32</v>
      </c>
      <c r="D10" s="6" t="s">
        <v>27</v>
      </c>
      <c r="E10" s="6" t="s">
        <v>46</v>
      </c>
      <c r="F10" s="6" t="s">
        <v>27</v>
      </c>
      <c r="G10" s="6" t="s">
        <v>35</v>
      </c>
      <c r="H10" s="6" t="s">
        <v>27</v>
      </c>
      <c r="I10" s="6" t="s">
        <v>36</v>
      </c>
    </row>
    <row r="11" s="5" customFormat="1" spans="1:9">
      <c r="A11" s="4" t="s">
        <v>47</v>
      </c>
      <c r="B11" s="5" t="s">
        <v>27</v>
      </c>
      <c r="C11" s="5" t="s">
        <v>32</v>
      </c>
      <c r="D11" s="5" t="s">
        <v>27</v>
      </c>
      <c r="E11" s="5" t="s">
        <v>48</v>
      </c>
      <c r="F11" s="5" t="s">
        <v>27</v>
      </c>
      <c r="G11" s="5" t="s">
        <v>35</v>
      </c>
      <c r="H11" s="5" t="s">
        <v>27</v>
      </c>
      <c r="I11" s="5" t="s">
        <v>36</v>
      </c>
    </row>
    <row r="12" spans="1:9">
      <c r="A12" s="3" t="s">
        <v>49</v>
      </c>
      <c r="B12" s="6" t="s">
        <v>27</v>
      </c>
      <c r="C12" s="6" t="s">
        <v>32</v>
      </c>
      <c r="D12" s="6" t="s">
        <v>27</v>
      </c>
      <c r="E12" s="6" t="s">
        <v>49</v>
      </c>
      <c r="F12" s="6" t="s">
        <v>27</v>
      </c>
      <c r="G12" s="6" t="s">
        <v>35</v>
      </c>
      <c r="H12" s="6" t="s">
        <v>27</v>
      </c>
      <c r="I12" s="6" t="s">
        <v>36</v>
      </c>
    </row>
    <row r="13" spans="1:9">
      <c r="A13" s="3" t="s">
        <v>50</v>
      </c>
      <c r="B13" s="6" t="s">
        <v>27</v>
      </c>
      <c r="C13" s="6" t="s">
        <v>32</v>
      </c>
      <c r="D13" s="6" t="s">
        <v>27</v>
      </c>
      <c r="E13" s="6" t="s">
        <v>50</v>
      </c>
      <c r="F13" s="6" t="s">
        <v>27</v>
      </c>
      <c r="G13" s="6" t="s">
        <v>35</v>
      </c>
      <c r="H13" s="6" t="s">
        <v>27</v>
      </c>
      <c r="I13" s="6" t="s">
        <v>36</v>
      </c>
    </row>
    <row r="14" spans="1:9">
      <c r="A14" s="3" t="s">
        <v>51</v>
      </c>
      <c r="B14" s="6" t="s">
        <v>27</v>
      </c>
      <c r="C14" s="6" t="s">
        <v>32</v>
      </c>
      <c r="D14" s="6" t="s">
        <v>27</v>
      </c>
      <c r="E14" s="6" t="s">
        <v>51</v>
      </c>
      <c r="F14" s="6" t="s">
        <v>27</v>
      </c>
      <c r="G14" s="6" t="s">
        <v>35</v>
      </c>
      <c r="H14" s="6" t="s">
        <v>27</v>
      </c>
      <c r="I14" s="6" t="s">
        <v>36</v>
      </c>
    </row>
    <row r="15" spans="1:9">
      <c r="A15" s="3" t="s">
        <v>52</v>
      </c>
      <c r="B15" s="6" t="s">
        <v>27</v>
      </c>
      <c r="C15" s="6" t="s">
        <v>32</v>
      </c>
      <c r="D15" s="6" t="s">
        <v>27</v>
      </c>
      <c r="E15" s="6" t="s">
        <v>52</v>
      </c>
      <c r="F15" s="6" t="s">
        <v>27</v>
      </c>
      <c r="G15" s="6" t="s">
        <v>35</v>
      </c>
      <c r="H15" s="6" t="s">
        <v>27</v>
      </c>
      <c r="I15" s="6" t="s">
        <v>36</v>
      </c>
    </row>
    <row r="16" spans="1:9">
      <c r="A16" s="3" t="s">
        <v>53</v>
      </c>
      <c r="B16" s="6" t="s">
        <v>27</v>
      </c>
      <c r="C16" s="6" t="s">
        <v>32</v>
      </c>
      <c r="D16" s="6" t="s">
        <v>27</v>
      </c>
      <c r="E16" s="6" t="s">
        <v>53</v>
      </c>
      <c r="F16" s="6" t="s">
        <v>27</v>
      </c>
      <c r="G16" s="6" t="s">
        <v>35</v>
      </c>
      <c r="H16" s="6" t="s">
        <v>27</v>
      </c>
      <c r="I16" s="6" t="s">
        <v>36</v>
      </c>
    </row>
    <row r="17" spans="1:9">
      <c r="A17" s="3" t="s">
        <v>54</v>
      </c>
      <c r="B17" s="6" t="s">
        <v>27</v>
      </c>
      <c r="C17" s="6" t="s">
        <v>32</v>
      </c>
      <c r="D17" s="6" t="s">
        <v>27</v>
      </c>
      <c r="E17" s="6" t="s">
        <v>54</v>
      </c>
      <c r="F17" s="6" t="s">
        <v>27</v>
      </c>
      <c r="G17" s="6" t="s">
        <v>35</v>
      </c>
      <c r="H17" s="6" t="s">
        <v>27</v>
      </c>
      <c r="I17" s="6" t="s">
        <v>36</v>
      </c>
    </row>
    <row r="18" spans="1:9">
      <c r="A18" s="3" t="s">
        <v>55</v>
      </c>
      <c r="B18" s="6" t="s">
        <v>27</v>
      </c>
      <c r="C18" s="6" t="s">
        <v>32</v>
      </c>
      <c r="D18" s="6" t="s">
        <v>27</v>
      </c>
      <c r="E18" s="6" t="s">
        <v>55</v>
      </c>
      <c r="F18" s="6" t="s">
        <v>27</v>
      </c>
      <c r="G18" s="6" t="s">
        <v>35</v>
      </c>
      <c r="H18" s="6" t="s">
        <v>27</v>
      </c>
      <c r="I18" s="6" t="s">
        <v>36</v>
      </c>
    </row>
    <row r="19" spans="1:9">
      <c r="A19" s="3" t="s">
        <v>56</v>
      </c>
      <c r="B19" s="6" t="s">
        <v>27</v>
      </c>
      <c r="C19" s="6" t="s">
        <v>32</v>
      </c>
      <c r="D19" s="6" t="s">
        <v>27</v>
      </c>
      <c r="E19" s="6" t="s">
        <v>56</v>
      </c>
      <c r="F19" s="6" t="s">
        <v>27</v>
      </c>
      <c r="G19" s="6" t="s">
        <v>35</v>
      </c>
      <c r="H19" s="6" t="s">
        <v>27</v>
      </c>
      <c r="I19" s="6" t="s">
        <v>36</v>
      </c>
    </row>
    <row r="20" spans="1:9">
      <c r="A20" s="3" t="s">
        <v>57</v>
      </c>
      <c r="B20" s="6" t="s">
        <v>27</v>
      </c>
      <c r="C20" s="6" t="s">
        <v>32</v>
      </c>
      <c r="D20" s="6" t="s">
        <v>27</v>
      </c>
      <c r="E20" s="6" t="s">
        <v>57</v>
      </c>
      <c r="F20" s="6" t="s">
        <v>27</v>
      </c>
      <c r="G20" s="6" t="s">
        <v>35</v>
      </c>
      <c r="H20" s="6" t="s">
        <v>27</v>
      </c>
      <c r="I20" s="6" t="s">
        <v>36</v>
      </c>
    </row>
    <row r="21" spans="1:9">
      <c r="A21" s="3" t="s">
        <v>58</v>
      </c>
      <c r="B21" s="6" t="s">
        <v>27</v>
      </c>
      <c r="C21" s="6" t="s">
        <v>32</v>
      </c>
      <c r="D21" s="6" t="s">
        <v>27</v>
      </c>
      <c r="E21" s="6" t="s">
        <v>58</v>
      </c>
      <c r="F21" s="6" t="s">
        <v>27</v>
      </c>
      <c r="G21" s="6" t="s">
        <v>35</v>
      </c>
      <c r="H21" s="6" t="s">
        <v>27</v>
      </c>
      <c r="I21" s="6" t="s">
        <v>36</v>
      </c>
    </row>
    <row r="22" spans="1:9">
      <c r="A22" s="3" t="s">
        <v>59</v>
      </c>
      <c r="B22" s="6" t="s">
        <v>27</v>
      </c>
      <c r="C22" s="6" t="s">
        <v>32</v>
      </c>
      <c r="D22" s="6" t="s">
        <v>27</v>
      </c>
      <c r="E22" s="6" t="s">
        <v>59</v>
      </c>
      <c r="F22" s="6" t="s">
        <v>27</v>
      </c>
      <c r="G22" s="6" t="s">
        <v>35</v>
      </c>
      <c r="H22" s="6" t="s">
        <v>27</v>
      </c>
      <c r="I22" s="6" t="s">
        <v>36</v>
      </c>
    </row>
    <row r="23" spans="1:9">
      <c r="A23" s="3" t="s">
        <v>60</v>
      </c>
      <c r="B23" s="6" t="s">
        <v>27</v>
      </c>
      <c r="C23" s="6" t="s">
        <v>32</v>
      </c>
      <c r="D23" s="6" t="s">
        <v>27</v>
      </c>
      <c r="E23" s="6" t="s">
        <v>60</v>
      </c>
      <c r="F23" s="6" t="s">
        <v>27</v>
      </c>
      <c r="G23" s="6" t="s">
        <v>35</v>
      </c>
      <c r="H23" s="6" t="s">
        <v>27</v>
      </c>
      <c r="I23" s="6" t="s">
        <v>36</v>
      </c>
    </row>
    <row r="24" spans="1:9">
      <c r="A24" s="3" t="s">
        <v>61</v>
      </c>
      <c r="B24" s="6" t="s">
        <v>27</v>
      </c>
      <c r="C24" s="6" t="s">
        <v>32</v>
      </c>
      <c r="D24" s="6" t="s">
        <v>27</v>
      </c>
      <c r="E24" s="6" t="s">
        <v>61</v>
      </c>
      <c r="F24" s="6" t="s">
        <v>27</v>
      </c>
      <c r="G24" s="6" t="s">
        <v>35</v>
      </c>
      <c r="H24" s="6" t="s">
        <v>27</v>
      </c>
      <c r="I24" s="6" t="s">
        <v>36</v>
      </c>
    </row>
    <row r="25" spans="1:9">
      <c r="A25" s="3" t="s">
        <v>62</v>
      </c>
      <c r="B25" s="6" t="s">
        <v>27</v>
      </c>
      <c r="C25" s="6" t="s">
        <v>32</v>
      </c>
      <c r="D25" s="6" t="s">
        <v>27</v>
      </c>
      <c r="E25" s="6" t="s">
        <v>62</v>
      </c>
      <c r="F25" s="6" t="s">
        <v>27</v>
      </c>
      <c r="G25" s="6" t="s">
        <v>35</v>
      </c>
      <c r="H25" s="6" t="s">
        <v>27</v>
      </c>
      <c r="I25" s="6" t="s">
        <v>36</v>
      </c>
    </row>
    <row r="26" spans="1:9">
      <c r="A26" s="3" t="s">
        <v>63</v>
      </c>
      <c r="B26" s="6" t="s">
        <v>27</v>
      </c>
      <c r="C26" s="6" t="s">
        <v>32</v>
      </c>
      <c r="D26" s="6" t="s">
        <v>27</v>
      </c>
      <c r="E26" s="6" t="s">
        <v>63</v>
      </c>
      <c r="F26" s="6" t="s">
        <v>27</v>
      </c>
      <c r="G26" s="6" t="s">
        <v>35</v>
      </c>
      <c r="H26" s="6" t="s">
        <v>27</v>
      </c>
      <c r="I26" s="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H17" sqref="H17"/>
    </sheetView>
  </sheetViews>
  <sheetFormatPr defaultColWidth="9" defaultRowHeight="14.25" outlineLevelRow="3"/>
  <sheetData>
    <row r="1" spans="1:1">
      <c r="A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H2" sqref="H2:H26"/>
    </sheetView>
  </sheetViews>
  <sheetFormatPr defaultColWidth="9" defaultRowHeight="14.25" outlineLevelCol="7"/>
  <cols>
    <col min="2" max="3" width="18.875" customWidth="1"/>
    <col min="4" max="4" width="27.125" customWidth="1"/>
    <col min="5" max="5" width="43.75" customWidth="1"/>
  </cols>
  <sheetData>
    <row r="1" ht="28.5" spans="4:4">
      <c r="D1" s="2" t="s">
        <v>26</v>
      </c>
    </row>
    <row r="2" spans="1:8">
      <c r="A2" t="s">
        <v>68</v>
      </c>
      <c r="B2" t="s">
        <v>69</v>
      </c>
      <c r="C2" t="s">
        <v>70</v>
      </c>
      <c r="D2" s="3" t="s">
        <v>34</v>
      </c>
      <c r="E2" t="str">
        <f>CONCATENATE(A2,"'",D2,"', count(1) from",)</f>
        <v>select 't_apply_admittance', count(1) from</v>
      </c>
      <c r="F2" t="str">
        <f>D2</f>
        <v>t_apply_admittance</v>
      </c>
      <c r="G2" t="s">
        <v>71</v>
      </c>
      <c r="H2" t="str">
        <f>CONCATENATE(C2,D2,G2)</f>
        <v>show create table t_apply_admittance;</v>
      </c>
    </row>
    <row r="3" spans="1:8">
      <c r="A3" t="s">
        <v>68</v>
      </c>
      <c r="B3" t="s">
        <v>69</v>
      </c>
      <c r="C3" t="s">
        <v>70</v>
      </c>
      <c r="D3" s="3" t="s">
        <v>39</v>
      </c>
      <c r="E3" t="str">
        <f t="shared" ref="E3:E26" si="0">CONCATENATE(A3,"'",D3,"', count(1) from",)</f>
        <v>select 't_apply_money', count(1) from</v>
      </c>
      <c r="F3" t="str">
        <f t="shared" ref="F3:F26" si="1">D3</f>
        <v>t_apply_money</v>
      </c>
      <c r="G3" t="s">
        <v>71</v>
      </c>
      <c r="H3" t="str">
        <f t="shared" ref="H3:H26" si="2">CONCATENATE(C3,D3,G3)</f>
        <v>show create table t_apply_money;</v>
      </c>
    </row>
    <row r="4" spans="1:8">
      <c r="A4" t="s">
        <v>68</v>
      </c>
      <c r="B4" t="s">
        <v>69</v>
      </c>
      <c r="C4" t="s">
        <v>70</v>
      </c>
      <c r="D4" s="3" t="s">
        <v>40</v>
      </c>
      <c r="E4" t="str">
        <f t="shared" si="0"/>
        <v>select 't_apply_rollover', count(1) from</v>
      </c>
      <c r="F4" t="str">
        <f t="shared" si="1"/>
        <v>t_apply_rollover</v>
      </c>
      <c r="G4" t="s">
        <v>71</v>
      </c>
      <c r="H4" t="str">
        <f t="shared" si="2"/>
        <v>show create table t_apply_rollover;</v>
      </c>
    </row>
    <row r="5" spans="1:8">
      <c r="A5" t="s">
        <v>68</v>
      </c>
      <c r="B5" t="s">
        <v>69</v>
      </c>
      <c r="C5" t="s">
        <v>70</v>
      </c>
      <c r="D5" s="3" t="s">
        <v>41</v>
      </c>
      <c r="E5" t="str">
        <f t="shared" si="0"/>
        <v>select 't_approve_application', count(1) from</v>
      </c>
      <c r="F5" t="str">
        <f t="shared" si="1"/>
        <v>t_approve_application</v>
      </c>
      <c r="G5" t="s">
        <v>71</v>
      </c>
      <c r="H5" t="str">
        <f t="shared" si="2"/>
        <v>show create table t_approve_application;</v>
      </c>
    </row>
    <row r="6" spans="1:8">
      <c r="A6" t="s">
        <v>68</v>
      </c>
      <c r="B6" t="s">
        <v>69</v>
      </c>
      <c r="C6" t="s">
        <v>70</v>
      </c>
      <c r="D6" s="3" t="s">
        <v>42</v>
      </c>
      <c r="E6" t="str">
        <f t="shared" si="0"/>
        <v>select 't_approve_application_reject', count(1) from</v>
      </c>
      <c r="F6" t="str">
        <f t="shared" si="1"/>
        <v>t_approve_application_reject</v>
      </c>
      <c r="G6" t="s">
        <v>71</v>
      </c>
      <c r="H6" t="str">
        <f t="shared" si="2"/>
        <v>show create table t_approve_application_reject;</v>
      </c>
    </row>
    <row r="7" spans="1:8">
      <c r="A7" t="s">
        <v>68</v>
      </c>
      <c r="B7" t="s">
        <v>69</v>
      </c>
      <c r="C7" t="s">
        <v>70</v>
      </c>
      <c r="D7" s="3" t="s">
        <v>43</v>
      </c>
      <c r="E7" t="str">
        <f t="shared" si="0"/>
        <v>select 't_credit_line', count(1) from</v>
      </c>
      <c r="F7" t="str">
        <f t="shared" si="1"/>
        <v>t_credit_line</v>
      </c>
      <c r="G7" t="s">
        <v>71</v>
      </c>
      <c r="H7" t="str">
        <f t="shared" si="2"/>
        <v>show create table t_credit_line;</v>
      </c>
    </row>
    <row r="8" spans="1:8">
      <c r="A8" t="s">
        <v>68</v>
      </c>
      <c r="B8" t="s">
        <v>69</v>
      </c>
      <c r="C8" t="s">
        <v>70</v>
      </c>
      <c r="D8" s="3" t="s">
        <v>44</v>
      </c>
      <c r="E8" t="str">
        <f t="shared" si="0"/>
        <v>select 't_credit_line_history', count(1) from</v>
      </c>
      <c r="F8" t="str">
        <f t="shared" si="1"/>
        <v>t_credit_line_history</v>
      </c>
      <c r="G8" t="s">
        <v>71</v>
      </c>
      <c r="H8" t="str">
        <f t="shared" si="2"/>
        <v>show create table t_credit_line_history;</v>
      </c>
    </row>
    <row r="9" spans="1:8">
      <c r="A9" t="s">
        <v>68</v>
      </c>
      <c r="B9" t="s">
        <v>69</v>
      </c>
      <c r="C9" t="s">
        <v>70</v>
      </c>
      <c r="D9" s="3" t="s">
        <v>45</v>
      </c>
      <c r="E9" t="str">
        <f t="shared" si="0"/>
        <v>select 't_decision_application', count(1) from</v>
      </c>
      <c r="F9" t="str">
        <f t="shared" si="1"/>
        <v>t_decision_application</v>
      </c>
      <c r="G9" t="s">
        <v>71</v>
      </c>
      <c r="H9" t="str">
        <f t="shared" si="2"/>
        <v>show create table t_decision_application;</v>
      </c>
    </row>
    <row r="10" spans="1:8">
      <c r="A10" t="s">
        <v>68</v>
      </c>
      <c r="B10" t="s">
        <v>69</v>
      </c>
      <c r="C10" t="s">
        <v>70</v>
      </c>
      <c r="D10" s="3" t="s">
        <v>46</v>
      </c>
      <c r="E10" t="str">
        <f t="shared" si="0"/>
        <v>select 't_decision_rule', count(1) from</v>
      </c>
      <c r="F10" t="str">
        <f t="shared" si="1"/>
        <v>t_decision_rule</v>
      </c>
      <c r="G10" t="s">
        <v>71</v>
      </c>
      <c r="H10" t="str">
        <f t="shared" si="2"/>
        <v>show create table t_decision_rule;</v>
      </c>
    </row>
    <row r="11" spans="1:8">
      <c r="A11" t="s">
        <v>68</v>
      </c>
      <c r="B11" t="s">
        <v>69</v>
      </c>
      <c r="C11" t="s">
        <v>70</v>
      </c>
      <c r="D11" s="4" t="s">
        <v>72</v>
      </c>
      <c r="E11" t="str">
        <f t="shared" si="0"/>
        <v>select 't_decision_rule_log_20170409 ', count(1) from</v>
      </c>
      <c r="F11" t="str">
        <f t="shared" si="1"/>
        <v>t_decision_rule_log_20170409 </v>
      </c>
      <c r="G11" t="s">
        <v>71</v>
      </c>
      <c r="H11" t="str">
        <f t="shared" si="2"/>
        <v>show create table t_decision_rule_log_20170409 ;</v>
      </c>
    </row>
    <row r="12" spans="1:8">
      <c r="A12" t="s">
        <v>68</v>
      </c>
      <c r="B12" t="s">
        <v>69</v>
      </c>
      <c r="C12" t="s">
        <v>70</v>
      </c>
      <c r="D12" s="3" t="s">
        <v>49</v>
      </c>
      <c r="E12" t="str">
        <f t="shared" si="0"/>
        <v>select 't_loan', count(1) from</v>
      </c>
      <c r="F12" t="str">
        <f t="shared" si="1"/>
        <v>t_loan</v>
      </c>
      <c r="G12" t="s">
        <v>71</v>
      </c>
      <c r="H12" t="str">
        <f t="shared" si="2"/>
        <v>show create table t_loan;</v>
      </c>
    </row>
    <row r="13" spans="1:8">
      <c r="A13" t="s">
        <v>68</v>
      </c>
      <c r="B13" t="s">
        <v>69</v>
      </c>
      <c r="C13" t="s">
        <v>70</v>
      </c>
      <c r="D13" s="3" t="s">
        <v>50</v>
      </c>
      <c r="E13" t="str">
        <f t="shared" si="0"/>
        <v>select 't_repayment_plan', count(1) from</v>
      </c>
      <c r="F13" t="str">
        <f t="shared" si="1"/>
        <v>t_repayment_plan</v>
      </c>
      <c r="G13" t="s">
        <v>71</v>
      </c>
      <c r="H13" t="str">
        <f t="shared" si="2"/>
        <v>show create table t_repayment_plan;</v>
      </c>
    </row>
    <row r="14" spans="1:8">
      <c r="A14" t="s">
        <v>68</v>
      </c>
      <c r="B14" t="s">
        <v>69</v>
      </c>
      <c r="C14" t="s">
        <v>70</v>
      </c>
      <c r="D14" s="3" t="s">
        <v>51</v>
      </c>
      <c r="E14" t="str">
        <f t="shared" si="0"/>
        <v>select 't_user', count(1) from</v>
      </c>
      <c r="F14" t="str">
        <f t="shared" si="1"/>
        <v>t_user</v>
      </c>
      <c r="G14" t="s">
        <v>71</v>
      </c>
      <c r="H14" t="str">
        <f t="shared" si="2"/>
        <v>show create table t_user;</v>
      </c>
    </row>
    <row r="15" spans="1:8">
      <c r="A15" t="s">
        <v>68</v>
      </c>
      <c r="B15" t="s">
        <v>69</v>
      </c>
      <c r="C15" t="s">
        <v>70</v>
      </c>
      <c r="D15" s="3" t="s">
        <v>52</v>
      </c>
      <c r="E15" t="str">
        <f t="shared" si="0"/>
        <v>select 't_user_bank_card', count(1) from</v>
      </c>
      <c r="F15" t="str">
        <f t="shared" si="1"/>
        <v>t_user_bank_card</v>
      </c>
      <c r="G15" t="s">
        <v>71</v>
      </c>
      <c r="H15" t="str">
        <f t="shared" si="2"/>
        <v>show create table t_user_bank_card;</v>
      </c>
    </row>
    <row r="16" spans="1:8">
      <c r="A16" t="s">
        <v>68</v>
      </c>
      <c r="B16" t="s">
        <v>69</v>
      </c>
      <c r="C16" t="s">
        <v>70</v>
      </c>
      <c r="D16" s="3" t="s">
        <v>53</v>
      </c>
      <c r="E16" t="str">
        <f t="shared" si="0"/>
        <v>select 't_user_device_active', count(1) from</v>
      </c>
      <c r="F16" t="str">
        <f t="shared" si="1"/>
        <v>t_user_device_active</v>
      </c>
      <c r="G16" t="s">
        <v>71</v>
      </c>
      <c r="H16" t="str">
        <f t="shared" si="2"/>
        <v>show create table t_user_device_active;</v>
      </c>
    </row>
    <row r="17" spans="1:8">
      <c r="A17" t="s">
        <v>68</v>
      </c>
      <c r="B17" t="s">
        <v>69</v>
      </c>
      <c r="C17" t="s">
        <v>70</v>
      </c>
      <c r="D17" s="3" t="s">
        <v>54</v>
      </c>
      <c r="E17" t="str">
        <f t="shared" si="0"/>
        <v>select 't_user_login', count(1) from</v>
      </c>
      <c r="F17" t="str">
        <f t="shared" si="1"/>
        <v>t_user_login</v>
      </c>
      <c r="G17" t="s">
        <v>71</v>
      </c>
      <c r="H17" t="str">
        <f t="shared" si="2"/>
        <v>show create table t_user_login;</v>
      </c>
    </row>
    <row r="18" spans="1:8">
      <c r="A18" t="s">
        <v>68</v>
      </c>
      <c r="B18" t="s">
        <v>69</v>
      </c>
      <c r="C18" t="s">
        <v>70</v>
      </c>
      <c r="D18" s="3" t="s">
        <v>55</v>
      </c>
      <c r="E18" t="str">
        <f t="shared" si="0"/>
        <v>select 't_user_profile_base', count(1) from</v>
      </c>
      <c r="F18" t="str">
        <f t="shared" si="1"/>
        <v>t_user_profile_base</v>
      </c>
      <c r="G18" t="s">
        <v>71</v>
      </c>
      <c r="H18" t="str">
        <f t="shared" si="2"/>
        <v>show create table t_user_profile_base;</v>
      </c>
    </row>
    <row r="19" spans="1:8">
      <c r="A19" t="s">
        <v>68</v>
      </c>
      <c r="B19" t="s">
        <v>69</v>
      </c>
      <c r="C19" t="s">
        <v>70</v>
      </c>
      <c r="D19" s="3" t="s">
        <v>56</v>
      </c>
      <c r="E19" t="str">
        <f t="shared" si="0"/>
        <v>select 't_user_profile_contact', count(1) from</v>
      </c>
      <c r="F19" t="str">
        <f t="shared" si="1"/>
        <v>t_user_profile_contact</v>
      </c>
      <c r="G19" t="s">
        <v>71</v>
      </c>
      <c r="H19" t="str">
        <f t="shared" si="2"/>
        <v>show create table t_user_profile_contact;</v>
      </c>
    </row>
    <row r="20" spans="1:8">
      <c r="A20" t="s">
        <v>68</v>
      </c>
      <c r="B20" t="s">
        <v>69</v>
      </c>
      <c r="C20" t="s">
        <v>70</v>
      </c>
      <c r="D20" s="3" t="s">
        <v>57</v>
      </c>
      <c r="E20" t="str">
        <f t="shared" si="0"/>
        <v>select 't_user_profile_face_recognition', count(1) from</v>
      </c>
      <c r="F20" t="str">
        <f t="shared" si="1"/>
        <v>t_user_profile_face_recognition</v>
      </c>
      <c r="G20" t="s">
        <v>71</v>
      </c>
      <c r="H20" t="str">
        <f t="shared" si="2"/>
        <v>show create table t_user_profile_face_recognition;</v>
      </c>
    </row>
    <row r="21" spans="1:8">
      <c r="A21" t="s">
        <v>68</v>
      </c>
      <c r="B21" t="s">
        <v>69</v>
      </c>
      <c r="C21" t="s">
        <v>70</v>
      </c>
      <c r="D21" s="3" t="s">
        <v>58</v>
      </c>
      <c r="E21" t="str">
        <f t="shared" si="0"/>
        <v>select 't_user_profile_home', count(1) from</v>
      </c>
      <c r="F21" t="str">
        <f t="shared" si="1"/>
        <v>t_user_profile_home</v>
      </c>
      <c r="G21" t="s">
        <v>71</v>
      </c>
      <c r="H21" t="str">
        <f t="shared" si="2"/>
        <v>show create table t_user_profile_home;</v>
      </c>
    </row>
    <row r="22" spans="1:8">
      <c r="A22" t="s">
        <v>68</v>
      </c>
      <c r="B22" t="s">
        <v>69</v>
      </c>
      <c r="C22" t="s">
        <v>70</v>
      </c>
      <c r="D22" s="3" t="s">
        <v>59</v>
      </c>
      <c r="E22" t="str">
        <f t="shared" si="0"/>
        <v>select 't_user_profile_identity', count(1) from</v>
      </c>
      <c r="F22" t="str">
        <f t="shared" si="1"/>
        <v>t_user_profile_identity</v>
      </c>
      <c r="G22" t="s">
        <v>71</v>
      </c>
      <c r="H22" t="str">
        <f t="shared" si="2"/>
        <v>show create table t_user_profile_identity;</v>
      </c>
    </row>
    <row r="23" spans="1:8">
      <c r="A23" t="s">
        <v>68</v>
      </c>
      <c r="B23" t="s">
        <v>69</v>
      </c>
      <c r="C23" t="s">
        <v>70</v>
      </c>
      <c r="D23" s="3" t="s">
        <v>60</v>
      </c>
      <c r="E23" t="str">
        <f t="shared" si="0"/>
        <v>select 't_user_profile_job', count(1) from</v>
      </c>
      <c r="F23" t="str">
        <f t="shared" si="1"/>
        <v>t_user_profile_job</v>
      </c>
      <c r="G23" t="s">
        <v>71</v>
      </c>
      <c r="H23" t="str">
        <f t="shared" si="2"/>
        <v>show create table t_user_profile_job;</v>
      </c>
    </row>
    <row r="24" spans="1:8">
      <c r="A24" t="s">
        <v>68</v>
      </c>
      <c r="B24" t="s">
        <v>69</v>
      </c>
      <c r="C24" t="s">
        <v>70</v>
      </c>
      <c r="D24" s="3" t="s">
        <v>61</v>
      </c>
      <c r="E24" t="str">
        <f t="shared" si="0"/>
        <v>select 't_user_profile_phone_identity', count(1) from</v>
      </c>
      <c r="F24" t="str">
        <f t="shared" si="1"/>
        <v>t_user_profile_phone_identity</v>
      </c>
      <c r="G24" t="s">
        <v>71</v>
      </c>
      <c r="H24" t="str">
        <f t="shared" si="2"/>
        <v>show create table t_user_profile_phone_identity;</v>
      </c>
    </row>
    <row r="25" spans="1:8">
      <c r="A25" t="s">
        <v>68</v>
      </c>
      <c r="B25" t="s">
        <v>69</v>
      </c>
      <c r="C25" t="s">
        <v>70</v>
      </c>
      <c r="D25" s="3" t="s">
        <v>62</v>
      </c>
      <c r="E25" t="str">
        <f t="shared" si="0"/>
        <v>select 't_user_reginfo', count(1) from</v>
      </c>
      <c r="F25" t="str">
        <f t="shared" si="1"/>
        <v>t_user_reginfo</v>
      </c>
      <c r="G25" t="s">
        <v>71</v>
      </c>
      <c r="H25" t="str">
        <f t="shared" si="2"/>
        <v>show create table t_user_reginfo;</v>
      </c>
    </row>
    <row r="26" spans="1:8">
      <c r="A26" t="s">
        <v>68</v>
      </c>
      <c r="B26" t="s">
        <v>69</v>
      </c>
      <c r="C26" t="s">
        <v>70</v>
      </c>
      <c r="D26" s="3" t="s">
        <v>63</v>
      </c>
      <c r="E26" t="str">
        <f t="shared" si="0"/>
        <v>select 't_user_zhima', count(1) from</v>
      </c>
      <c r="F26" t="str">
        <f t="shared" si="1"/>
        <v>t_user_zhima</v>
      </c>
      <c r="G26" t="s">
        <v>71</v>
      </c>
      <c r="H26" t="str">
        <f t="shared" si="2"/>
        <v>show create table t_user_zhima;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6"/>
  <sheetViews>
    <sheetView workbookViewId="0">
      <selection activeCell="F29" sqref="F29"/>
    </sheetView>
  </sheetViews>
  <sheetFormatPr defaultColWidth="9" defaultRowHeight="14.25" outlineLevelCol="1"/>
  <cols>
    <col min="1" max="1" width="27.875" customWidth="1"/>
    <col min="2" max="2" width="8.375" customWidth="1"/>
  </cols>
  <sheetData>
    <row r="1" spans="1:2">
      <c r="A1" t="s">
        <v>34</v>
      </c>
      <c r="B1">
        <v>326174</v>
      </c>
    </row>
    <row r="2" spans="1:2">
      <c r="A2" t="s">
        <v>39</v>
      </c>
      <c r="B2">
        <v>34904</v>
      </c>
    </row>
    <row r="3" spans="1:2">
      <c r="A3" t="s">
        <v>40</v>
      </c>
      <c r="B3">
        <v>3117</v>
      </c>
    </row>
    <row r="4" spans="1:2">
      <c r="A4" t="s">
        <v>41</v>
      </c>
      <c r="B4">
        <v>256694</v>
      </c>
    </row>
    <row r="5" spans="1:2">
      <c r="A5" t="s">
        <v>42</v>
      </c>
      <c r="B5">
        <v>182561</v>
      </c>
    </row>
    <row r="6" spans="1:2">
      <c r="A6" t="s">
        <v>43</v>
      </c>
      <c r="B6">
        <v>256895</v>
      </c>
    </row>
    <row r="7" spans="1:2">
      <c r="A7" t="s">
        <v>44</v>
      </c>
      <c r="B7">
        <v>1077928</v>
      </c>
    </row>
    <row r="8" spans="1:2">
      <c r="A8" t="s">
        <v>45</v>
      </c>
      <c r="B8">
        <v>297409</v>
      </c>
    </row>
    <row r="9" spans="1:2">
      <c r="A9" t="s">
        <v>46</v>
      </c>
      <c r="B9">
        <v>276</v>
      </c>
    </row>
    <row r="10" spans="1:2">
      <c r="A10" t="s">
        <v>49</v>
      </c>
      <c r="B10">
        <v>34918</v>
      </c>
    </row>
    <row r="11" spans="1:2">
      <c r="A11" t="s">
        <v>50</v>
      </c>
      <c r="B11">
        <v>34738</v>
      </c>
    </row>
    <row r="12" spans="1:2">
      <c r="A12" t="s">
        <v>51</v>
      </c>
      <c r="B12">
        <v>396464</v>
      </c>
    </row>
    <row r="13" spans="1:2">
      <c r="A13" t="s">
        <v>52</v>
      </c>
      <c r="B13">
        <v>103643</v>
      </c>
    </row>
    <row r="14" spans="1:2">
      <c r="A14" t="s">
        <v>53</v>
      </c>
      <c r="B14">
        <v>390676</v>
      </c>
    </row>
    <row r="15" spans="1:2">
      <c r="A15" t="s">
        <v>54</v>
      </c>
      <c r="B15">
        <v>888333</v>
      </c>
    </row>
    <row r="16" spans="1:2">
      <c r="A16" t="s">
        <v>55</v>
      </c>
      <c r="B16">
        <v>278294</v>
      </c>
    </row>
    <row r="17" spans="1:2">
      <c r="A17" t="s">
        <v>56</v>
      </c>
      <c r="B17">
        <v>842079</v>
      </c>
    </row>
    <row r="18" spans="1:2">
      <c r="A18" t="s">
        <v>57</v>
      </c>
      <c r="B18">
        <v>278267</v>
      </c>
    </row>
    <row r="19" spans="1:2">
      <c r="A19" t="s">
        <v>58</v>
      </c>
      <c r="B19">
        <v>276964</v>
      </c>
    </row>
    <row r="20" spans="1:2">
      <c r="A20" t="s">
        <v>59</v>
      </c>
      <c r="B20">
        <v>289790</v>
      </c>
    </row>
    <row r="21" spans="1:2">
      <c r="A21" t="s">
        <v>60</v>
      </c>
      <c r="B21">
        <v>272889</v>
      </c>
    </row>
    <row r="22" spans="1:2">
      <c r="A22" t="s">
        <v>61</v>
      </c>
      <c r="B22">
        <v>259299</v>
      </c>
    </row>
    <row r="23" spans="1:2">
      <c r="A23" t="s">
        <v>62</v>
      </c>
      <c r="B23">
        <v>396491</v>
      </c>
    </row>
    <row r="24" spans="1:2">
      <c r="A24" t="s">
        <v>63</v>
      </c>
      <c r="B24">
        <v>269402</v>
      </c>
    </row>
    <row r="25" spans="1:2">
      <c r="A25" t="s">
        <v>73</v>
      </c>
      <c r="B25">
        <v>986516</v>
      </c>
    </row>
    <row r="26" spans="1:2">
      <c r="A26" t="s">
        <v>74</v>
      </c>
      <c r="B26">
        <v>1784329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5"/>
  <sheetViews>
    <sheetView tabSelected="1" topLeftCell="A5" workbookViewId="0">
      <selection activeCell="D8" sqref="D8"/>
    </sheetView>
  </sheetViews>
  <sheetFormatPr defaultColWidth="9" defaultRowHeight="14.25" outlineLevelCol="1"/>
  <cols>
    <col min="1" max="1" width="25.5" customWidth="1"/>
    <col min="2" max="2" width="27.625" customWidth="1"/>
  </cols>
  <sheetData>
    <row r="1" ht="112" customHeight="1" spans="1:2">
      <c r="A1" t="s">
        <v>34</v>
      </c>
      <c r="B1" s="1" t="s">
        <v>75</v>
      </c>
    </row>
    <row r="2" ht="62" customHeight="1" spans="1:2">
      <c r="A2" t="s">
        <v>39</v>
      </c>
      <c r="B2" s="1" t="s">
        <v>76</v>
      </c>
    </row>
    <row r="3" ht="72" customHeight="1" spans="1:2">
      <c r="A3" t="s">
        <v>40</v>
      </c>
      <c r="B3" s="1" t="s">
        <v>77</v>
      </c>
    </row>
    <row r="4" ht="96" customHeight="1" spans="1:2">
      <c r="A4" t="s">
        <v>41</v>
      </c>
      <c r="B4" s="1" t="s">
        <v>78</v>
      </c>
    </row>
    <row r="5" ht="50" customHeight="1" spans="1:2">
      <c r="A5" t="s">
        <v>42</v>
      </c>
      <c r="B5" s="1" t="s">
        <v>79</v>
      </c>
    </row>
    <row r="6" ht="84" customHeight="1" spans="1:2">
      <c r="A6" t="s">
        <v>43</v>
      </c>
      <c r="B6" s="1" t="s">
        <v>80</v>
      </c>
    </row>
    <row r="7" ht="82" customHeight="1" spans="1:2">
      <c r="A7" t="s">
        <v>44</v>
      </c>
      <c r="B7" s="1" t="s">
        <v>81</v>
      </c>
    </row>
    <row r="8" ht="80" customHeight="1" spans="1:2">
      <c r="A8" t="s">
        <v>45</v>
      </c>
      <c r="B8" s="1" t="s">
        <v>82</v>
      </c>
    </row>
    <row r="9" ht="55" customHeight="1" spans="1:2">
      <c r="A9" t="s">
        <v>46</v>
      </c>
      <c r="B9" s="1" t="s">
        <v>83</v>
      </c>
    </row>
    <row r="10" ht="54" customHeight="1" spans="1:2">
      <c r="A10" t="s">
        <v>73</v>
      </c>
      <c r="B10" s="1" t="s">
        <v>84</v>
      </c>
    </row>
    <row r="11" ht="36" customHeight="1" spans="1:2">
      <c r="A11" t="s">
        <v>49</v>
      </c>
      <c r="B11" s="1" t="s">
        <v>85</v>
      </c>
    </row>
    <row r="12" ht="47" customHeight="1" spans="1:2">
      <c r="A12" t="s">
        <v>50</v>
      </c>
      <c r="B12" s="1" t="s">
        <v>86</v>
      </c>
    </row>
    <row r="13" ht="60" customHeight="1" spans="1:2">
      <c r="A13" t="s">
        <v>51</v>
      </c>
      <c r="B13" s="1" t="s">
        <v>87</v>
      </c>
    </row>
    <row r="14" ht="96" customHeight="1" spans="1:2">
      <c r="A14" t="s">
        <v>52</v>
      </c>
      <c r="B14" s="1" t="s">
        <v>88</v>
      </c>
    </row>
    <row r="15" ht="59" customHeight="1" spans="1:2">
      <c r="A15" t="s">
        <v>53</v>
      </c>
      <c r="B15" s="1" t="s">
        <v>89</v>
      </c>
    </row>
    <row r="16" ht="62" customHeight="1" spans="1:2">
      <c r="A16" t="s">
        <v>54</v>
      </c>
      <c r="B16" s="1" t="s">
        <v>90</v>
      </c>
    </row>
    <row r="17" ht="54" customHeight="1" spans="1:2">
      <c r="A17" t="s">
        <v>55</v>
      </c>
      <c r="B17" s="1" t="s">
        <v>91</v>
      </c>
    </row>
    <row r="18" ht="72" customHeight="1" spans="1:2">
      <c r="A18" t="s">
        <v>56</v>
      </c>
      <c r="B18" s="1" t="s">
        <v>92</v>
      </c>
    </row>
    <row r="19" ht="58" customHeight="1" spans="1:2">
      <c r="A19" t="s">
        <v>57</v>
      </c>
      <c r="B19" s="1" t="s">
        <v>93</v>
      </c>
    </row>
    <row r="20" ht="85" customHeight="1" spans="1:2">
      <c r="A20" t="s">
        <v>58</v>
      </c>
      <c r="B20" s="1" t="s">
        <v>94</v>
      </c>
    </row>
    <row r="21" ht="56" customHeight="1" spans="1:2">
      <c r="A21" t="s">
        <v>59</v>
      </c>
      <c r="B21" s="1" t="s">
        <v>95</v>
      </c>
    </row>
    <row r="22" ht="45" customHeight="1" spans="1:2">
      <c r="A22" t="s">
        <v>60</v>
      </c>
      <c r="B22" s="1" t="s">
        <v>96</v>
      </c>
    </row>
    <row r="23" ht="47" customHeight="1" spans="1:2">
      <c r="A23" t="s">
        <v>61</v>
      </c>
      <c r="B23" s="1" t="s">
        <v>97</v>
      </c>
    </row>
    <row r="24" ht="51" customHeight="1" spans="1:2">
      <c r="A24" t="s">
        <v>62</v>
      </c>
      <c r="B24" s="1" t="s">
        <v>98</v>
      </c>
    </row>
    <row r="25" ht="57" customHeight="1" spans="1:2">
      <c r="A25" t="s">
        <v>63</v>
      </c>
      <c r="B25" s="1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</vt:lpstr>
      <vt:lpstr>Processing Flow</vt:lpstr>
      <vt:lpstr>Table List</vt:lpstr>
      <vt:lpstr>Configuration</vt:lpstr>
      <vt:lpstr>Sheet1</vt:lpstr>
      <vt:lpstr>data vol</vt:lpstr>
      <vt:lpstr>ddl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2017-04-20T12:21:01Z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