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ser\Desktop\Project\Exercises\rdfstoremanagement\server\files\"/>
    </mc:Choice>
  </mc:AlternateContent>
  <bookViews>
    <workbookView xWindow="0" yWindow="0" windowWidth="25935" windowHeight="8580" activeTab="6"/>
  </bookViews>
  <sheets>
    <sheet name="Details" sheetId="1" r:id="rId1"/>
    <sheet name="Info" sheetId="3" r:id="rId2"/>
    <sheet name="QuickFacts" sheetId="5" r:id="rId3"/>
    <sheet name="MajorEstablishment" sheetId="2" r:id="rId4"/>
    <sheet name="Competitors" sheetId="6" r:id="rId5"/>
    <sheet name="Community" sheetId="7" r:id="rId6"/>
    <sheet name="SalesRevenue" sheetId="4" r:id="rId7"/>
    <sheet name="SalesStat" sheetId="8" r:id="rId8"/>
    <sheet name="DailySal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9" l="1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E32" i="9"/>
  <c r="D32" i="9"/>
  <c r="F31" i="9"/>
  <c r="E31" i="9"/>
  <c r="D31" i="9"/>
  <c r="F30" i="9"/>
  <c r="E30" i="9"/>
  <c r="D30" i="9"/>
  <c r="F29" i="9"/>
  <c r="E29" i="9"/>
  <c r="D29" i="9"/>
  <c r="F28" i="9"/>
  <c r="E28" i="9"/>
  <c r="D28" i="9"/>
  <c r="F27" i="9"/>
  <c r="E27" i="9"/>
  <c r="D27" i="9"/>
  <c r="F26" i="9"/>
  <c r="E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9" i="9"/>
  <c r="E9" i="9"/>
  <c r="D9" i="9"/>
  <c r="F8" i="9"/>
  <c r="E8" i="9"/>
  <c r="D8" i="9"/>
  <c r="F7" i="9"/>
  <c r="E7" i="9"/>
  <c r="D7" i="9"/>
  <c r="F6" i="9"/>
  <c r="E6" i="9"/>
  <c r="D6" i="9"/>
  <c r="F5" i="9"/>
  <c r="E5" i="9"/>
  <c r="D5" i="9"/>
  <c r="F4" i="9"/>
  <c r="E4" i="9"/>
  <c r="D4" i="9"/>
  <c r="F3" i="9"/>
  <c r="E3" i="9"/>
  <c r="D3" i="9"/>
  <c r="F2" i="9"/>
  <c r="E2" i="9"/>
  <c r="D2" i="9"/>
</calcChain>
</file>

<file path=xl/sharedStrings.xml><?xml version="1.0" encoding="utf-8"?>
<sst xmlns="http://schemas.openxmlformats.org/spreadsheetml/2006/main" count="143" uniqueCount="83">
  <si>
    <t>region</t>
  </si>
  <si>
    <t>area</t>
  </si>
  <si>
    <t>store_id</t>
  </si>
  <si>
    <t>store_name</t>
  </si>
  <si>
    <t>address1</t>
  </si>
  <si>
    <t>address2</t>
  </si>
  <si>
    <t>city</t>
  </si>
  <si>
    <t>province</t>
  </si>
  <si>
    <t>L&amp;S</t>
  </si>
  <si>
    <t>Abanador Apts,</t>
  </si>
  <si>
    <t>L&amp;S Subd</t>
  </si>
  <si>
    <t>Angeles City</t>
  </si>
  <si>
    <t>Pampanga</t>
  </si>
  <si>
    <t>A</t>
  </si>
  <si>
    <t>floor_area</t>
  </si>
  <si>
    <t>classification</t>
  </si>
  <si>
    <t>Community Base</t>
  </si>
  <si>
    <t>operating-hours</t>
  </si>
  <si>
    <t>6:00 am - 8:00 pm</t>
  </si>
  <si>
    <t>store_head</t>
  </si>
  <si>
    <t>Eliseo Resureccion</t>
  </si>
  <si>
    <t>contact_no</t>
  </si>
  <si>
    <t>099-8988-9573</t>
  </si>
  <si>
    <t>longitude</t>
  </si>
  <si>
    <t>latitude</t>
  </si>
  <si>
    <t>no_of_years</t>
  </si>
  <si>
    <t>parking_slot</t>
  </si>
  <si>
    <t>no_of_personel</t>
  </si>
  <si>
    <t>79.57 sq.m.</t>
  </si>
  <si>
    <t>type</t>
  </si>
  <si>
    <t>delivery_no</t>
  </si>
  <si>
    <t>anniv_date</t>
  </si>
  <si>
    <t>delivery</t>
  </si>
  <si>
    <t>N/A</t>
  </si>
  <si>
    <t>Neighborhood</t>
  </si>
  <si>
    <t>888-7000</t>
  </si>
  <si>
    <t>October 1, 2005</t>
  </si>
  <si>
    <t>Yes</t>
  </si>
  <si>
    <t>year</t>
  </si>
  <si>
    <t>february</t>
  </si>
  <si>
    <t>date</t>
  </si>
  <si>
    <t>may</t>
  </si>
  <si>
    <t>june</t>
  </si>
  <si>
    <t>january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</si>
  <si>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</si>
  <si>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</si>
  <si>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</si>
  <si>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</si>
  <si>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</si>
  <si>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</si>
  <si>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</si>
  <si>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</si>
  <si>
    <t>Walk-in</t>
  </si>
  <si>
    <t>HRI</t>
  </si>
  <si>
    <t>HDS</t>
  </si>
  <si>
    <t>remarks</t>
  </si>
  <si>
    <t>Moderate Rain</t>
  </si>
  <si>
    <t>Incomplete Delivery</t>
  </si>
  <si>
    <t>am_sales</t>
  </si>
  <si>
    <t>pm_sales</t>
  </si>
  <si>
    <t>total_sales</t>
  </si>
  <si>
    <t>am_avg</t>
  </si>
  <si>
    <t>pm_avg</t>
  </si>
  <si>
    <t>Situated in a high residential but has medium to high commercialized area</t>
  </si>
  <si>
    <t>2.53 Sq. Km. Total Land Area</t>
  </si>
  <si>
    <t>5th largest in terms of population</t>
  </si>
  <si>
    <t>Total House Holds - 3,830</t>
  </si>
  <si>
    <t>Located in Barangay Sto. Domingo, Angeles City</t>
  </si>
  <si>
    <t>Has a length of 2.74 Kilometers</t>
  </si>
  <si>
    <t>Sacred Heart Medical Center</t>
  </si>
  <si>
    <t>Metrobank</t>
  </si>
  <si>
    <t>Super8</t>
  </si>
  <si>
    <t>7eleven</t>
  </si>
  <si>
    <t>Savemore</t>
  </si>
  <si>
    <t>Zambank</t>
  </si>
  <si>
    <t>Talipapa</t>
  </si>
  <si>
    <t>Description</t>
  </si>
  <si>
    <t>Name</t>
  </si>
  <si>
    <t>F0041</t>
  </si>
  <si>
    <t>Actual</t>
  </si>
  <si>
    <t>Budget</t>
  </si>
  <si>
    <t>Last Year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</si>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</sst>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4" sqref="D24"/>
    </sheetView>
  </sheetViews>
  <sheetFormatPr defaultRowHeight="15" x14ac:dyDescent="0.25"/>
  <cols>
    <col min="1" max="1" width="8.28515625" bestFit="1" customWidth="1"/>
    <col min="2" max="2" width="12.28515625" customWidth="1"/>
    <col min="3" max="3" width="14.7109375" bestFit="1" customWidth="1"/>
    <col min="4" max="4" width="11" bestFit="1" customWidth="1"/>
    <col min="5" max="5" width="12" bestFit="1" customWidth="1"/>
    <col min="6" max="6" width="10.140625" bestFit="1" customWidth="1"/>
    <col min="7" max="7" width="4.85546875" bestFit="1" customWidth="1"/>
    <col min="8" max="8" width="10.85546875" bestFit="1" customWidth="1"/>
    <col min="9" max="9" width="16" bestFit="1" customWidth="1"/>
    <col min="10" max="10" width="16.28515625" bestFit="1" customWidth="1"/>
    <col min="11" max="11" width="17.7109375" bestFit="1" customWidth="1"/>
    <col min="12" max="12" width="13.5703125" bestFit="1" customWidth="1"/>
  </cols>
  <sheetData>
    <row r="1" spans="1:12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14</v>
      </c>
      <c r="I1" s="1" t="s">
        <v>15</v>
      </c>
      <c r="J1" s="1" t="s">
        <v>17</v>
      </c>
      <c r="K1" s="1" t="s">
        <v>19</v>
      </c>
      <c r="L1" s="1" t="s">
        <v>21</v>
      </c>
    </row>
    <row r="2" spans="1:12" x14ac:dyDescent="0.25">
      <c r="A2" t="s">
        <v>78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</v>
      </c>
      <c r="H2" t="s">
        <v>28</v>
      </c>
      <c r="I2" t="s">
        <v>16</v>
      </c>
      <c r="J2" t="s">
        <v>18</v>
      </c>
      <c r="K2" t="s">
        <v>20</v>
      </c>
      <c r="L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"/>
    </sheetView>
  </sheetViews>
  <sheetFormatPr defaultRowHeight="15" x14ac:dyDescent="0.25"/>
  <cols>
    <col min="2" max="2" width="11.85546875" bestFit="1" customWidth="1"/>
    <col min="3" max="3" width="14" bestFit="1" customWidth="1"/>
    <col min="4" max="4" width="15.140625" bestFit="1" customWidth="1"/>
    <col min="5" max="5" width="11.85546875" bestFit="1" customWidth="1"/>
    <col min="6" max="6" width="15.140625" bestFit="1" customWidth="1"/>
    <col min="7" max="7" width="14.7109375" bestFit="1" customWidth="1"/>
    <col min="8" max="8" width="8.28515625" bestFit="1" customWidth="1"/>
    <col min="9" max="9" width="10" bestFit="1" customWidth="1"/>
    <col min="10" max="10" width="11" bestFit="1" customWidth="1"/>
  </cols>
  <sheetData>
    <row r="1" spans="1:10" s="1" customFormat="1" x14ac:dyDescent="0.25">
      <c r="A1" s="1" t="s">
        <v>0</v>
      </c>
      <c r="B1" s="1" t="s">
        <v>26</v>
      </c>
      <c r="C1" s="1" t="s">
        <v>29</v>
      </c>
      <c r="D1" s="1" t="s">
        <v>30</v>
      </c>
      <c r="E1" s="1" t="s">
        <v>25</v>
      </c>
      <c r="F1" s="1" t="s">
        <v>27</v>
      </c>
      <c r="G1" s="1" t="s">
        <v>31</v>
      </c>
      <c r="H1" s="1" t="s">
        <v>32</v>
      </c>
      <c r="I1" s="1" t="s">
        <v>23</v>
      </c>
      <c r="J1" s="1" t="s">
        <v>24</v>
      </c>
    </row>
    <row r="2" spans="1:10" x14ac:dyDescent="0.25">
      <c r="A2" t="s">
        <v>13</v>
      </c>
      <c r="B2" t="s">
        <v>33</v>
      </c>
      <c r="C2" t="s">
        <v>34</v>
      </c>
      <c r="D2" t="s">
        <v>35</v>
      </c>
      <c r="E2">
        <v>11</v>
      </c>
      <c r="F2">
        <v>5</v>
      </c>
      <c r="G2" t="s">
        <v>36</v>
      </c>
      <c r="H2" t="s">
        <v>37</v>
      </c>
      <c r="I2">
        <v>15.124096</v>
      </c>
      <c r="J2">
        <v>120.598321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5" x14ac:dyDescent="0.25"/>
  <cols>
    <col min="1" max="1" width="71.42578125" customWidth="1"/>
  </cols>
  <sheetData>
    <row r="1" spans="1:1" x14ac:dyDescent="0.25">
      <c r="A1" s="1" t="s">
        <v>76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:A7"/>
    </sheetView>
  </sheetViews>
  <sheetFormatPr defaultRowHeight="15" x14ac:dyDescent="0.25"/>
  <cols>
    <col min="1" max="1" width="29" customWidth="1"/>
    <col min="2" max="2" width="21" bestFit="1" customWidth="1"/>
    <col min="3" max="3" width="14" customWidth="1"/>
    <col min="4" max="4" width="13.42578125" bestFit="1" customWidth="1"/>
  </cols>
  <sheetData>
    <row r="1" spans="1:1" x14ac:dyDescent="0.25">
      <c r="A1" s="1" t="s">
        <v>77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4.140625" customWidth="1"/>
  </cols>
  <sheetData>
    <row r="1" spans="1:1" x14ac:dyDescent="0.25">
      <c r="A1" s="1" t="s">
        <v>77</v>
      </c>
    </row>
    <row r="2" spans="1:1" x14ac:dyDescent="0.25">
      <c r="A2" t="s">
        <v>75</v>
      </c>
    </row>
    <row r="3" spans="1:1" x14ac:dyDescent="0.25">
      <c r="A3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19" sqref="F19"/>
    </sheetView>
  </sheetViews>
  <sheetFormatPr defaultRowHeight="15" x14ac:dyDescent="0.25"/>
  <cols>
    <col min="1" max="1" width="33.5703125" customWidth="1"/>
  </cols>
  <sheetData>
    <row r="1" spans="1:1" x14ac:dyDescent="0.25">
      <c r="A1" s="1" t="s">
        <v>77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Normal="100" workbookViewId="0">
      <selection activeCell="C3" sqref="C3"/>
    </sheetView>
  </sheetViews>
  <sheetFormatPr defaultRowHeight="15" x14ac:dyDescent="0.25"/>
  <cols>
    <col min="2" max="2" width="14" bestFit="1" customWidth="1"/>
    <col min="4" max="4" width="9.7109375" bestFit="1" customWidth="1"/>
    <col min="5" max="5" width="9.140625" customWidth="1"/>
    <col min="9" max="9" width="9.140625" bestFit="1" customWidth="1"/>
    <col min="11" max="11" width="10.7109375" bestFit="1" customWidth="1"/>
    <col min="12" max="12" width="9.140625" bestFit="1" customWidth="1"/>
    <col min="13" max="13" width="10.140625" bestFit="1" customWidth="1"/>
    <col min="14" max="14" width="10" bestFit="1" customWidth="1"/>
    <col min="16" max="16" width="10.7109375" bestFit="1" customWidth="1"/>
    <col min="18" max="18" width="9.28515625" bestFit="1" customWidth="1"/>
    <col min="19" max="19" width="19.28515625" bestFit="1" customWidth="1"/>
  </cols>
  <sheetData>
    <row r="1" spans="1:14" s="1" customFormat="1" x14ac:dyDescent="0.25">
      <c r="A1" s="1" t="s">
        <v>38</v>
      </c>
      <c r="B1" s="1" t="s">
        <v>82</v>
      </c>
      <c r="C1" s="5" t="s">
        <v>43</v>
      </c>
      <c r="D1" s="5" t="s">
        <v>39</v>
      </c>
      <c r="E1" s="5" t="s">
        <v>44</v>
      </c>
      <c r="F1" s="5" t="s">
        <v>45</v>
      </c>
      <c r="G1" s="5" t="s">
        <v>41</v>
      </c>
      <c r="H1" s="5" t="s">
        <v>42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</row>
    <row r="2" spans="1:14" x14ac:dyDescent="0.25">
      <c r="A2">
        <v>2016</v>
      </c>
      <c r="B2" t="s">
        <v>79</v>
      </c>
      <c r="C2" s="3">
        <v>2500000</v>
      </c>
      <c r="D2" s="3">
        <v>4400106</v>
      </c>
      <c r="E2" s="3">
        <v>6352070</v>
      </c>
      <c r="F2" s="3">
        <v>2344956</v>
      </c>
      <c r="G2" s="3">
        <v>9869591</v>
      </c>
      <c r="H2" s="3">
        <v>6128972</v>
      </c>
      <c r="I2" s="3">
        <v>3575025</v>
      </c>
      <c r="J2" s="3">
        <v>1108674</v>
      </c>
      <c r="K2" s="3">
        <v>8386111</v>
      </c>
      <c r="L2" s="3">
        <v>9695116</v>
      </c>
      <c r="M2" s="3">
        <v>3858868</v>
      </c>
      <c r="N2" s="3">
        <v>7853175</v>
      </c>
    </row>
    <row r="3" spans="1:14" x14ac:dyDescent="0.25">
      <c r="B3" t="s">
        <v>80</v>
      </c>
      <c r="C3" s="3">
        <v>8124914</v>
      </c>
      <c r="D3" s="3">
        <v>6603456</v>
      </c>
      <c r="E3" s="3">
        <v>8653694</v>
      </c>
      <c r="F3" s="3">
        <v>6942147</v>
      </c>
      <c r="G3" s="3">
        <v>8066948</v>
      </c>
      <c r="H3" s="3">
        <v>2066937</v>
      </c>
      <c r="I3" s="3">
        <v>7647633</v>
      </c>
      <c r="J3" s="3">
        <v>7152448</v>
      </c>
      <c r="K3" s="3">
        <v>5700789</v>
      </c>
      <c r="L3" s="3">
        <v>5241282</v>
      </c>
      <c r="M3" s="3">
        <v>2577033</v>
      </c>
      <c r="N3" s="3">
        <v>6661932</v>
      </c>
    </row>
    <row r="4" spans="1:14" x14ac:dyDescent="0.25">
      <c r="B4" t="s">
        <v>81</v>
      </c>
      <c r="C4" s="3">
        <v>6434327</v>
      </c>
      <c r="D4" s="3">
        <v>2386681</v>
      </c>
      <c r="E4" s="3">
        <v>9314321</v>
      </c>
      <c r="F4" s="3">
        <v>5733710</v>
      </c>
      <c r="G4" s="3">
        <v>2656709</v>
      </c>
      <c r="H4" s="3">
        <v>1696790</v>
      </c>
      <c r="I4" s="3">
        <v>2455085</v>
      </c>
      <c r="J4" s="3">
        <v>6142929</v>
      </c>
      <c r="K4" s="3">
        <v>9978806</v>
      </c>
      <c r="L4" s="3">
        <v>5165305</v>
      </c>
      <c r="M4" s="3">
        <v>5316098</v>
      </c>
      <c r="N4" s="3">
        <v>4145234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O15" sqref="O15"/>
    </sheetView>
  </sheetViews>
  <sheetFormatPr defaultRowHeight="15" x14ac:dyDescent="0.25"/>
  <sheetData>
    <row r="1" spans="1:13" x14ac:dyDescent="0.25">
      <c r="A1" s="1" t="s">
        <v>29</v>
      </c>
      <c r="B1" s="5" t="s">
        <v>43</v>
      </c>
      <c r="C1" s="5" t="s">
        <v>39</v>
      </c>
      <c r="D1" s="5" t="s">
        <v>44</v>
      </c>
      <c r="E1" s="5" t="s">
        <v>45</v>
      </c>
      <c r="F1" s="5" t="s">
        <v>41</v>
      </c>
      <c r="G1" s="5" t="s">
        <v>42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</row>
    <row r="2" spans="1:13" x14ac:dyDescent="0.25">
      <c r="A2" t="s">
        <v>52</v>
      </c>
      <c r="B2" s="3">
        <v>10000</v>
      </c>
      <c r="C2" s="3">
        <v>10000</v>
      </c>
      <c r="D2" s="3">
        <v>10000</v>
      </c>
      <c r="E2" s="3">
        <v>10000</v>
      </c>
      <c r="F2" s="3">
        <v>10000</v>
      </c>
      <c r="G2" s="3">
        <v>10000</v>
      </c>
      <c r="H2" s="3">
        <v>10000</v>
      </c>
      <c r="I2" s="3">
        <v>10000</v>
      </c>
      <c r="J2" s="3">
        <v>10000</v>
      </c>
      <c r="K2" s="3">
        <v>10000</v>
      </c>
      <c r="L2" s="3">
        <v>10000</v>
      </c>
      <c r="M2" s="3">
        <v>10000</v>
      </c>
    </row>
    <row r="3" spans="1:13" x14ac:dyDescent="0.25">
      <c r="A3" t="s">
        <v>53</v>
      </c>
      <c r="B3" s="3">
        <v>10000</v>
      </c>
      <c r="C3" s="3">
        <v>10000</v>
      </c>
      <c r="D3" s="3">
        <v>10000</v>
      </c>
      <c r="E3" s="3">
        <v>10000</v>
      </c>
      <c r="F3" s="3">
        <v>10000</v>
      </c>
      <c r="G3" s="3">
        <v>10000</v>
      </c>
      <c r="H3" s="3">
        <v>10000</v>
      </c>
      <c r="I3" s="3">
        <v>10000</v>
      </c>
      <c r="J3" s="3">
        <v>10000</v>
      </c>
      <c r="K3" s="3">
        <v>10000</v>
      </c>
      <c r="L3" s="3">
        <v>10000</v>
      </c>
      <c r="M3" s="3">
        <v>10000</v>
      </c>
    </row>
    <row r="4" spans="1:13" x14ac:dyDescent="0.25">
      <c r="A4" t="s">
        <v>54</v>
      </c>
      <c r="B4" s="3">
        <v>10000</v>
      </c>
      <c r="C4" s="3">
        <v>10000</v>
      </c>
      <c r="D4" s="3">
        <v>10000</v>
      </c>
      <c r="E4" s="3">
        <v>10000</v>
      </c>
      <c r="F4" s="3">
        <v>10000</v>
      </c>
      <c r="G4" s="3">
        <v>10000</v>
      </c>
      <c r="H4" s="3">
        <v>10000</v>
      </c>
      <c r="I4" s="3">
        <v>10000</v>
      </c>
      <c r="J4" s="3">
        <v>10000</v>
      </c>
      <c r="K4" s="3">
        <v>10000</v>
      </c>
      <c r="L4" s="3">
        <v>10000</v>
      </c>
      <c r="M4" s="3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0" zoomScale="115" zoomScaleNormal="115" workbookViewId="0">
      <selection activeCell="J16" sqref="J16"/>
    </sheetView>
  </sheetViews>
  <sheetFormatPr defaultRowHeight="15" x14ac:dyDescent="0.25"/>
  <cols>
    <col min="1" max="1" width="19.42578125" customWidth="1"/>
    <col min="4" max="4" width="10.5703125" bestFit="1" customWidth="1"/>
    <col min="5" max="5" width="7.7109375" bestFit="1" customWidth="1"/>
    <col min="7" max="7" width="19.28515625" bestFit="1" customWidth="1"/>
    <col min="10" max="10" width="0" hidden="1" customWidth="1"/>
  </cols>
  <sheetData>
    <row r="1" spans="1:8" x14ac:dyDescent="0.25">
      <c r="A1" s="1" t="s">
        <v>40</v>
      </c>
      <c r="B1" s="4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55</v>
      </c>
      <c r="H1" s="1"/>
    </row>
    <row r="2" spans="1:8" x14ac:dyDescent="0.25">
      <c r="A2" s="2">
        <v>42370</v>
      </c>
      <c r="B2">
        <v>23</v>
      </c>
      <c r="C2">
        <v>12</v>
      </c>
      <c r="D2">
        <f t="shared" ref="D2:D41" si="0">B2+C2</f>
        <v>35</v>
      </c>
      <c r="E2" s="6">
        <f t="shared" ref="E2:E41" si="1">(B2/D2)</f>
        <v>0.65714285714285714</v>
      </c>
      <c r="F2" s="6">
        <f t="shared" ref="F2:F41" si="2">C2/D2</f>
        <v>0.34285714285714286</v>
      </c>
      <c r="G2" t="s">
        <v>56</v>
      </c>
    </row>
    <row r="3" spans="1:8" x14ac:dyDescent="0.25">
      <c r="A3" s="2">
        <v>42371</v>
      </c>
      <c r="B3">
        <v>23</v>
      </c>
      <c r="C3">
        <v>12</v>
      </c>
      <c r="D3">
        <f t="shared" si="0"/>
        <v>35</v>
      </c>
      <c r="E3" s="6">
        <f t="shared" si="1"/>
        <v>0.65714285714285714</v>
      </c>
      <c r="F3" s="6">
        <f t="shared" si="2"/>
        <v>0.34285714285714286</v>
      </c>
      <c r="G3" t="s">
        <v>57</v>
      </c>
    </row>
    <row r="4" spans="1:8" x14ac:dyDescent="0.25">
      <c r="A4" s="2">
        <v>42372</v>
      </c>
      <c r="B4">
        <v>23</v>
      </c>
      <c r="C4">
        <v>12</v>
      </c>
      <c r="D4">
        <f t="shared" si="0"/>
        <v>35</v>
      </c>
      <c r="E4" s="6">
        <f t="shared" si="1"/>
        <v>0.65714285714285714</v>
      </c>
      <c r="F4" s="6">
        <f t="shared" si="2"/>
        <v>0.34285714285714286</v>
      </c>
      <c r="G4" t="s">
        <v>56</v>
      </c>
    </row>
    <row r="5" spans="1:8" x14ac:dyDescent="0.25">
      <c r="A5" s="2">
        <v>42373</v>
      </c>
      <c r="B5">
        <v>23</v>
      </c>
      <c r="C5">
        <v>12</v>
      </c>
      <c r="D5">
        <f t="shared" si="0"/>
        <v>35</v>
      </c>
      <c r="E5" s="6">
        <f t="shared" si="1"/>
        <v>0.65714285714285714</v>
      </c>
      <c r="F5" s="6">
        <f t="shared" si="2"/>
        <v>0.34285714285714286</v>
      </c>
      <c r="G5" t="s">
        <v>57</v>
      </c>
    </row>
    <row r="6" spans="1:8" x14ac:dyDescent="0.25">
      <c r="A6" s="2">
        <v>42374</v>
      </c>
      <c r="B6">
        <v>23</v>
      </c>
      <c r="C6">
        <v>12</v>
      </c>
      <c r="D6">
        <f t="shared" si="0"/>
        <v>35</v>
      </c>
      <c r="E6" s="6">
        <f t="shared" si="1"/>
        <v>0.65714285714285714</v>
      </c>
      <c r="F6" s="6">
        <f t="shared" si="2"/>
        <v>0.34285714285714286</v>
      </c>
      <c r="G6" t="s">
        <v>56</v>
      </c>
    </row>
    <row r="7" spans="1:8" x14ac:dyDescent="0.25">
      <c r="A7" s="2">
        <v>42375</v>
      </c>
      <c r="B7">
        <v>23</v>
      </c>
      <c r="C7">
        <v>12</v>
      </c>
      <c r="D7">
        <f t="shared" si="0"/>
        <v>35</v>
      </c>
      <c r="E7" s="6">
        <f t="shared" si="1"/>
        <v>0.65714285714285714</v>
      </c>
      <c r="F7" s="6">
        <f t="shared" si="2"/>
        <v>0.34285714285714286</v>
      </c>
      <c r="G7" t="s">
        <v>57</v>
      </c>
    </row>
    <row r="8" spans="1:8" x14ac:dyDescent="0.25">
      <c r="A8" s="2">
        <v>42376</v>
      </c>
      <c r="B8">
        <v>23</v>
      </c>
      <c r="C8">
        <v>12</v>
      </c>
      <c r="D8">
        <f t="shared" si="0"/>
        <v>35</v>
      </c>
      <c r="E8" s="6">
        <f t="shared" si="1"/>
        <v>0.65714285714285714</v>
      </c>
      <c r="F8" s="6">
        <f t="shared" si="2"/>
        <v>0.34285714285714286</v>
      </c>
      <c r="G8" t="s">
        <v>56</v>
      </c>
    </row>
    <row r="9" spans="1:8" x14ac:dyDescent="0.25">
      <c r="A9" s="2">
        <v>42377</v>
      </c>
      <c r="B9">
        <v>23</v>
      </c>
      <c r="C9">
        <v>12</v>
      </c>
      <c r="D9">
        <f t="shared" si="0"/>
        <v>35</v>
      </c>
      <c r="E9" s="6">
        <f t="shared" si="1"/>
        <v>0.65714285714285714</v>
      </c>
      <c r="F9" s="6">
        <f t="shared" si="2"/>
        <v>0.34285714285714286</v>
      </c>
      <c r="G9" t="s">
        <v>57</v>
      </c>
    </row>
    <row r="10" spans="1:8" x14ac:dyDescent="0.25">
      <c r="A10" s="2">
        <v>42378</v>
      </c>
      <c r="B10">
        <v>23</v>
      </c>
      <c r="C10">
        <v>12</v>
      </c>
      <c r="D10">
        <f t="shared" si="0"/>
        <v>35</v>
      </c>
      <c r="E10" s="6">
        <f t="shared" si="1"/>
        <v>0.65714285714285714</v>
      </c>
      <c r="F10" s="6">
        <f t="shared" si="2"/>
        <v>0.34285714285714286</v>
      </c>
      <c r="G10" t="s">
        <v>56</v>
      </c>
    </row>
    <row r="11" spans="1:8" x14ac:dyDescent="0.25">
      <c r="A11" s="2">
        <v>42379</v>
      </c>
      <c r="B11">
        <v>23</v>
      </c>
      <c r="C11">
        <v>12</v>
      </c>
      <c r="D11">
        <f t="shared" si="0"/>
        <v>35</v>
      </c>
      <c r="E11" s="6">
        <f t="shared" si="1"/>
        <v>0.65714285714285714</v>
      </c>
      <c r="F11" s="6">
        <f t="shared" si="2"/>
        <v>0.34285714285714286</v>
      </c>
      <c r="G11" t="s">
        <v>57</v>
      </c>
    </row>
    <row r="12" spans="1:8" x14ac:dyDescent="0.25">
      <c r="A12" s="2">
        <v>42380</v>
      </c>
      <c r="B12">
        <v>23</v>
      </c>
      <c r="C12">
        <v>12</v>
      </c>
      <c r="D12">
        <f t="shared" si="0"/>
        <v>35</v>
      </c>
      <c r="E12" s="6">
        <f t="shared" si="1"/>
        <v>0.65714285714285714</v>
      </c>
      <c r="F12" s="6">
        <f t="shared" si="2"/>
        <v>0.34285714285714286</v>
      </c>
      <c r="G12" t="s">
        <v>56</v>
      </c>
    </row>
    <row r="13" spans="1:8" x14ac:dyDescent="0.25">
      <c r="A13" s="2">
        <v>42381</v>
      </c>
      <c r="B13">
        <v>23</v>
      </c>
      <c r="C13">
        <v>12</v>
      </c>
      <c r="D13">
        <f t="shared" si="0"/>
        <v>35</v>
      </c>
      <c r="E13" s="6">
        <f t="shared" si="1"/>
        <v>0.65714285714285714</v>
      </c>
      <c r="F13" s="6">
        <f t="shared" si="2"/>
        <v>0.34285714285714286</v>
      </c>
      <c r="G13" t="s">
        <v>57</v>
      </c>
    </row>
    <row r="14" spans="1:8" x14ac:dyDescent="0.25">
      <c r="A14" s="2">
        <v>42382</v>
      </c>
      <c r="B14">
        <v>23</v>
      </c>
      <c r="C14">
        <v>12</v>
      </c>
      <c r="D14">
        <f t="shared" si="0"/>
        <v>35</v>
      </c>
      <c r="E14" s="6">
        <f t="shared" si="1"/>
        <v>0.65714285714285714</v>
      </c>
      <c r="F14" s="6">
        <f t="shared" si="2"/>
        <v>0.34285714285714286</v>
      </c>
      <c r="G14" t="s">
        <v>56</v>
      </c>
    </row>
    <row r="15" spans="1:8" x14ac:dyDescent="0.25">
      <c r="A15" s="2">
        <v>42383</v>
      </c>
      <c r="B15">
        <v>23</v>
      </c>
      <c r="C15">
        <v>12</v>
      </c>
      <c r="D15">
        <f t="shared" si="0"/>
        <v>35</v>
      </c>
      <c r="E15" s="6">
        <f t="shared" si="1"/>
        <v>0.65714285714285714</v>
      </c>
      <c r="F15" s="6">
        <f t="shared" si="2"/>
        <v>0.34285714285714286</v>
      </c>
      <c r="G15" t="s">
        <v>57</v>
      </c>
    </row>
    <row r="16" spans="1:8" x14ac:dyDescent="0.25">
      <c r="A16" s="2">
        <v>42384</v>
      </c>
      <c r="B16">
        <v>23</v>
      </c>
      <c r="C16">
        <v>12</v>
      </c>
      <c r="D16">
        <f t="shared" si="0"/>
        <v>35</v>
      </c>
      <c r="E16" s="6">
        <f t="shared" si="1"/>
        <v>0.65714285714285714</v>
      </c>
      <c r="F16" s="6">
        <f t="shared" si="2"/>
        <v>0.34285714285714286</v>
      </c>
      <c r="G16" t="s">
        <v>56</v>
      </c>
    </row>
    <row r="17" spans="1:7" x14ac:dyDescent="0.25">
      <c r="A17" s="2">
        <v>42385</v>
      </c>
      <c r="B17">
        <v>23</v>
      </c>
      <c r="C17">
        <v>12</v>
      </c>
      <c r="D17">
        <f t="shared" si="0"/>
        <v>35</v>
      </c>
      <c r="E17" s="6">
        <f t="shared" si="1"/>
        <v>0.65714285714285714</v>
      </c>
      <c r="F17" s="6">
        <f t="shared" si="2"/>
        <v>0.34285714285714286</v>
      </c>
      <c r="G17" t="s">
        <v>57</v>
      </c>
    </row>
    <row r="18" spans="1:7" x14ac:dyDescent="0.25">
      <c r="A18" s="2">
        <v>42386</v>
      </c>
      <c r="B18">
        <v>23</v>
      </c>
      <c r="C18">
        <v>12</v>
      </c>
      <c r="D18">
        <f t="shared" si="0"/>
        <v>35</v>
      </c>
      <c r="E18" s="6">
        <f t="shared" si="1"/>
        <v>0.65714285714285714</v>
      </c>
      <c r="F18" s="6">
        <f t="shared" si="2"/>
        <v>0.34285714285714286</v>
      </c>
      <c r="G18" t="s">
        <v>56</v>
      </c>
    </row>
    <row r="19" spans="1:7" x14ac:dyDescent="0.25">
      <c r="A19" s="2">
        <v>42387</v>
      </c>
      <c r="B19">
        <v>23</v>
      </c>
      <c r="C19">
        <v>12</v>
      </c>
      <c r="D19">
        <f t="shared" si="0"/>
        <v>35</v>
      </c>
      <c r="E19" s="6">
        <f t="shared" si="1"/>
        <v>0.65714285714285714</v>
      </c>
      <c r="F19" s="6">
        <f t="shared" si="2"/>
        <v>0.34285714285714286</v>
      </c>
      <c r="G19" t="s">
        <v>57</v>
      </c>
    </row>
    <row r="20" spans="1:7" x14ac:dyDescent="0.25">
      <c r="A20" s="2">
        <v>42388</v>
      </c>
      <c r="B20">
        <v>23</v>
      </c>
      <c r="C20">
        <v>12</v>
      </c>
      <c r="D20">
        <f t="shared" si="0"/>
        <v>35</v>
      </c>
      <c r="E20" s="6">
        <f t="shared" si="1"/>
        <v>0.65714285714285714</v>
      </c>
      <c r="F20" s="6">
        <f t="shared" si="2"/>
        <v>0.34285714285714286</v>
      </c>
      <c r="G20" t="s">
        <v>57</v>
      </c>
    </row>
    <row r="21" spans="1:7" x14ac:dyDescent="0.25">
      <c r="A21" s="2">
        <v>42389</v>
      </c>
      <c r="B21">
        <v>23</v>
      </c>
      <c r="C21">
        <v>12</v>
      </c>
      <c r="D21">
        <f t="shared" si="0"/>
        <v>35</v>
      </c>
      <c r="E21" s="6">
        <f t="shared" si="1"/>
        <v>0.65714285714285714</v>
      </c>
      <c r="F21" s="6">
        <f t="shared" si="2"/>
        <v>0.34285714285714286</v>
      </c>
      <c r="G21" t="s">
        <v>57</v>
      </c>
    </row>
    <row r="22" spans="1:7" x14ac:dyDescent="0.25">
      <c r="A22" s="2">
        <v>42390</v>
      </c>
      <c r="B22">
        <v>23</v>
      </c>
      <c r="C22">
        <v>12</v>
      </c>
      <c r="D22">
        <f t="shared" si="0"/>
        <v>35</v>
      </c>
      <c r="E22" s="6">
        <f t="shared" si="1"/>
        <v>0.65714285714285714</v>
      </c>
      <c r="F22" s="6">
        <f t="shared" si="2"/>
        <v>0.34285714285714286</v>
      </c>
      <c r="G22" t="s">
        <v>57</v>
      </c>
    </row>
    <row r="23" spans="1:7" x14ac:dyDescent="0.25">
      <c r="A23" s="2">
        <v>42391</v>
      </c>
      <c r="B23">
        <v>23</v>
      </c>
      <c r="C23">
        <v>12</v>
      </c>
      <c r="D23">
        <f t="shared" si="0"/>
        <v>35</v>
      </c>
      <c r="E23" s="6">
        <f t="shared" si="1"/>
        <v>0.65714285714285714</v>
      </c>
      <c r="F23" s="6">
        <f t="shared" si="2"/>
        <v>0.34285714285714286</v>
      </c>
      <c r="G23" t="s">
        <v>57</v>
      </c>
    </row>
    <row r="24" spans="1:7" x14ac:dyDescent="0.25">
      <c r="A24" s="2">
        <v>42392</v>
      </c>
      <c r="B24">
        <v>23</v>
      </c>
      <c r="C24">
        <v>12</v>
      </c>
      <c r="D24">
        <f t="shared" si="0"/>
        <v>35</v>
      </c>
      <c r="E24" s="6">
        <f t="shared" si="1"/>
        <v>0.65714285714285714</v>
      </c>
      <c r="F24" s="6">
        <f t="shared" si="2"/>
        <v>0.34285714285714286</v>
      </c>
      <c r="G24" t="s">
        <v>57</v>
      </c>
    </row>
    <row r="25" spans="1:7" x14ac:dyDescent="0.25">
      <c r="A25" s="2">
        <v>42393</v>
      </c>
      <c r="B25">
        <v>23</v>
      </c>
      <c r="C25">
        <v>12</v>
      </c>
      <c r="D25">
        <f t="shared" si="0"/>
        <v>35</v>
      </c>
      <c r="E25" s="6">
        <f t="shared" si="1"/>
        <v>0.65714285714285714</v>
      </c>
      <c r="F25" s="6">
        <f t="shared" si="2"/>
        <v>0.34285714285714286</v>
      </c>
      <c r="G25" t="s">
        <v>57</v>
      </c>
    </row>
    <row r="26" spans="1:7" x14ac:dyDescent="0.25">
      <c r="A26" s="2">
        <v>42394</v>
      </c>
      <c r="B26">
        <v>23</v>
      </c>
      <c r="C26">
        <v>12</v>
      </c>
      <c r="D26">
        <f t="shared" si="0"/>
        <v>35</v>
      </c>
      <c r="E26" s="6">
        <f t="shared" si="1"/>
        <v>0.65714285714285714</v>
      </c>
      <c r="F26" s="6">
        <f t="shared" si="2"/>
        <v>0.34285714285714286</v>
      </c>
      <c r="G26" t="s">
        <v>57</v>
      </c>
    </row>
    <row r="27" spans="1:7" x14ac:dyDescent="0.25">
      <c r="A27" s="2">
        <v>42395</v>
      </c>
      <c r="B27">
        <v>23</v>
      </c>
      <c r="C27">
        <v>12</v>
      </c>
      <c r="D27">
        <f t="shared" si="0"/>
        <v>35</v>
      </c>
      <c r="E27" s="6">
        <f t="shared" si="1"/>
        <v>0.65714285714285714</v>
      </c>
      <c r="F27" s="6">
        <f t="shared" si="2"/>
        <v>0.34285714285714286</v>
      </c>
      <c r="G27" t="s">
        <v>57</v>
      </c>
    </row>
    <row r="28" spans="1:7" x14ac:dyDescent="0.25">
      <c r="A28" s="2">
        <v>42396</v>
      </c>
      <c r="B28">
        <v>23</v>
      </c>
      <c r="C28">
        <v>12</v>
      </c>
      <c r="D28">
        <f t="shared" si="0"/>
        <v>35</v>
      </c>
      <c r="E28" s="6">
        <f t="shared" si="1"/>
        <v>0.65714285714285714</v>
      </c>
      <c r="F28" s="6">
        <f t="shared" si="2"/>
        <v>0.34285714285714286</v>
      </c>
      <c r="G28" t="s">
        <v>57</v>
      </c>
    </row>
    <row r="29" spans="1:7" x14ac:dyDescent="0.25">
      <c r="A29" s="2">
        <v>42397</v>
      </c>
      <c r="B29">
        <v>23</v>
      </c>
      <c r="C29">
        <v>12</v>
      </c>
      <c r="D29">
        <f t="shared" si="0"/>
        <v>35</v>
      </c>
      <c r="E29" s="6">
        <f t="shared" si="1"/>
        <v>0.65714285714285714</v>
      </c>
      <c r="F29" s="6">
        <f t="shared" si="2"/>
        <v>0.34285714285714286</v>
      </c>
      <c r="G29" t="s">
        <v>57</v>
      </c>
    </row>
    <row r="30" spans="1:7" x14ac:dyDescent="0.25">
      <c r="A30" s="2">
        <v>42398</v>
      </c>
      <c r="B30">
        <v>23</v>
      </c>
      <c r="C30">
        <v>12</v>
      </c>
      <c r="D30">
        <f t="shared" si="0"/>
        <v>35</v>
      </c>
      <c r="E30" s="6">
        <f t="shared" si="1"/>
        <v>0.65714285714285714</v>
      </c>
      <c r="F30" s="6">
        <f t="shared" si="2"/>
        <v>0.34285714285714286</v>
      </c>
      <c r="G30" t="s">
        <v>57</v>
      </c>
    </row>
    <row r="31" spans="1:7" x14ac:dyDescent="0.25">
      <c r="A31" s="2">
        <v>42399</v>
      </c>
      <c r="B31">
        <v>23</v>
      </c>
      <c r="C31">
        <v>12</v>
      </c>
      <c r="D31">
        <f t="shared" si="0"/>
        <v>35</v>
      </c>
      <c r="E31" s="6">
        <f t="shared" si="1"/>
        <v>0.65714285714285714</v>
      </c>
      <c r="F31" s="6">
        <f t="shared" si="2"/>
        <v>0.34285714285714286</v>
      </c>
      <c r="G31" t="s">
        <v>57</v>
      </c>
    </row>
    <row r="32" spans="1:7" x14ac:dyDescent="0.25">
      <c r="A32" s="2">
        <v>42400</v>
      </c>
      <c r="B32">
        <v>23</v>
      </c>
      <c r="C32">
        <v>12</v>
      </c>
      <c r="D32">
        <f t="shared" si="0"/>
        <v>35</v>
      </c>
      <c r="E32" s="6">
        <f t="shared" si="1"/>
        <v>0.65714285714285714</v>
      </c>
      <c r="F32" s="6">
        <f t="shared" si="2"/>
        <v>0.34285714285714286</v>
      </c>
      <c r="G32" t="s">
        <v>57</v>
      </c>
    </row>
    <row r="33" spans="1:7" x14ac:dyDescent="0.25">
      <c r="A33" s="2">
        <v>42401</v>
      </c>
      <c r="B33">
        <v>23</v>
      </c>
      <c r="C33">
        <v>12</v>
      </c>
      <c r="D33">
        <f t="shared" si="0"/>
        <v>35</v>
      </c>
      <c r="E33" s="6">
        <f t="shared" si="1"/>
        <v>0.65714285714285714</v>
      </c>
      <c r="F33" s="6">
        <f t="shared" si="2"/>
        <v>0.34285714285714286</v>
      </c>
      <c r="G33" t="s">
        <v>57</v>
      </c>
    </row>
    <row r="34" spans="1:7" x14ac:dyDescent="0.25">
      <c r="A34" s="2">
        <v>42402</v>
      </c>
      <c r="B34">
        <v>23</v>
      </c>
      <c r="C34">
        <v>12</v>
      </c>
      <c r="D34">
        <f t="shared" si="0"/>
        <v>35</v>
      </c>
      <c r="E34" s="6">
        <f t="shared" si="1"/>
        <v>0.65714285714285714</v>
      </c>
      <c r="F34" s="6">
        <f t="shared" si="2"/>
        <v>0.34285714285714286</v>
      </c>
      <c r="G34" t="s">
        <v>57</v>
      </c>
    </row>
    <row r="35" spans="1:7" x14ac:dyDescent="0.25">
      <c r="A35" s="2">
        <v>42403</v>
      </c>
      <c r="B35">
        <v>23</v>
      </c>
      <c r="C35">
        <v>12</v>
      </c>
      <c r="D35">
        <f t="shared" si="0"/>
        <v>35</v>
      </c>
      <c r="E35" s="6">
        <f t="shared" si="1"/>
        <v>0.65714285714285714</v>
      </c>
      <c r="F35" s="6">
        <f t="shared" si="2"/>
        <v>0.34285714285714286</v>
      </c>
      <c r="G35" t="s">
        <v>57</v>
      </c>
    </row>
    <row r="36" spans="1:7" x14ac:dyDescent="0.25">
      <c r="A36" s="2">
        <v>42404</v>
      </c>
      <c r="B36">
        <v>23</v>
      </c>
      <c r="C36">
        <v>12</v>
      </c>
      <c r="D36">
        <f t="shared" si="0"/>
        <v>35</v>
      </c>
      <c r="E36" s="6">
        <f t="shared" si="1"/>
        <v>0.65714285714285714</v>
      </c>
      <c r="F36" s="6">
        <f t="shared" si="2"/>
        <v>0.34285714285714286</v>
      </c>
      <c r="G36" t="s">
        <v>57</v>
      </c>
    </row>
    <row r="37" spans="1:7" x14ac:dyDescent="0.25">
      <c r="A37" s="2">
        <v>42405</v>
      </c>
      <c r="B37">
        <v>23</v>
      </c>
      <c r="C37">
        <v>12</v>
      </c>
      <c r="D37">
        <f t="shared" si="0"/>
        <v>35</v>
      </c>
      <c r="E37" s="6">
        <f t="shared" si="1"/>
        <v>0.65714285714285714</v>
      </c>
      <c r="F37" s="6">
        <f t="shared" si="2"/>
        <v>0.34285714285714286</v>
      </c>
      <c r="G37" t="s">
        <v>57</v>
      </c>
    </row>
    <row r="38" spans="1:7" x14ac:dyDescent="0.25">
      <c r="A38" s="2">
        <v>42406</v>
      </c>
      <c r="B38">
        <v>23</v>
      </c>
      <c r="C38">
        <v>12</v>
      </c>
      <c r="D38">
        <f t="shared" si="0"/>
        <v>35</v>
      </c>
      <c r="E38" s="6">
        <f t="shared" si="1"/>
        <v>0.65714285714285714</v>
      </c>
      <c r="F38" s="6">
        <f t="shared" si="2"/>
        <v>0.34285714285714286</v>
      </c>
      <c r="G38" t="s">
        <v>57</v>
      </c>
    </row>
    <row r="39" spans="1:7" x14ac:dyDescent="0.25">
      <c r="A39" s="2">
        <v>42407</v>
      </c>
      <c r="B39">
        <v>23</v>
      </c>
      <c r="C39">
        <v>12</v>
      </c>
      <c r="D39">
        <f t="shared" si="0"/>
        <v>35</v>
      </c>
      <c r="E39" s="6">
        <f t="shared" si="1"/>
        <v>0.65714285714285714</v>
      </c>
      <c r="F39" s="6">
        <f t="shared" si="2"/>
        <v>0.34285714285714286</v>
      </c>
      <c r="G39" t="s">
        <v>57</v>
      </c>
    </row>
    <row r="40" spans="1:7" x14ac:dyDescent="0.25">
      <c r="A40" s="2">
        <v>42408</v>
      </c>
      <c r="B40">
        <v>23</v>
      </c>
      <c r="C40">
        <v>12</v>
      </c>
      <c r="D40">
        <f t="shared" si="0"/>
        <v>35</v>
      </c>
      <c r="E40" s="6">
        <f t="shared" si="1"/>
        <v>0.65714285714285714</v>
      </c>
      <c r="F40" s="6">
        <f t="shared" si="2"/>
        <v>0.34285714285714286</v>
      </c>
      <c r="G40" t="s">
        <v>57</v>
      </c>
    </row>
    <row r="41" spans="1:7" x14ac:dyDescent="0.25">
      <c r="A41" s="2">
        <v>42409</v>
      </c>
      <c r="B41">
        <v>23</v>
      </c>
      <c r="C41">
        <v>12</v>
      </c>
      <c r="D41">
        <f t="shared" si="0"/>
        <v>35</v>
      </c>
      <c r="E41" s="6">
        <f t="shared" si="1"/>
        <v>0.65714285714285714</v>
      </c>
      <c r="F41" s="6">
        <f t="shared" si="2"/>
        <v>0.34285714285714286</v>
      </c>
      <c r="G4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Details</vt:lpstr>
      <vt:lpstr>Info</vt:lpstr>
      <vt:lpstr>QuickFacts</vt:lpstr>
      <vt:lpstr>MajorEstablishment</vt:lpstr>
      <vt:lpstr>Competitors</vt:lpstr>
      <vt:lpstr>Community</vt:lpstr>
      <vt:lpstr>SalesRevenue</vt:lpstr>
      <vt:lpstr>SalesStat</vt:lpstr>
      <vt:lpstr>DailySales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Monzada</dc:creator>
  <cp:lastModifiedBy>New User</cp:lastModifiedBy>
  <dcterms:created xsi:type="dcterms:W3CDTF">2017-05-26T04:50:46Z</dcterms:created>
  <dcterms:modified xsi:type="dcterms:W3CDTF">2017-06-07T06:10:44Z</dcterms:modified>
</cp:coreProperties>
</file>