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120" yWindow="0" windowWidth="13620" windowHeight="11955" activeTab="2"/>
  </bookViews>
  <sheets>
    <sheet name="Heavy Trucks" sheetId="1" r:id="rId1"/>
    <sheet name="Urban Car" sheetId="2" r:id="rId2"/>
    <sheet name="Trucks" sheetId="3" r:id="rId3"/>
  </sheets>
  <definedNames>
    <definedName name="_xlnm._FilterDatabase" localSheetId="1" hidden="1">'Urban Car'!$A$1:$D$1</definedName>
  </definedNames>
  <calcPr calcId="144525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2" i="3"/>
</calcChain>
</file>

<file path=xl/sharedStrings.xml><?xml version="1.0" encoding="utf-8"?>
<sst xmlns="http://schemas.openxmlformats.org/spreadsheetml/2006/main" count="158" uniqueCount="90">
  <si>
    <t xml:space="preserve">Make </t>
  </si>
  <si>
    <t xml:space="preserve">Model </t>
  </si>
  <si>
    <t>Year</t>
  </si>
  <si>
    <t>Mack</t>
  </si>
  <si>
    <t>MR6885</t>
  </si>
  <si>
    <t>Engine (horse power)</t>
  </si>
  <si>
    <t>Autocar</t>
  </si>
  <si>
    <t>WX64</t>
  </si>
  <si>
    <t>MRU613</t>
  </si>
  <si>
    <t>Xpeditor</t>
  </si>
  <si>
    <t>Emission (NO g/km)</t>
  </si>
  <si>
    <t>Emission (CO2 g/km)</t>
  </si>
  <si>
    <t>Make</t>
  </si>
  <si>
    <t>Model</t>
  </si>
  <si>
    <t>Ford</t>
  </si>
  <si>
    <t>Ranger</t>
  </si>
  <si>
    <t>Toyota</t>
  </si>
  <si>
    <t>Corolla</t>
  </si>
  <si>
    <t>Hilux</t>
  </si>
  <si>
    <t>RAV4</t>
  </si>
  <si>
    <t>Hyundai</t>
  </si>
  <si>
    <t>i30</t>
  </si>
  <si>
    <t>Mazda</t>
  </si>
  <si>
    <t>CX-5</t>
  </si>
  <si>
    <t>Mitsubishi</t>
  </si>
  <si>
    <t>Triton</t>
  </si>
  <si>
    <t>Kia</t>
  </si>
  <si>
    <t>Cerato</t>
  </si>
  <si>
    <t>Nissan</t>
  </si>
  <si>
    <t>X-Trail</t>
  </si>
  <si>
    <t>CX-3</t>
  </si>
  <si>
    <t>Tucson</t>
  </si>
  <si>
    <t>ASX</t>
  </si>
  <si>
    <t>Prado</t>
  </si>
  <si>
    <t>Honda</t>
  </si>
  <si>
    <t>CR-V</t>
  </si>
  <si>
    <t>Volkswagen</t>
  </si>
  <si>
    <t>Golf</t>
  </si>
  <si>
    <t>Holden</t>
  </si>
  <si>
    <t>Colorado</t>
  </si>
  <si>
    <t>Camry</t>
  </si>
  <si>
    <t>Outlander</t>
  </si>
  <si>
    <t>Yaris</t>
  </si>
  <si>
    <t>Kona</t>
  </si>
  <si>
    <t>Landcruiser</t>
  </si>
  <si>
    <t>Subaru</t>
  </si>
  <si>
    <t>Forester</t>
  </si>
  <si>
    <t xml:space="preserve">Truck Type </t>
  </si>
  <si>
    <t>Two Axle Rigid GML</t>
  </si>
  <si>
    <t>Two Axle Rigid Euro4</t>
  </si>
  <si>
    <t>from : http://www.sustainablefreight.com.au/tools-and-programs/emission-calculators/truck-fuel-emissions-and-cost-calculator-and-comparison-tool</t>
  </si>
  <si>
    <t>Three Axle Rigid GML</t>
  </si>
  <si>
    <t>Three Axle Rigid Euro4</t>
  </si>
  <si>
    <t>Six Axle Artic GML</t>
  </si>
  <si>
    <t>Six Axle Artic HML (RFS)</t>
  </si>
  <si>
    <t>Six Axle Artic CML (Non -RFS)</t>
  </si>
  <si>
    <t>Six Axle Artic HML (Non -RFS)</t>
  </si>
  <si>
    <t>Truck and Dog (6 Axle - NSW)</t>
  </si>
  <si>
    <t>Truck and Dog (6 Axle - 45T)</t>
  </si>
  <si>
    <t>Truck and Dog (7 Axle)</t>
  </si>
  <si>
    <t>Truck and Dog (20m - PBS)</t>
  </si>
  <si>
    <t>Fuel Cons (m/l)</t>
  </si>
  <si>
    <t>Truck &amp; Dog (20m PBS CML)</t>
  </si>
  <si>
    <t>19m B Double GML</t>
  </si>
  <si>
    <t>19m B Double CML &amp; HML</t>
  </si>
  <si>
    <t>B Double GML</t>
  </si>
  <si>
    <t>B Double HML (RFS)</t>
  </si>
  <si>
    <t>B Double CML (non-RFS)</t>
  </si>
  <si>
    <t>B Double HML (non-RFS)</t>
  </si>
  <si>
    <t>B Triple GML</t>
  </si>
  <si>
    <t>B Triple HML (RFS)</t>
  </si>
  <si>
    <t>B Triple CML (non-RFS)</t>
  </si>
  <si>
    <t>B Triple HML (non-RFS)</t>
  </si>
  <si>
    <t>AB Triple GML</t>
  </si>
  <si>
    <t>AB Triple HML (RFS)</t>
  </si>
  <si>
    <t>AB Triple CML (non-RFS)</t>
  </si>
  <si>
    <t>AB Triple HML (non-RFS)</t>
  </si>
  <si>
    <t>Type 1 Road Train GML</t>
  </si>
  <si>
    <t>Type 1 Road Train HML (RFS)</t>
  </si>
  <si>
    <t>Type 1 Road Train CML (non-RFS)</t>
  </si>
  <si>
    <t>Type 1 Road Train HML (non-RFS)</t>
  </si>
  <si>
    <t>Type 2 Road Train GML</t>
  </si>
  <si>
    <t>Type 2 Road Train HML (RFS)</t>
  </si>
  <si>
    <t>Type 2 Road Train CML (non-RFS)</t>
  </si>
  <si>
    <t>Type 2 Road Train HML (non-RFS)</t>
  </si>
  <si>
    <t>BAB Quad - GML</t>
  </si>
  <si>
    <t>BAB Quad - HML (RFS)</t>
  </si>
  <si>
    <t>BAB Quad - CML (non-RFS)</t>
  </si>
  <si>
    <t>BAB Quad -  HML (non-RFS)</t>
  </si>
  <si>
    <t>Fuel Cons for 100km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</si>
</sst>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7" sqref="D7"/>
    </sheetView>
  </sheetViews>
  <sheetFormatPr defaultRowHeight="15" x14ac:dyDescent="0.25"/>
  <cols>
    <col min="4" max="4" width="15.7109375" bestFit="1" customWidth="1"/>
    <col min="5" max="6" width="20.5703125" bestFit="1" customWidth="1"/>
    <col min="7" max="7" width="20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61</v>
      </c>
      <c r="E1" t="s">
        <v>11</v>
      </c>
      <c r="F1" t="s">
        <v>10</v>
      </c>
      <c r="G1" t="s">
        <v>5</v>
      </c>
    </row>
    <row r="2" spans="1:7" x14ac:dyDescent="0.25">
      <c r="A2" t="s">
        <v>3</v>
      </c>
      <c r="B2" t="s">
        <v>4</v>
      </c>
      <c r="C2">
        <v>2004</v>
      </c>
      <c r="D2">
        <v>1400</v>
      </c>
      <c r="E2">
        <v>1900</v>
      </c>
      <c r="F2">
        <v>11</v>
      </c>
      <c r="G2">
        <v>350</v>
      </c>
    </row>
    <row r="3" spans="1:7" x14ac:dyDescent="0.25">
      <c r="A3" t="s">
        <v>3</v>
      </c>
      <c r="B3" t="s">
        <v>4</v>
      </c>
      <c r="C3">
        <v>2005</v>
      </c>
      <c r="D3">
        <v>1100</v>
      </c>
      <c r="E3">
        <v>2400</v>
      </c>
      <c r="F3">
        <v>15</v>
      </c>
      <c r="G3">
        <v>350</v>
      </c>
    </row>
    <row r="4" spans="1:7" x14ac:dyDescent="0.25">
      <c r="A4" t="s">
        <v>6</v>
      </c>
      <c r="B4" t="s">
        <v>7</v>
      </c>
      <c r="C4">
        <v>2008</v>
      </c>
      <c r="D4">
        <v>900</v>
      </c>
      <c r="E4">
        <v>2800</v>
      </c>
      <c r="F4">
        <v>16</v>
      </c>
      <c r="G4">
        <v>320</v>
      </c>
    </row>
    <row r="5" spans="1:7" x14ac:dyDescent="0.25">
      <c r="A5" t="s">
        <v>3</v>
      </c>
      <c r="B5" t="s">
        <v>8</v>
      </c>
      <c r="C5">
        <v>2008</v>
      </c>
      <c r="D5">
        <v>1000</v>
      </c>
      <c r="E5">
        <v>2700</v>
      </c>
      <c r="F5">
        <v>17</v>
      </c>
      <c r="G5">
        <v>325</v>
      </c>
    </row>
    <row r="6" spans="1:7" x14ac:dyDescent="0.25">
      <c r="A6" t="s">
        <v>6</v>
      </c>
      <c r="B6" t="s">
        <v>9</v>
      </c>
      <c r="C6">
        <v>2010</v>
      </c>
      <c r="D6">
        <v>1050</v>
      </c>
      <c r="E6">
        <v>2550</v>
      </c>
      <c r="F6">
        <v>15.35</v>
      </c>
      <c r="G6">
        <v>365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E1" sqref="E1"/>
    </sheetView>
  </sheetViews>
  <sheetFormatPr defaultRowHeight="15" x14ac:dyDescent="0.25"/>
  <cols>
    <col min="4" max="4" width="19.5703125" bestFit="1" customWidth="1"/>
  </cols>
  <sheetData>
    <row r="1" spans="1:4" x14ac:dyDescent="0.25">
      <c r="A1" t="s">
        <v>12</v>
      </c>
      <c r="B1" t="s">
        <v>13</v>
      </c>
      <c r="C1" t="s">
        <v>2</v>
      </c>
      <c r="D1" t="s">
        <v>11</v>
      </c>
    </row>
    <row r="2" spans="1:4" x14ac:dyDescent="0.25">
      <c r="A2" t="s">
        <v>14</v>
      </c>
      <c r="B2" t="s">
        <v>15</v>
      </c>
      <c r="C2">
        <v>2020</v>
      </c>
      <c r="D2">
        <v>370.5</v>
      </c>
    </row>
    <row r="3" spans="1:4" x14ac:dyDescent="0.25">
      <c r="A3" t="s">
        <v>14</v>
      </c>
      <c r="B3" t="s">
        <v>15</v>
      </c>
      <c r="C3">
        <v>2020</v>
      </c>
      <c r="D3">
        <v>370.5</v>
      </c>
    </row>
    <row r="4" spans="1:4" x14ac:dyDescent="0.25">
      <c r="A4" t="s">
        <v>38</v>
      </c>
      <c r="B4" t="s">
        <v>39</v>
      </c>
      <c r="C4">
        <v>2020</v>
      </c>
      <c r="D4">
        <v>382.5</v>
      </c>
    </row>
    <row r="5" spans="1:4" x14ac:dyDescent="0.25">
      <c r="A5" t="s">
        <v>38</v>
      </c>
      <c r="B5" t="s">
        <v>39</v>
      </c>
      <c r="C5">
        <v>2020</v>
      </c>
      <c r="D5">
        <v>382.5</v>
      </c>
    </row>
    <row r="6" spans="1:4" x14ac:dyDescent="0.25">
      <c r="A6" t="s">
        <v>34</v>
      </c>
      <c r="B6" t="s">
        <v>35</v>
      </c>
      <c r="C6">
        <v>2020</v>
      </c>
      <c r="D6">
        <v>290.5</v>
      </c>
    </row>
    <row r="7" spans="1:4" x14ac:dyDescent="0.25">
      <c r="A7" t="s">
        <v>34</v>
      </c>
      <c r="B7" t="s">
        <v>35</v>
      </c>
      <c r="C7">
        <v>2020</v>
      </c>
      <c r="D7">
        <v>290.5</v>
      </c>
    </row>
    <row r="8" spans="1:4" x14ac:dyDescent="0.25">
      <c r="A8" t="s">
        <v>20</v>
      </c>
      <c r="B8" t="s">
        <v>21</v>
      </c>
      <c r="C8">
        <v>2020</v>
      </c>
      <c r="D8">
        <v>258.5</v>
      </c>
    </row>
    <row r="9" spans="1:4" x14ac:dyDescent="0.25">
      <c r="A9" t="s">
        <v>20</v>
      </c>
      <c r="B9" t="s">
        <v>21</v>
      </c>
      <c r="C9">
        <v>2020</v>
      </c>
      <c r="D9">
        <v>258.5</v>
      </c>
    </row>
    <row r="10" spans="1:4" x14ac:dyDescent="0.25">
      <c r="A10" t="s">
        <v>20</v>
      </c>
      <c r="B10" t="s">
        <v>43</v>
      </c>
      <c r="C10">
        <v>2020</v>
      </c>
      <c r="D10">
        <v>126.75</v>
      </c>
    </row>
    <row r="11" spans="1:4" x14ac:dyDescent="0.25">
      <c r="A11" t="s">
        <v>20</v>
      </c>
      <c r="B11" t="s">
        <v>43</v>
      </c>
      <c r="C11">
        <v>2020</v>
      </c>
      <c r="D11">
        <v>126.75</v>
      </c>
    </row>
    <row r="12" spans="1:4" x14ac:dyDescent="0.25">
      <c r="A12" t="s">
        <v>20</v>
      </c>
      <c r="B12" t="s">
        <v>31</v>
      </c>
      <c r="C12">
        <v>2020</v>
      </c>
      <c r="D12">
        <v>306.75</v>
      </c>
    </row>
    <row r="13" spans="1:4" x14ac:dyDescent="0.25">
      <c r="A13" t="s">
        <v>20</v>
      </c>
      <c r="B13" t="s">
        <v>31</v>
      </c>
      <c r="C13">
        <v>2020</v>
      </c>
      <c r="D13">
        <v>306.75</v>
      </c>
    </row>
    <row r="14" spans="1:4" x14ac:dyDescent="0.25">
      <c r="A14" t="s">
        <v>26</v>
      </c>
      <c r="B14" t="s">
        <v>27</v>
      </c>
      <c r="C14">
        <v>2020</v>
      </c>
      <c r="D14">
        <v>288.5</v>
      </c>
    </row>
    <row r="15" spans="1:4" x14ac:dyDescent="0.25">
      <c r="A15" t="s">
        <v>26</v>
      </c>
      <c r="B15" t="s">
        <v>27</v>
      </c>
      <c r="C15">
        <v>2020</v>
      </c>
      <c r="D15">
        <v>288.5</v>
      </c>
    </row>
    <row r="16" spans="1:4" x14ac:dyDescent="0.25">
      <c r="A16" t="s">
        <v>22</v>
      </c>
      <c r="B16">
        <v>3</v>
      </c>
      <c r="C16">
        <v>2020</v>
      </c>
      <c r="D16">
        <v>259.5</v>
      </c>
    </row>
    <row r="17" spans="1:4" x14ac:dyDescent="0.25">
      <c r="A17" t="s">
        <v>22</v>
      </c>
      <c r="B17">
        <v>3</v>
      </c>
      <c r="C17">
        <v>2020</v>
      </c>
      <c r="D17">
        <v>259.5</v>
      </c>
    </row>
    <row r="18" spans="1:4" x14ac:dyDescent="0.25">
      <c r="A18" t="s">
        <v>22</v>
      </c>
      <c r="B18">
        <v>3</v>
      </c>
      <c r="C18">
        <v>2020</v>
      </c>
      <c r="D18">
        <v>242.5</v>
      </c>
    </row>
    <row r="19" spans="1:4" x14ac:dyDescent="0.25">
      <c r="A19" t="s">
        <v>22</v>
      </c>
      <c r="B19" t="s">
        <v>30</v>
      </c>
      <c r="C19">
        <v>2020</v>
      </c>
      <c r="D19">
        <v>245</v>
      </c>
    </row>
    <row r="20" spans="1:4" x14ac:dyDescent="0.25">
      <c r="A20" t="s">
        <v>22</v>
      </c>
      <c r="B20" t="s">
        <v>30</v>
      </c>
      <c r="C20">
        <v>2020</v>
      </c>
      <c r="D20">
        <v>245</v>
      </c>
    </row>
    <row r="21" spans="1:4" x14ac:dyDescent="0.25">
      <c r="A21" t="s">
        <v>22</v>
      </c>
      <c r="B21" t="s">
        <v>23</v>
      </c>
      <c r="C21">
        <v>2020</v>
      </c>
      <c r="D21">
        <v>289.25</v>
      </c>
    </row>
    <row r="22" spans="1:4" x14ac:dyDescent="0.25">
      <c r="A22" t="s">
        <v>22</v>
      </c>
      <c r="B22" t="s">
        <v>23</v>
      </c>
      <c r="C22">
        <v>2020</v>
      </c>
      <c r="D22">
        <v>289.25</v>
      </c>
    </row>
    <row r="23" spans="1:4" x14ac:dyDescent="0.25">
      <c r="A23" t="s">
        <v>22</v>
      </c>
      <c r="B23" t="s">
        <v>23</v>
      </c>
      <c r="C23">
        <v>2020</v>
      </c>
      <c r="D23">
        <v>301.25</v>
      </c>
    </row>
    <row r="24" spans="1:4" x14ac:dyDescent="0.25">
      <c r="A24" t="s">
        <v>24</v>
      </c>
      <c r="B24" t="s">
        <v>32</v>
      </c>
      <c r="C24">
        <v>2020</v>
      </c>
      <c r="D24">
        <v>315.5</v>
      </c>
    </row>
    <row r="25" spans="1:4" x14ac:dyDescent="0.25">
      <c r="A25" t="s">
        <v>24</v>
      </c>
      <c r="B25" t="s">
        <v>32</v>
      </c>
      <c r="C25">
        <v>2020</v>
      </c>
      <c r="D25">
        <v>315.5</v>
      </c>
    </row>
    <row r="26" spans="1:4" x14ac:dyDescent="0.25">
      <c r="A26" t="s">
        <v>24</v>
      </c>
      <c r="B26" t="s">
        <v>41</v>
      </c>
      <c r="C26">
        <v>2020</v>
      </c>
      <c r="D26">
        <v>167.5</v>
      </c>
    </row>
    <row r="27" spans="1:4" x14ac:dyDescent="0.25">
      <c r="A27" t="s">
        <v>24</v>
      </c>
      <c r="B27" t="s">
        <v>41</v>
      </c>
      <c r="C27">
        <v>2020</v>
      </c>
      <c r="D27">
        <v>167.5</v>
      </c>
    </row>
    <row r="28" spans="1:4" x14ac:dyDescent="0.25">
      <c r="A28" t="s">
        <v>24</v>
      </c>
      <c r="B28" t="s">
        <v>25</v>
      </c>
      <c r="C28">
        <v>2020</v>
      </c>
      <c r="D28">
        <v>376.75</v>
      </c>
    </row>
    <row r="29" spans="1:4" x14ac:dyDescent="0.25">
      <c r="A29" t="s">
        <v>24</v>
      </c>
      <c r="B29" t="s">
        <v>25</v>
      </c>
      <c r="C29">
        <v>2020</v>
      </c>
      <c r="D29">
        <v>376.75</v>
      </c>
    </row>
    <row r="30" spans="1:4" x14ac:dyDescent="0.25">
      <c r="A30" t="s">
        <v>28</v>
      </c>
      <c r="B30" t="s">
        <v>29</v>
      </c>
      <c r="C30">
        <v>2020</v>
      </c>
      <c r="D30">
        <v>283</v>
      </c>
    </row>
    <row r="31" spans="1:4" x14ac:dyDescent="0.25">
      <c r="A31" t="s">
        <v>28</v>
      </c>
      <c r="B31" t="s">
        <v>29</v>
      </c>
      <c r="C31">
        <v>2020</v>
      </c>
      <c r="D31">
        <v>283</v>
      </c>
    </row>
    <row r="32" spans="1:4" x14ac:dyDescent="0.25">
      <c r="A32" t="s">
        <v>45</v>
      </c>
      <c r="B32" t="s">
        <v>46</v>
      </c>
      <c r="C32">
        <v>2020</v>
      </c>
      <c r="D32">
        <v>313.25</v>
      </c>
    </row>
    <row r="33" spans="1:4" x14ac:dyDescent="0.25">
      <c r="A33" t="s">
        <v>45</v>
      </c>
      <c r="B33" t="s">
        <v>46</v>
      </c>
      <c r="C33">
        <v>2020</v>
      </c>
      <c r="D33">
        <v>299.75</v>
      </c>
    </row>
    <row r="34" spans="1:4" x14ac:dyDescent="0.25">
      <c r="A34" t="s">
        <v>16</v>
      </c>
      <c r="B34" t="s">
        <v>40</v>
      </c>
      <c r="C34">
        <v>2020</v>
      </c>
      <c r="D34">
        <v>247.5</v>
      </c>
    </row>
    <row r="35" spans="1:4" x14ac:dyDescent="0.25">
      <c r="A35" t="s">
        <v>16</v>
      </c>
      <c r="B35" t="s">
        <v>40</v>
      </c>
      <c r="C35">
        <v>2020</v>
      </c>
      <c r="D35">
        <v>247.5</v>
      </c>
    </row>
    <row r="36" spans="1:4" x14ac:dyDescent="0.25">
      <c r="A36" t="s">
        <v>16</v>
      </c>
      <c r="B36" t="s">
        <v>17</v>
      </c>
      <c r="C36">
        <v>2020</v>
      </c>
      <c r="D36">
        <v>200.25</v>
      </c>
    </row>
    <row r="37" spans="1:4" x14ac:dyDescent="0.25">
      <c r="A37" t="s">
        <v>16</v>
      </c>
      <c r="B37" t="s">
        <v>17</v>
      </c>
      <c r="C37">
        <v>2020</v>
      </c>
      <c r="D37">
        <v>200.25</v>
      </c>
    </row>
    <row r="38" spans="1:4" x14ac:dyDescent="0.25">
      <c r="A38" t="s">
        <v>16</v>
      </c>
      <c r="B38" t="s">
        <v>18</v>
      </c>
      <c r="C38">
        <v>2020</v>
      </c>
      <c r="D38">
        <v>401.75</v>
      </c>
    </row>
    <row r="39" spans="1:4" x14ac:dyDescent="0.25">
      <c r="A39" t="s">
        <v>16</v>
      </c>
      <c r="B39" t="s">
        <v>18</v>
      </c>
      <c r="C39">
        <v>2020</v>
      </c>
      <c r="D39">
        <v>401.75</v>
      </c>
    </row>
    <row r="40" spans="1:4" x14ac:dyDescent="0.25">
      <c r="A40" t="s">
        <v>16</v>
      </c>
      <c r="B40" t="s">
        <v>18</v>
      </c>
      <c r="C40">
        <v>2020</v>
      </c>
      <c r="D40">
        <v>395.75</v>
      </c>
    </row>
    <row r="41" spans="1:4" x14ac:dyDescent="0.25">
      <c r="A41" t="s">
        <v>16</v>
      </c>
      <c r="B41" t="s">
        <v>44</v>
      </c>
      <c r="C41">
        <v>2020</v>
      </c>
      <c r="D41">
        <v>481.75</v>
      </c>
    </row>
    <row r="42" spans="1:4" x14ac:dyDescent="0.25">
      <c r="A42" t="s">
        <v>16</v>
      </c>
      <c r="B42" t="s">
        <v>33</v>
      </c>
      <c r="C42">
        <v>2020</v>
      </c>
      <c r="D42">
        <v>407.5</v>
      </c>
    </row>
    <row r="43" spans="1:4" x14ac:dyDescent="0.25">
      <c r="A43" t="s">
        <v>16</v>
      </c>
      <c r="B43" t="s">
        <v>33</v>
      </c>
      <c r="C43">
        <v>2020</v>
      </c>
      <c r="D43">
        <v>407.5</v>
      </c>
    </row>
    <row r="44" spans="1:4" x14ac:dyDescent="0.25">
      <c r="A44" t="s">
        <v>16</v>
      </c>
      <c r="B44" t="s">
        <v>19</v>
      </c>
      <c r="C44">
        <v>2020</v>
      </c>
      <c r="D44">
        <v>231.5</v>
      </c>
    </row>
    <row r="45" spans="1:4" x14ac:dyDescent="0.25">
      <c r="A45" t="s">
        <v>16</v>
      </c>
      <c r="B45" t="s">
        <v>19</v>
      </c>
      <c r="C45">
        <v>2020</v>
      </c>
      <c r="D45">
        <v>231.5</v>
      </c>
    </row>
    <row r="46" spans="1:4" x14ac:dyDescent="0.25">
      <c r="A46" t="s">
        <v>16</v>
      </c>
      <c r="B46" t="s">
        <v>19</v>
      </c>
      <c r="C46">
        <v>2020</v>
      </c>
      <c r="D46">
        <v>236</v>
      </c>
    </row>
    <row r="47" spans="1:4" x14ac:dyDescent="0.25">
      <c r="A47" t="s">
        <v>16</v>
      </c>
      <c r="B47" t="s">
        <v>42</v>
      </c>
      <c r="C47">
        <v>2020</v>
      </c>
      <c r="D47">
        <v>247.25</v>
      </c>
    </row>
    <row r="48" spans="1:4" x14ac:dyDescent="0.25">
      <c r="A48" t="s">
        <v>36</v>
      </c>
      <c r="B48" t="s">
        <v>37</v>
      </c>
      <c r="C48">
        <v>2020</v>
      </c>
      <c r="D48">
        <v>253.25</v>
      </c>
    </row>
    <row r="49" spans="1:4" x14ac:dyDescent="0.25">
      <c r="A49" t="s">
        <v>36</v>
      </c>
      <c r="B49" t="s">
        <v>37</v>
      </c>
      <c r="C49">
        <v>2020</v>
      </c>
      <c r="D49">
        <v>253.25</v>
      </c>
    </row>
  </sheetData>
  <sortState ref="A2:D97">
    <sortCondition ref="A2:A97"/>
    <sortCondition ref="B2:B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D33" sqref="D33"/>
    </sheetView>
  </sheetViews>
  <sheetFormatPr defaultRowHeight="15" x14ac:dyDescent="0.25"/>
  <cols>
    <col min="1" max="1" width="30.5703125" bestFit="1" customWidth="1"/>
    <col min="2" max="2" width="15.7109375" bestFit="1" customWidth="1"/>
    <col min="3" max="3" width="19.5703125" bestFit="1" customWidth="1"/>
    <col min="4" max="4" width="19" bestFit="1" customWidth="1"/>
  </cols>
  <sheetData>
    <row r="1" spans="1:6" x14ac:dyDescent="0.25">
      <c r="A1" t="s">
        <v>47</v>
      </c>
      <c r="B1" t="s">
        <v>61</v>
      </c>
      <c r="C1" t="s">
        <v>11</v>
      </c>
      <c r="D1" t="s">
        <v>89</v>
      </c>
      <c r="F1" t="s">
        <v>50</v>
      </c>
    </row>
    <row r="2" spans="1:6" x14ac:dyDescent="0.25">
      <c r="A2" t="s">
        <v>48</v>
      </c>
      <c r="B2" s="2">
        <f>100000/D2</f>
        <v>4347.826086956522</v>
      </c>
      <c r="C2" s="2">
        <f>20/1000*38.6*69.2*D2</f>
        <v>1228.7152000000001</v>
      </c>
      <c r="D2" s="1">
        <v>23</v>
      </c>
    </row>
    <row r="3" spans="1:6" x14ac:dyDescent="0.25">
      <c r="A3" t="s">
        <v>49</v>
      </c>
      <c r="B3" s="2">
        <f t="shared" ref="B3:B40" si="0">100000/D3</f>
        <v>4347.826086956522</v>
      </c>
      <c r="C3" s="2">
        <f t="shared" ref="C3:C40" si="1">20/1000*38.6*69.2*D3</f>
        <v>1228.7152000000001</v>
      </c>
      <c r="D3" s="1">
        <v>23</v>
      </c>
    </row>
    <row r="4" spans="1:6" x14ac:dyDescent="0.25">
      <c r="A4" t="s">
        <v>51</v>
      </c>
      <c r="B4" s="2">
        <f t="shared" si="0"/>
        <v>3571.4285714285716</v>
      </c>
      <c r="C4" s="2">
        <f t="shared" si="1"/>
        <v>1495.8272000000002</v>
      </c>
      <c r="D4" s="1">
        <v>28</v>
      </c>
    </row>
    <row r="5" spans="1:6" x14ac:dyDescent="0.25">
      <c r="A5" t="s">
        <v>52</v>
      </c>
      <c r="B5" s="2">
        <f t="shared" si="0"/>
        <v>3571.4285714285716</v>
      </c>
      <c r="C5" s="2">
        <f t="shared" si="1"/>
        <v>1495.8272000000002</v>
      </c>
      <c r="D5" s="1">
        <v>28</v>
      </c>
    </row>
    <row r="6" spans="1:6" x14ac:dyDescent="0.25">
      <c r="A6" t="s">
        <v>53</v>
      </c>
      <c r="B6" s="2">
        <f t="shared" si="0"/>
        <v>2127.6595744680849</v>
      </c>
      <c r="C6" s="2">
        <f t="shared" si="1"/>
        <v>2510.8528000000001</v>
      </c>
      <c r="D6" s="1">
        <v>47</v>
      </c>
    </row>
    <row r="7" spans="1:6" x14ac:dyDescent="0.25">
      <c r="A7" t="s">
        <v>54</v>
      </c>
      <c r="B7" s="2">
        <f t="shared" si="0"/>
        <v>2000</v>
      </c>
      <c r="C7" s="2">
        <f t="shared" si="1"/>
        <v>2671.1200000000003</v>
      </c>
      <c r="D7" s="1">
        <v>50</v>
      </c>
    </row>
    <row r="8" spans="1:6" x14ac:dyDescent="0.25">
      <c r="A8" t="s">
        <v>55</v>
      </c>
      <c r="B8" s="2">
        <f t="shared" si="0"/>
        <v>2083.3333333333335</v>
      </c>
      <c r="C8" s="2">
        <f t="shared" si="1"/>
        <v>2564.2752</v>
      </c>
      <c r="D8" s="1">
        <v>48</v>
      </c>
    </row>
    <row r="9" spans="1:6" x14ac:dyDescent="0.25">
      <c r="A9" t="s">
        <v>56</v>
      </c>
      <c r="B9" s="2">
        <f t="shared" si="0"/>
        <v>2000</v>
      </c>
      <c r="C9" s="2">
        <f t="shared" si="1"/>
        <v>2671.1200000000003</v>
      </c>
      <c r="D9" s="1">
        <v>50</v>
      </c>
    </row>
    <row r="10" spans="1:6" x14ac:dyDescent="0.25">
      <c r="A10" t="s">
        <v>58</v>
      </c>
      <c r="B10" s="2">
        <f t="shared" si="0"/>
        <v>2040.8163265306123</v>
      </c>
      <c r="C10" s="2">
        <f t="shared" si="1"/>
        <v>2617.6976</v>
      </c>
      <c r="D10" s="1">
        <v>49</v>
      </c>
    </row>
    <row r="11" spans="1:6" x14ac:dyDescent="0.25">
      <c r="A11" t="s">
        <v>57</v>
      </c>
      <c r="B11" s="2">
        <f t="shared" si="0"/>
        <v>2040.8163265306123</v>
      </c>
      <c r="C11" s="2">
        <f t="shared" si="1"/>
        <v>2617.6976</v>
      </c>
      <c r="D11" s="1">
        <v>49</v>
      </c>
    </row>
    <row r="12" spans="1:6" x14ac:dyDescent="0.25">
      <c r="A12" t="s">
        <v>59</v>
      </c>
      <c r="B12" s="2">
        <f t="shared" si="0"/>
        <v>1960.7843137254902</v>
      </c>
      <c r="C12" s="2">
        <f t="shared" si="1"/>
        <v>2724.5424000000003</v>
      </c>
      <c r="D12" s="1">
        <v>51</v>
      </c>
    </row>
    <row r="13" spans="1:6" x14ac:dyDescent="0.25">
      <c r="A13" t="s">
        <v>60</v>
      </c>
      <c r="B13" s="2">
        <f t="shared" si="0"/>
        <v>1886.7924528301887</v>
      </c>
      <c r="C13" s="2">
        <f t="shared" si="1"/>
        <v>2831.3872000000001</v>
      </c>
      <c r="D13" s="1">
        <v>53</v>
      </c>
    </row>
    <row r="14" spans="1:6" x14ac:dyDescent="0.25">
      <c r="A14" s="1" t="s">
        <v>62</v>
      </c>
      <c r="B14" s="2">
        <f t="shared" si="0"/>
        <v>1818.1818181818182</v>
      </c>
      <c r="C14" s="2">
        <f t="shared" si="1"/>
        <v>2938.232</v>
      </c>
      <c r="D14" s="1">
        <v>55</v>
      </c>
    </row>
    <row r="15" spans="1:6" x14ac:dyDescent="0.25">
      <c r="A15" s="1" t="s">
        <v>63</v>
      </c>
      <c r="B15" s="2">
        <f t="shared" si="0"/>
        <v>1886.7924528301887</v>
      </c>
      <c r="C15" s="2">
        <f t="shared" si="1"/>
        <v>2831.3872000000001</v>
      </c>
      <c r="D15" s="1">
        <v>53</v>
      </c>
    </row>
    <row r="16" spans="1:6" x14ac:dyDescent="0.25">
      <c r="A16" s="1" t="s">
        <v>64</v>
      </c>
      <c r="B16" s="2">
        <f t="shared" si="0"/>
        <v>1818.1818181818182</v>
      </c>
      <c r="C16" s="2">
        <f t="shared" si="1"/>
        <v>2938.232</v>
      </c>
      <c r="D16" s="1">
        <v>55</v>
      </c>
    </row>
    <row r="17" spans="1:4" x14ac:dyDescent="0.25">
      <c r="A17" s="1" t="s">
        <v>65</v>
      </c>
      <c r="B17" s="2">
        <f t="shared" si="0"/>
        <v>1612.9032258064517</v>
      </c>
      <c r="C17" s="2">
        <f t="shared" si="1"/>
        <v>3312.1888000000004</v>
      </c>
      <c r="D17" s="1">
        <v>62</v>
      </c>
    </row>
    <row r="18" spans="1:4" x14ac:dyDescent="0.25">
      <c r="A18" s="1" t="s">
        <v>66</v>
      </c>
      <c r="B18" s="2">
        <f t="shared" si="0"/>
        <v>1538.4615384615386</v>
      </c>
      <c r="C18" s="2">
        <f t="shared" si="1"/>
        <v>3472.4560000000001</v>
      </c>
      <c r="D18" s="1">
        <v>65</v>
      </c>
    </row>
    <row r="19" spans="1:4" x14ac:dyDescent="0.25">
      <c r="A19" s="1" t="s">
        <v>67</v>
      </c>
      <c r="B19" s="2">
        <f t="shared" si="0"/>
        <v>1587.3015873015872</v>
      </c>
      <c r="C19" s="2">
        <f t="shared" si="1"/>
        <v>3365.6112000000003</v>
      </c>
      <c r="D19" s="1">
        <v>63</v>
      </c>
    </row>
    <row r="20" spans="1:4" x14ac:dyDescent="0.25">
      <c r="A20" s="1" t="s">
        <v>68</v>
      </c>
      <c r="B20" s="2">
        <f t="shared" si="0"/>
        <v>1538.4615384615386</v>
      </c>
      <c r="C20" s="2">
        <f t="shared" si="1"/>
        <v>3472.4560000000001</v>
      </c>
      <c r="D20" s="1">
        <v>65</v>
      </c>
    </row>
    <row r="21" spans="1:4" x14ac:dyDescent="0.25">
      <c r="A21" s="1" t="s">
        <v>69</v>
      </c>
      <c r="B21" s="2">
        <f t="shared" si="0"/>
        <v>1470.5882352941176</v>
      </c>
      <c r="C21" s="2">
        <f t="shared" si="1"/>
        <v>3632.7232000000004</v>
      </c>
      <c r="D21" s="1">
        <v>68</v>
      </c>
    </row>
    <row r="22" spans="1:4" x14ac:dyDescent="0.25">
      <c r="A22" s="1" t="s">
        <v>70</v>
      </c>
      <c r="B22" s="2">
        <f t="shared" si="0"/>
        <v>1388.8888888888889</v>
      </c>
      <c r="C22" s="2">
        <f t="shared" si="1"/>
        <v>3846.4128000000001</v>
      </c>
      <c r="D22" s="1">
        <v>72</v>
      </c>
    </row>
    <row r="23" spans="1:4" x14ac:dyDescent="0.25">
      <c r="A23" s="1" t="s">
        <v>71</v>
      </c>
      <c r="B23" s="2">
        <f t="shared" si="0"/>
        <v>1449.2753623188405</v>
      </c>
      <c r="C23" s="2">
        <f t="shared" si="1"/>
        <v>3686.1456000000003</v>
      </c>
      <c r="D23" s="1">
        <v>69</v>
      </c>
    </row>
    <row r="24" spans="1:4" x14ac:dyDescent="0.25">
      <c r="A24" s="1" t="s">
        <v>72</v>
      </c>
      <c r="B24" s="2">
        <f t="shared" si="0"/>
        <v>1388.8888888888889</v>
      </c>
      <c r="C24" s="2">
        <f t="shared" si="1"/>
        <v>3846.4128000000001</v>
      </c>
      <c r="D24" s="1">
        <v>72</v>
      </c>
    </row>
    <row r="25" spans="1:4" x14ac:dyDescent="0.25">
      <c r="A25" s="1" t="s">
        <v>73</v>
      </c>
      <c r="B25" s="2">
        <f t="shared" si="0"/>
        <v>1333.3333333333333</v>
      </c>
      <c r="C25" s="2">
        <f t="shared" si="1"/>
        <v>4006.6800000000003</v>
      </c>
      <c r="D25" s="1">
        <v>75</v>
      </c>
    </row>
    <row r="26" spans="1:4" x14ac:dyDescent="0.25">
      <c r="A26" s="1" t="s">
        <v>74</v>
      </c>
      <c r="B26" s="2">
        <f t="shared" si="0"/>
        <v>1265.8227848101267</v>
      </c>
      <c r="C26" s="2">
        <f t="shared" si="1"/>
        <v>4220.3696</v>
      </c>
      <c r="D26" s="1">
        <v>79</v>
      </c>
    </row>
    <row r="27" spans="1:4" x14ac:dyDescent="0.25">
      <c r="A27" s="1" t="s">
        <v>75</v>
      </c>
      <c r="B27" s="2">
        <f t="shared" si="0"/>
        <v>1315.7894736842106</v>
      </c>
      <c r="C27" s="2">
        <f t="shared" si="1"/>
        <v>4060.1024000000002</v>
      </c>
      <c r="D27" s="1">
        <v>76</v>
      </c>
    </row>
    <row r="28" spans="1:4" x14ac:dyDescent="0.25">
      <c r="A28" s="1" t="s">
        <v>76</v>
      </c>
      <c r="B28" s="2">
        <f t="shared" si="0"/>
        <v>1265.8227848101267</v>
      </c>
      <c r="C28" s="2">
        <f t="shared" si="1"/>
        <v>4220.3696</v>
      </c>
      <c r="D28" s="1">
        <v>79</v>
      </c>
    </row>
    <row r="29" spans="1:4" x14ac:dyDescent="0.25">
      <c r="A29" s="1" t="s">
        <v>77</v>
      </c>
      <c r="B29" s="2">
        <f t="shared" si="0"/>
        <v>1470.5882352941176</v>
      </c>
      <c r="C29" s="2">
        <f t="shared" si="1"/>
        <v>3632.7232000000004</v>
      </c>
      <c r="D29" s="1">
        <v>68</v>
      </c>
    </row>
    <row r="30" spans="1:4" x14ac:dyDescent="0.25">
      <c r="A30" s="1" t="s">
        <v>78</v>
      </c>
      <c r="B30" s="2">
        <f t="shared" si="0"/>
        <v>1388.8888888888889</v>
      </c>
      <c r="C30" s="2">
        <f t="shared" si="1"/>
        <v>3846.4128000000001</v>
      </c>
      <c r="D30" s="1">
        <v>72</v>
      </c>
    </row>
    <row r="31" spans="1:4" x14ac:dyDescent="0.25">
      <c r="A31" s="1" t="s">
        <v>79</v>
      </c>
      <c r="B31" s="2">
        <f t="shared" si="0"/>
        <v>1449.2753623188405</v>
      </c>
      <c r="C31" s="2">
        <f t="shared" si="1"/>
        <v>3686.1456000000003</v>
      </c>
      <c r="D31" s="1">
        <v>69</v>
      </c>
    </row>
    <row r="32" spans="1:4" x14ac:dyDescent="0.25">
      <c r="A32" s="1" t="s">
        <v>80</v>
      </c>
      <c r="B32" s="2">
        <f t="shared" si="0"/>
        <v>1388.8888888888889</v>
      </c>
      <c r="C32" s="2">
        <f t="shared" si="1"/>
        <v>3846.4128000000001</v>
      </c>
      <c r="D32" s="1">
        <v>72</v>
      </c>
    </row>
    <row r="33" spans="1:4" x14ac:dyDescent="0.25">
      <c r="A33" s="1" t="s">
        <v>81</v>
      </c>
      <c r="B33" s="2">
        <f t="shared" si="0"/>
        <v>1250</v>
      </c>
      <c r="C33" s="2">
        <f t="shared" si="1"/>
        <v>4273.7920000000004</v>
      </c>
      <c r="D33" s="1">
        <v>80</v>
      </c>
    </row>
    <row r="34" spans="1:4" x14ac:dyDescent="0.25">
      <c r="A34" s="1" t="s">
        <v>82</v>
      </c>
      <c r="B34" s="2">
        <f t="shared" si="0"/>
        <v>1204.8192771084337</v>
      </c>
      <c r="C34" s="2">
        <f t="shared" si="1"/>
        <v>4434.0592000000006</v>
      </c>
      <c r="D34" s="1">
        <v>83</v>
      </c>
    </row>
    <row r="35" spans="1:4" x14ac:dyDescent="0.25">
      <c r="A35" s="1" t="s">
        <v>83</v>
      </c>
      <c r="B35" s="2">
        <f t="shared" si="0"/>
        <v>1234.5679012345679</v>
      </c>
      <c r="C35" s="2">
        <f t="shared" si="1"/>
        <v>4327.2143999999998</v>
      </c>
      <c r="D35" s="1">
        <v>81</v>
      </c>
    </row>
    <row r="36" spans="1:4" x14ac:dyDescent="0.25">
      <c r="A36" s="1" t="s">
        <v>84</v>
      </c>
      <c r="B36" s="2">
        <f t="shared" si="0"/>
        <v>1204.8192771084337</v>
      </c>
      <c r="C36" s="2">
        <f t="shared" si="1"/>
        <v>4434.0592000000006</v>
      </c>
      <c r="D36" s="1">
        <v>83</v>
      </c>
    </row>
    <row r="37" spans="1:4" x14ac:dyDescent="0.25">
      <c r="A37" s="1" t="s">
        <v>85</v>
      </c>
      <c r="B37" s="2">
        <f t="shared" si="0"/>
        <v>1234.5679012345679</v>
      </c>
      <c r="C37" s="2">
        <f t="shared" si="1"/>
        <v>4327.2143999999998</v>
      </c>
      <c r="D37" s="1">
        <v>81</v>
      </c>
    </row>
    <row r="38" spans="1:4" x14ac:dyDescent="0.25">
      <c r="A38" s="1" t="s">
        <v>86</v>
      </c>
      <c r="B38" s="2">
        <f t="shared" si="0"/>
        <v>1176.4705882352941</v>
      </c>
      <c r="C38" s="2">
        <f t="shared" si="1"/>
        <v>4540.9040000000005</v>
      </c>
      <c r="D38" s="1">
        <v>85</v>
      </c>
    </row>
    <row r="39" spans="1:4" x14ac:dyDescent="0.25">
      <c r="A39" s="1" t="s">
        <v>87</v>
      </c>
      <c r="B39" s="2">
        <f t="shared" si="0"/>
        <v>1219.5121951219512</v>
      </c>
      <c r="C39" s="2">
        <f t="shared" si="1"/>
        <v>4380.6368000000002</v>
      </c>
      <c r="D39" s="1">
        <v>82</v>
      </c>
    </row>
    <row r="40" spans="1:4" x14ac:dyDescent="0.25">
      <c r="A40" s="1" t="s">
        <v>88</v>
      </c>
      <c r="B40" s="2">
        <f t="shared" si="0"/>
        <v>1176.4705882352941</v>
      </c>
      <c r="C40" s="2">
        <f t="shared" si="1"/>
        <v>4540.9040000000005</v>
      </c>
      <c r="D40" s="1">
        <v>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Heavy Trucks</vt:lpstr>
      <vt:lpstr>Urban Car</vt:lpstr>
      <vt:lpstr>Trucks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2021-08-20T05:44:38Z</dcterms:created>
  <dcterms:modified xsi:type="dcterms:W3CDTF">2021-08-25T11:29:44Z</dcterms:modified>
</cp:coreProperties>
</file>