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/Documents/Q2/LINGI2146/Project/src/Traces/"/>
    </mc:Choice>
  </mc:AlternateContent>
  <xr:revisionPtr revIDLastSave="0" documentId="13_ncr:1_{F7997317-D88F-DD42-8AC4-030F8F0D69FE}" xr6:coauthVersionLast="43" xr6:coauthVersionMax="43" xr10:uidLastSave="{00000000-0000-0000-0000-000000000000}"/>
  <bookViews>
    <workbookView xWindow="780" yWindow="960" windowWidth="27640" windowHeight="15440" xr2:uid="{F8E3E98A-9FEC-384C-ABCA-646B06952F29}"/>
  </bookViews>
  <sheets>
    <sheet name="Sheet1" sheetId="1" r:id="rId1"/>
  </sheets>
  <definedNames>
    <definedName name="instant_5_clients" localSheetId="0">Sheet1!$A$2:$G$116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1" l="1"/>
  <c r="J29" i="1"/>
  <c r="K29" i="1"/>
  <c r="P29" i="1" s="1"/>
  <c r="L29" i="1"/>
  <c r="N29" i="1"/>
  <c r="O29" i="1"/>
  <c r="R29" i="1" s="1"/>
  <c r="Q29" i="1"/>
  <c r="I30" i="1"/>
  <c r="J30" i="1"/>
  <c r="O30" i="1" s="1"/>
  <c r="R30" i="1" s="1"/>
  <c r="K30" i="1"/>
  <c r="L30" i="1"/>
  <c r="N30" i="1"/>
  <c r="P30" i="1"/>
  <c r="Q30" i="1"/>
  <c r="I31" i="1"/>
  <c r="N31" i="1" s="1"/>
  <c r="R31" i="1" s="1"/>
  <c r="J31" i="1"/>
  <c r="K31" i="1"/>
  <c r="L31" i="1"/>
  <c r="O31" i="1"/>
  <c r="P31" i="1"/>
  <c r="Q31" i="1"/>
  <c r="I32" i="1"/>
  <c r="J32" i="1"/>
  <c r="K32" i="1"/>
  <c r="L32" i="1"/>
  <c r="N32" i="1"/>
  <c r="O32" i="1"/>
  <c r="P32" i="1"/>
  <c r="Q32" i="1"/>
  <c r="R32" i="1"/>
  <c r="I33" i="1"/>
  <c r="J33" i="1"/>
  <c r="K33" i="1"/>
  <c r="L33" i="1"/>
  <c r="N33" i="1"/>
  <c r="O33" i="1"/>
  <c r="R33" i="1" s="1"/>
  <c r="P33" i="1"/>
  <c r="Q33" i="1"/>
  <c r="I34" i="1"/>
  <c r="J34" i="1"/>
  <c r="K34" i="1"/>
  <c r="L34" i="1"/>
  <c r="N34" i="1"/>
  <c r="O34" i="1"/>
  <c r="R34" i="1" s="1"/>
  <c r="P34" i="1"/>
  <c r="Q34" i="1"/>
  <c r="I35" i="1"/>
  <c r="J35" i="1"/>
  <c r="K35" i="1"/>
  <c r="L35" i="1"/>
  <c r="N35" i="1"/>
  <c r="R35" i="1" s="1"/>
  <c r="O35" i="1"/>
  <c r="P35" i="1"/>
  <c r="Q35" i="1"/>
  <c r="I36" i="1"/>
  <c r="J36" i="1"/>
  <c r="K36" i="1"/>
  <c r="L36" i="1"/>
  <c r="Q36" i="1" s="1"/>
  <c r="R36" i="1" s="1"/>
  <c r="N36" i="1"/>
  <c r="O36" i="1"/>
  <c r="P36" i="1"/>
  <c r="I37" i="1"/>
  <c r="J37" i="1"/>
  <c r="K37" i="1"/>
  <c r="P37" i="1" s="1"/>
  <c r="L37" i="1"/>
  <c r="N37" i="1"/>
  <c r="O37" i="1"/>
  <c r="Q37" i="1"/>
  <c r="I38" i="1"/>
  <c r="J38" i="1"/>
  <c r="K38" i="1"/>
  <c r="L38" i="1"/>
  <c r="N38" i="1"/>
  <c r="O38" i="1"/>
  <c r="R38" i="1" s="1"/>
  <c r="P38" i="1"/>
  <c r="Q38" i="1"/>
  <c r="I39" i="1"/>
  <c r="J39" i="1"/>
  <c r="K39" i="1"/>
  <c r="L39" i="1"/>
  <c r="N39" i="1"/>
  <c r="R39" i="1" s="1"/>
  <c r="O39" i="1"/>
  <c r="P39" i="1"/>
  <c r="Q39" i="1"/>
  <c r="I40" i="1"/>
  <c r="J40" i="1"/>
  <c r="K40" i="1"/>
  <c r="L40" i="1"/>
  <c r="Q40" i="1" s="1"/>
  <c r="R40" i="1" s="1"/>
  <c r="N40" i="1"/>
  <c r="O40" i="1"/>
  <c r="P40" i="1"/>
  <c r="I41" i="1"/>
  <c r="J41" i="1"/>
  <c r="K41" i="1"/>
  <c r="P41" i="1" s="1"/>
  <c r="L41" i="1"/>
  <c r="N41" i="1"/>
  <c r="O41" i="1"/>
  <c r="Q41" i="1"/>
  <c r="I42" i="1"/>
  <c r="J42" i="1"/>
  <c r="O42" i="1" s="1"/>
  <c r="R42" i="1" s="1"/>
  <c r="K42" i="1"/>
  <c r="L42" i="1"/>
  <c r="N42" i="1"/>
  <c r="P42" i="1"/>
  <c r="Q42" i="1"/>
  <c r="I43" i="1"/>
  <c r="N43" i="1" s="1"/>
  <c r="R43" i="1" s="1"/>
  <c r="J43" i="1"/>
  <c r="K43" i="1"/>
  <c r="L43" i="1"/>
  <c r="O43" i="1"/>
  <c r="P43" i="1"/>
  <c r="Q43" i="1"/>
  <c r="I44" i="1"/>
  <c r="J44" i="1"/>
  <c r="K44" i="1"/>
  <c r="L44" i="1"/>
  <c r="N44" i="1"/>
  <c r="O44" i="1"/>
  <c r="P44" i="1"/>
  <c r="Q44" i="1"/>
  <c r="R44" i="1"/>
  <c r="I45" i="1"/>
  <c r="J45" i="1"/>
  <c r="K45" i="1"/>
  <c r="L45" i="1"/>
  <c r="N45" i="1"/>
  <c r="O45" i="1"/>
  <c r="R45" i="1" s="1"/>
  <c r="P45" i="1"/>
  <c r="Q45" i="1"/>
  <c r="I46" i="1"/>
  <c r="J46" i="1"/>
  <c r="K46" i="1"/>
  <c r="L46" i="1"/>
  <c r="N46" i="1"/>
  <c r="O46" i="1"/>
  <c r="R46" i="1" s="1"/>
  <c r="P46" i="1"/>
  <c r="Q46" i="1"/>
  <c r="I47" i="1"/>
  <c r="J47" i="1"/>
  <c r="K47" i="1"/>
  <c r="L47" i="1"/>
  <c r="N47" i="1"/>
  <c r="R47" i="1" s="1"/>
  <c r="O47" i="1"/>
  <c r="P47" i="1"/>
  <c r="Q47" i="1"/>
  <c r="I49" i="1"/>
  <c r="J49" i="1"/>
  <c r="K49" i="1"/>
  <c r="P49" i="1" s="1"/>
  <c r="L49" i="1"/>
  <c r="N49" i="1"/>
  <c r="O49" i="1"/>
  <c r="R49" i="1" s="1"/>
  <c r="Q49" i="1"/>
  <c r="I50" i="1"/>
  <c r="J50" i="1"/>
  <c r="O50" i="1" s="1"/>
  <c r="R50" i="1" s="1"/>
  <c r="K50" i="1"/>
  <c r="L50" i="1"/>
  <c r="N50" i="1"/>
  <c r="P50" i="1"/>
  <c r="Q50" i="1"/>
  <c r="I51" i="1"/>
  <c r="N51" i="1" s="1"/>
  <c r="R51" i="1" s="1"/>
  <c r="J51" i="1"/>
  <c r="K51" i="1"/>
  <c r="L51" i="1"/>
  <c r="O51" i="1"/>
  <c r="P51" i="1"/>
  <c r="Q51" i="1"/>
  <c r="I52" i="1"/>
  <c r="J52" i="1"/>
  <c r="K52" i="1"/>
  <c r="L52" i="1"/>
  <c r="N52" i="1"/>
  <c r="O52" i="1"/>
  <c r="P52" i="1"/>
  <c r="Q52" i="1"/>
  <c r="R52" i="1"/>
  <c r="I53" i="1"/>
  <c r="J53" i="1"/>
  <c r="K53" i="1"/>
  <c r="L53" i="1"/>
  <c r="N53" i="1"/>
  <c r="O53" i="1"/>
  <c r="R53" i="1" s="1"/>
  <c r="P53" i="1"/>
  <c r="Q53" i="1"/>
  <c r="I54" i="1"/>
  <c r="J54" i="1"/>
  <c r="K54" i="1"/>
  <c r="L54" i="1"/>
  <c r="N54" i="1"/>
  <c r="O54" i="1"/>
  <c r="R54" i="1" s="1"/>
  <c r="P54" i="1"/>
  <c r="Q54" i="1"/>
  <c r="I55" i="1"/>
  <c r="J55" i="1"/>
  <c r="K55" i="1"/>
  <c r="L55" i="1"/>
  <c r="N55" i="1"/>
  <c r="R55" i="1" s="1"/>
  <c r="O55" i="1"/>
  <c r="P55" i="1"/>
  <c r="Q55" i="1"/>
  <c r="I56" i="1"/>
  <c r="J56" i="1"/>
  <c r="K56" i="1"/>
  <c r="L56" i="1"/>
  <c r="Q56" i="1" s="1"/>
  <c r="R56" i="1" s="1"/>
  <c r="N56" i="1"/>
  <c r="O56" i="1"/>
  <c r="P56" i="1"/>
  <c r="I57" i="1"/>
  <c r="J57" i="1"/>
  <c r="K57" i="1"/>
  <c r="P57" i="1" s="1"/>
  <c r="L57" i="1"/>
  <c r="N57" i="1"/>
  <c r="O57" i="1"/>
  <c r="Q57" i="1"/>
  <c r="I58" i="1"/>
  <c r="J58" i="1"/>
  <c r="O58" i="1" s="1"/>
  <c r="R58" i="1" s="1"/>
  <c r="K58" i="1"/>
  <c r="L58" i="1"/>
  <c r="N58" i="1"/>
  <c r="P58" i="1"/>
  <c r="Q58" i="1"/>
  <c r="I59" i="1"/>
  <c r="N59" i="1" s="1"/>
  <c r="R59" i="1" s="1"/>
  <c r="J59" i="1"/>
  <c r="K59" i="1"/>
  <c r="L59" i="1"/>
  <c r="O59" i="1"/>
  <c r="P59" i="1"/>
  <c r="Q59" i="1"/>
  <c r="I60" i="1"/>
  <c r="J60" i="1"/>
  <c r="K60" i="1"/>
  <c r="L60" i="1"/>
  <c r="N60" i="1"/>
  <c r="O60" i="1"/>
  <c r="P60" i="1"/>
  <c r="Q60" i="1"/>
  <c r="R60" i="1"/>
  <c r="I61" i="1"/>
  <c r="J61" i="1"/>
  <c r="K61" i="1"/>
  <c r="L61" i="1"/>
  <c r="N61" i="1"/>
  <c r="O61" i="1"/>
  <c r="R61" i="1" s="1"/>
  <c r="P61" i="1"/>
  <c r="Q61" i="1"/>
  <c r="I62" i="1"/>
  <c r="J62" i="1"/>
  <c r="K62" i="1"/>
  <c r="L62" i="1"/>
  <c r="N62" i="1"/>
  <c r="O62" i="1"/>
  <c r="R62" i="1" s="1"/>
  <c r="P62" i="1"/>
  <c r="Q62" i="1"/>
  <c r="I63" i="1"/>
  <c r="J63" i="1"/>
  <c r="K63" i="1"/>
  <c r="L63" i="1"/>
  <c r="N63" i="1"/>
  <c r="R63" i="1" s="1"/>
  <c r="O63" i="1"/>
  <c r="P63" i="1"/>
  <c r="Q63" i="1"/>
  <c r="I64" i="1"/>
  <c r="J64" i="1"/>
  <c r="K64" i="1"/>
  <c r="L64" i="1"/>
  <c r="Q64" i="1" s="1"/>
  <c r="R64" i="1" s="1"/>
  <c r="N64" i="1"/>
  <c r="O64" i="1"/>
  <c r="P64" i="1"/>
  <c r="I65" i="1"/>
  <c r="J65" i="1"/>
  <c r="K65" i="1"/>
  <c r="P65" i="1" s="1"/>
  <c r="L65" i="1"/>
  <c r="N65" i="1"/>
  <c r="O65" i="1"/>
  <c r="R65" i="1" s="1"/>
  <c r="Q65" i="1"/>
  <c r="I66" i="1"/>
  <c r="J66" i="1"/>
  <c r="O66" i="1" s="1"/>
  <c r="R66" i="1" s="1"/>
  <c r="K66" i="1"/>
  <c r="L66" i="1"/>
  <c r="N66" i="1"/>
  <c r="P66" i="1"/>
  <c r="Q66" i="1"/>
  <c r="I67" i="1"/>
  <c r="N67" i="1" s="1"/>
  <c r="R67" i="1" s="1"/>
  <c r="J67" i="1"/>
  <c r="K67" i="1"/>
  <c r="L67" i="1"/>
  <c r="O67" i="1"/>
  <c r="P67" i="1"/>
  <c r="Q67" i="1"/>
  <c r="I68" i="1"/>
  <c r="J68" i="1"/>
  <c r="K68" i="1"/>
  <c r="L68" i="1"/>
  <c r="N68" i="1"/>
  <c r="O68" i="1"/>
  <c r="P68" i="1"/>
  <c r="Q68" i="1"/>
  <c r="R68" i="1"/>
  <c r="I69" i="1"/>
  <c r="J69" i="1"/>
  <c r="K69" i="1"/>
  <c r="L69" i="1"/>
  <c r="N69" i="1"/>
  <c r="O69" i="1"/>
  <c r="R69" i="1" s="1"/>
  <c r="P69" i="1"/>
  <c r="Q69" i="1"/>
  <c r="I70" i="1"/>
  <c r="J70" i="1"/>
  <c r="K70" i="1"/>
  <c r="L70" i="1"/>
  <c r="N70" i="1"/>
  <c r="O70" i="1"/>
  <c r="R70" i="1" s="1"/>
  <c r="P70" i="1"/>
  <c r="Q70" i="1"/>
  <c r="I72" i="1"/>
  <c r="J72" i="1"/>
  <c r="K72" i="1"/>
  <c r="L72" i="1"/>
  <c r="Q72" i="1" s="1"/>
  <c r="R72" i="1" s="1"/>
  <c r="N72" i="1"/>
  <c r="O72" i="1"/>
  <c r="P72" i="1"/>
  <c r="I73" i="1"/>
  <c r="J73" i="1"/>
  <c r="K73" i="1"/>
  <c r="P73" i="1" s="1"/>
  <c r="L73" i="1"/>
  <c r="N73" i="1"/>
  <c r="O73" i="1"/>
  <c r="R73" i="1" s="1"/>
  <c r="Q73" i="1"/>
  <c r="I74" i="1"/>
  <c r="J74" i="1"/>
  <c r="O74" i="1" s="1"/>
  <c r="K74" i="1"/>
  <c r="P74" i="1" s="1"/>
  <c r="L74" i="1"/>
  <c r="N74" i="1"/>
  <c r="Q74" i="1"/>
  <c r="I75" i="1"/>
  <c r="N75" i="1" s="1"/>
  <c r="R75" i="1" s="1"/>
  <c r="J75" i="1"/>
  <c r="O75" i="1" s="1"/>
  <c r="K75" i="1"/>
  <c r="L75" i="1"/>
  <c r="P75" i="1"/>
  <c r="Q75" i="1"/>
  <c r="I76" i="1"/>
  <c r="N76" i="1" s="1"/>
  <c r="R76" i="1" s="1"/>
  <c r="J76" i="1"/>
  <c r="K76" i="1"/>
  <c r="L76" i="1"/>
  <c r="O76" i="1"/>
  <c r="P76" i="1"/>
  <c r="Q76" i="1"/>
  <c r="I77" i="1"/>
  <c r="J77" i="1"/>
  <c r="K77" i="1"/>
  <c r="L77" i="1"/>
  <c r="Q77" i="1" s="1"/>
  <c r="N77" i="1"/>
  <c r="O77" i="1"/>
  <c r="P77" i="1"/>
  <c r="I78" i="1"/>
  <c r="J78" i="1"/>
  <c r="K78" i="1"/>
  <c r="P78" i="1" s="1"/>
  <c r="L78" i="1"/>
  <c r="N78" i="1"/>
  <c r="O78" i="1"/>
  <c r="Q78" i="1"/>
  <c r="I79" i="1"/>
  <c r="J79" i="1"/>
  <c r="O79" i="1" s="1"/>
  <c r="K79" i="1"/>
  <c r="L79" i="1"/>
  <c r="N79" i="1"/>
  <c r="P79" i="1"/>
  <c r="Q79" i="1"/>
  <c r="I80" i="1"/>
  <c r="N80" i="1" s="1"/>
  <c r="R80" i="1" s="1"/>
  <c r="J80" i="1"/>
  <c r="K80" i="1"/>
  <c r="L80" i="1"/>
  <c r="Q80" i="1" s="1"/>
  <c r="O80" i="1"/>
  <c r="P80" i="1"/>
  <c r="I81" i="1"/>
  <c r="J81" i="1"/>
  <c r="K81" i="1"/>
  <c r="P81" i="1" s="1"/>
  <c r="L81" i="1"/>
  <c r="N81" i="1"/>
  <c r="O81" i="1"/>
  <c r="Q81" i="1"/>
  <c r="I82" i="1"/>
  <c r="J82" i="1"/>
  <c r="O82" i="1" s="1"/>
  <c r="R82" i="1" s="1"/>
  <c r="K82" i="1"/>
  <c r="L82" i="1"/>
  <c r="N82" i="1"/>
  <c r="P82" i="1"/>
  <c r="Q82" i="1"/>
  <c r="I83" i="1"/>
  <c r="N83" i="1" s="1"/>
  <c r="R83" i="1" s="1"/>
  <c r="J83" i="1"/>
  <c r="K83" i="1"/>
  <c r="L83" i="1"/>
  <c r="O83" i="1"/>
  <c r="P83" i="1"/>
  <c r="Q83" i="1"/>
  <c r="I84" i="1"/>
  <c r="J84" i="1"/>
  <c r="K84" i="1"/>
  <c r="L84" i="1"/>
  <c r="N84" i="1"/>
  <c r="R84" i="1" s="1"/>
  <c r="O84" i="1"/>
  <c r="P84" i="1"/>
  <c r="Q84" i="1"/>
  <c r="I85" i="1"/>
  <c r="J85" i="1"/>
  <c r="K85" i="1"/>
  <c r="L85" i="1"/>
  <c r="Q85" i="1" s="1"/>
  <c r="N85" i="1"/>
  <c r="O85" i="1"/>
  <c r="R85" i="1" s="1"/>
  <c r="P85" i="1"/>
  <c r="I86" i="1"/>
  <c r="J86" i="1"/>
  <c r="K86" i="1"/>
  <c r="P86" i="1" s="1"/>
  <c r="L86" i="1"/>
  <c r="N86" i="1"/>
  <c r="O86" i="1"/>
  <c r="Q86" i="1"/>
  <c r="I87" i="1"/>
  <c r="J87" i="1"/>
  <c r="O87" i="1" s="1"/>
  <c r="K87" i="1"/>
  <c r="L87" i="1"/>
  <c r="N87" i="1"/>
  <c r="P87" i="1"/>
  <c r="Q87" i="1"/>
  <c r="I88" i="1"/>
  <c r="N88" i="1" s="1"/>
  <c r="R88" i="1" s="1"/>
  <c r="J88" i="1"/>
  <c r="K88" i="1"/>
  <c r="L88" i="1"/>
  <c r="Q88" i="1" s="1"/>
  <c r="O88" i="1"/>
  <c r="P88" i="1"/>
  <c r="I89" i="1"/>
  <c r="J89" i="1"/>
  <c r="K89" i="1"/>
  <c r="P89" i="1" s="1"/>
  <c r="L89" i="1"/>
  <c r="N89" i="1"/>
  <c r="O89" i="1"/>
  <c r="Q89" i="1"/>
  <c r="I90" i="1"/>
  <c r="J90" i="1"/>
  <c r="O90" i="1" s="1"/>
  <c r="R90" i="1" s="1"/>
  <c r="K90" i="1"/>
  <c r="L90" i="1"/>
  <c r="N90" i="1"/>
  <c r="P90" i="1"/>
  <c r="Q90" i="1"/>
  <c r="I91" i="1"/>
  <c r="N91" i="1" s="1"/>
  <c r="R91" i="1" s="1"/>
  <c r="J91" i="1"/>
  <c r="K91" i="1"/>
  <c r="L91" i="1"/>
  <c r="O91" i="1"/>
  <c r="P91" i="1"/>
  <c r="Q91" i="1"/>
  <c r="I92" i="1"/>
  <c r="J92" i="1"/>
  <c r="K92" i="1"/>
  <c r="L92" i="1"/>
  <c r="N92" i="1"/>
  <c r="R92" i="1" s="1"/>
  <c r="O92" i="1"/>
  <c r="P92" i="1"/>
  <c r="Q92" i="1"/>
  <c r="I93" i="1"/>
  <c r="J93" i="1"/>
  <c r="K93" i="1"/>
  <c r="L93" i="1"/>
  <c r="Q93" i="1" s="1"/>
  <c r="N93" i="1"/>
  <c r="O93" i="1"/>
  <c r="R93" i="1" s="1"/>
  <c r="P93" i="1"/>
  <c r="I95" i="1"/>
  <c r="J95" i="1"/>
  <c r="O95" i="1" s="1"/>
  <c r="K95" i="1"/>
  <c r="L95" i="1"/>
  <c r="N95" i="1"/>
  <c r="P95" i="1"/>
  <c r="Q95" i="1"/>
  <c r="I96" i="1"/>
  <c r="N96" i="1" s="1"/>
  <c r="R96" i="1" s="1"/>
  <c r="J96" i="1"/>
  <c r="K96" i="1"/>
  <c r="L96" i="1"/>
  <c r="Q96" i="1" s="1"/>
  <c r="O96" i="1"/>
  <c r="P96" i="1"/>
  <c r="I97" i="1"/>
  <c r="J97" i="1"/>
  <c r="K97" i="1"/>
  <c r="P97" i="1" s="1"/>
  <c r="L97" i="1"/>
  <c r="N97" i="1"/>
  <c r="O97" i="1"/>
  <c r="Q97" i="1"/>
  <c r="I98" i="1"/>
  <c r="J98" i="1"/>
  <c r="O98" i="1" s="1"/>
  <c r="R98" i="1" s="1"/>
  <c r="K98" i="1"/>
  <c r="L98" i="1"/>
  <c r="N98" i="1"/>
  <c r="P98" i="1"/>
  <c r="Q98" i="1"/>
  <c r="I99" i="1"/>
  <c r="N99" i="1" s="1"/>
  <c r="R99" i="1" s="1"/>
  <c r="J99" i="1"/>
  <c r="K99" i="1"/>
  <c r="L99" i="1"/>
  <c r="O99" i="1"/>
  <c r="P99" i="1"/>
  <c r="Q99" i="1"/>
  <c r="I100" i="1"/>
  <c r="J100" i="1"/>
  <c r="K100" i="1"/>
  <c r="L100" i="1"/>
  <c r="N100" i="1"/>
  <c r="R100" i="1" s="1"/>
  <c r="O100" i="1"/>
  <c r="P100" i="1"/>
  <c r="Q100" i="1"/>
  <c r="I101" i="1"/>
  <c r="J101" i="1"/>
  <c r="K101" i="1"/>
  <c r="L101" i="1"/>
  <c r="Q101" i="1" s="1"/>
  <c r="N101" i="1"/>
  <c r="O101" i="1"/>
  <c r="R101" i="1" s="1"/>
  <c r="P101" i="1"/>
  <c r="I102" i="1"/>
  <c r="J102" i="1"/>
  <c r="K102" i="1"/>
  <c r="P102" i="1" s="1"/>
  <c r="L102" i="1"/>
  <c r="N102" i="1"/>
  <c r="O102" i="1"/>
  <c r="Q102" i="1"/>
  <c r="I103" i="1"/>
  <c r="J103" i="1"/>
  <c r="O103" i="1" s="1"/>
  <c r="K103" i="1"/>
  <c r="L103" i="1"/>
  <c r="N103" i="1"/>
  <c r="P103" i="1"/>
  <c r="Q103" i="1"/>
  <c r="I104" i="1"/>
  <c r="N104" i="1" s="1"/>
  <c r="R104" i="1" s="1"/>
  <c r="J104" i="1"/>
  <c r="K104" i="1"/>
  <c r="L104" i="1"/>
  <c r="Q104" i="1" s="1"/>
  <c r="O104" i="1"/>
  <c r="P104" i="1"/>
  <c r="I105" i="1"/>
  <c r="J105" i="1"/>
  <c r="K105" i="1"/>
  <c r="P105" i="1" s="1"/>
  <c r="L105" i="1"/>
  <c r="N105" i="1"/>
  <c r="O105" i="1"/>
  <c r="Q105" i="1"/>
  <c r="I106" i="1"/>
  <c r="J106" i="1"/>
  <c r="O106" i="1" s="1"/>
  <c r="R106" i="1" s="1"/>
  <c r="K106" i="1"/>
  <c r="L106" i="1"/>
  <c r="N106" i="1"/>
  <c r="P106" i="1"/>
  <c r="Q106" i="1"/>
  <c r="I107" i="1"/>
  <c r="N107" i="1" s="1"/>
  <c r="R107" i="1" s="1"/>
  <c r="J107" i="1"/>
  <c r="K107" i="1"/>
  <c r="L107" i="1"/>
  <c r="Q107" i="1" s="1"/>
  <c r="O107" i="1"/>
  <c r="P107" i="1"/>
  <c r="I108" i="1"/>
  <c r="J108" i="1"/>
  <c r="K108" i="1"/>
  <c r="P108" i="1" s="1"/>
  <c r="L108" i="1"/>
  <c r="N108" i="1"/>
  <c r="O108" i="1"/>
  <c r="Q108" i="1"/>
  <c r="I109" i="1"/>
  <c r="J109" i="1"/>
  <c r="O109" i="1" s="1"/>
  <c r="K109" i="1"/>
  <c r="L109" i="1"/>
  <c r="Q109" i="1" s="1"/>
  <c r="N109" i="1"/>
  <c r="P109" i="1"/>
  <c r="I110" i="1"/>
  <c r="N110" i="1" s="1"/>
  <c r="R110" i="1" s="1"/>
  <c r="J110" i="1"/>
  <c r="K110" i="1"/>
  <c r="P110" i="1" s="1"/>
  <c r="L110" i="1"/>
  <c r="O110" i="1"/>
  <c r="Q110" i="1"/>
  <c r="I111" i="1"/>
  <c r="J111" i="1"/>
  <c r="O111" i="1" s="1"/>
  <c r="K111" i="1"/>
  <c r="L111" i="1"/>
  <c r="N111" i="1"/>
  <c r="P111" i="1"/>
  <c r="Q111" i="1"/>
  <c r="I112" i="1"/>
  <c r="N112" i="1" s="1"/>
  <c r="R112" i="1" s="1"/>
  <c r="J112" i="1"/>
  <c r="K112" i="1"/>
  <c r="L112" i="1"/>
  <c r="Q112" i="1" s="1"/>
  <c r="O112" i="1"/>
  <c r="P112" i="1"/>
  <c r="I113" i="1"/>
  <c r="J113" i="1"/>
  <c r="K113" i="1"/>
  <c r="P113" i="1" s="1"/>
  <c r="L113" i="1"/>
  <c r="N113" i="1"/>
  <c r="O113" i="1"/>
  <c r="Q113" i="1"/>
  <c r="I114" i="1"/>
  <c r="J114" i="1"/>
  <c r="K114" i="1"/>
  <c r="L114" i="1"/>
  <c r="N114" i="1"/>
  <c r="R114" i="1" s="1"/>
  <c r="O114" i="1"/>
  <c r="P114" i="1"/>
  <c r="Q114" i="1"/>
  <c r="I115" i="1"/>
  <c r="J115" i="1"/>
  <c r="K115" i="1"/>
  <c r="L115" i="1"/>
  <c r="Q115" i="1" s="1"/>
  <c r="N115" i="1"/>
  <c r="O115" i="1"/>
  <c r="P115" i="1"/>
  <c r="I116" i="1"/>
  <c r="J116" i="1"/>
  <c r="K116" i="1"/>
  <c r="P116" i="1" s="1"/>
  <c r="L116" i="1"/>
  <c r="N116" i="1"/>
  <c r="R116" i="1" s="1"/>
  <c r="O116" i="1"/>
  <c r="Q116" i="1"/>
  <c r="I4" i="1"/>
  <c r="J4" i="1"/>
  <c r="K4" i="1"/>
  <c r="L4" i="1"/>
  <c r="N4" i="1"/>
  <c r="O4" i="1"/>
  <c r="R4" i="1" s="1"/>
  <c r="P4" i="1"/>
  <c r="Q4" i="1"/>
  <c r="I5" i="1"/>
  <c r="J5" i="1"/>
  <c r="K5" i="1"/>
  <c r="L5" i="1"/>
  <c r="N5" i="1"/>
  <c r="O5" i="1"/>
  <c r="R5" i="1" s="1"/>
  <c r="P5" i="1"/>
  <c r="Q5" i="1"/>
  <c r="I6" i="1"/>
  <c r="J6" i="1"/>
  <c r="K6" i="1"/>
  <c r="L6" i="1"/>
  <c r="N6" i="1"/>
  <c r="O6" i="1"/>
  <c r="R6" i="1" s="1"/>
  <c r="P6" i="1"/>
  <c r="Q6" i="1"/>
  <c r="I7" i="1"/>
  <c r="J7" i="1"/>
  <c r="K7" i="1"/>
  <c r="L7" i="1"/>
  <c r="N7" i="1"/>
  <c r="R7" i="1" s="1"/>
  <c r="O7" i="1"/>
  <c r="P7" i="1"/>
  <c r="Q7" i="1"/>
  <c r="I8" i="1"/>
  <c r="J8" i="1"/>
  <c r="K8" i="1"/>
  <c r="L8" i="1"/>
  <c r="N8" i="1"/>
  <c r="O8" i="1"/>
  <c r="R8" i="1" s="1"/>
  <c r="P8" i="1"/>
  <c r="Q8" i="1"/>
  <c r="I9" i="1"/>
  <c r="J9" i="1"/>
  <c r="K9" i="1"/>
  <c r="L9" i="1"/>
  <c r="N9" i="1"/>
  <c r="O9" i="1"/>
  <c r="R9" i="1" s="1"/>
  <c r="P9" i="1"/>
  <c r="Q9" i="1"/>
  <c r="I10" i="1"/>
  <c r="J10" i="1"/>
  <c r="O10" i="1" s="1"/>
  <c r="R10" i="1" s="1"/>
  <c r="K10" i="1"/>
  <c r="L10" i="1"/>
  <c r="N10" i="1"/>
  <c r="P10" i="1"/>
  <c r="Q10" i="1"/>
  <c r="I11" i="1"/>
  <c r="N11" i="1" s="1"/>
  <c r="R11" i="1" s="1"/>
  <c r="J11" i="1"/>
  <c r="K11" i="1"/>
  <c r="L11" i="1"/>
  <c r="O11" i="1"/>
  <c r="P11" i="1"/>
  <c r="Q11" i="1"/>
  <c r="I12" i="1"/>
  <c r="J12" i="1"/>
  <c r="K12" i="1"/>
  <c r="L12" i="1"/>
  <c r="Q12" i="1" s="1"/>
  <c r="N12" i="1"/>
  <c r="O12" i="1"/>
  <c r="P12" i="1"/>
  <c r="I13" i="1"/>
  <c r="J13" i="1"/>
  <c r="K13" i="1"/>
  <c r="P13" i="1" s="1"/>
  <c r="L13" i="1"/>
  <c r="N13" i="1"/>
  <c r="O13" i="1"/>
  <c r="Q13" i="1"/>
  <c r="I14" i="1"/>
  <c r="J14" i="1"/>
  <c r="O14" i="1" s="1"/>
  <c r="K14" i="1"/>
  <c r="L14" i="1"/>
  <c r="N14" i="1"/>
  <c r="P14" i="1"/>
  <c r="Q14" i="1"/>
  <c r="I15" i="1"/>
  <c r="N15" i="1" s="1"/>
  <c r="J15" i="1"/>
  <c r="K15" i="1"/>
  <c r="L15" i="1"/>
  <c r="O15" i="1"/>
  <c r="P15" i="1"/>
  <c r="Q15" i="1"/>
  <c r="I16" i="1"/>
  <c r="J16" i="1"/>
  <c r="K16" i="1"/>
  <c r="L16" i="1"/>
  <c r="N16" i="1"/>
  <c r="O16" i="1"/>
  <c r="R16" i="1" s="1"/>
  <c r="P16" i="1"/>
  <c r="Q16" i="1"/>
  <c r="I17" i="1"/>
  <c r="J17" i="1"/>
  <c r="K17" i="1"/>
  <c r="P17" i="1" s="1"/>
  <c r="L17" i="1"/>
  <c r="N17" i="1"/>
  <c r="O17" i="1"/>
  <c r="R17" i="1" s="1"/>
  <c r="Q17" i="1"/>
  <c r="I18" i="1"/>
  <c r="J18" i="1"/>
  <c r="O18" i="1" s="1"/>
  <c r="R18" i="1" s="1"/>
  <c r="K18" i="1"/>
  <c r="L18" i="1"/>
  <c r="N18" i="1"/>
  <c r="P18" i="1"/>
  <c r="Q18" i="1"/>
  <c r="I19" i="1"/>
  <c r="J19" i="1"/>
  <c r="K19" i="1"/>
  <c r="L19" i="1"/>
  <c r="N19" i="1"/>
  <c r="R19" i="1" s="1"/>
  <c r="O19" i="1"/>
  <c r="P19" i="1"/>
  <c r="Q19" i="1"/>
  <c r="I20" i="1"/>
  <c r="J20" i="1"/>
  <c r="K20" i="1"/>
  <c r="L20" i="1"/>
  <c r="Q20" i="1" s="1"/>
  <c r="N20" i="1"/>
  <c r="O20" i="1"/>
  <c r="R20" i="1" s="1"/>
  <c r="P20" i="1"/>
  <c r="I21" i="1"/>
  <c r="J21" i="1"/>
  <c r="O21" i="1" s="1"/>
  <c r="K21" i="1"/>
  <c r="P21" i="1" s="1"/>
  <c r="L21" i="1"/>
  <c r="N21" i="1"/>
  <c r="Q21" i="1"/>
  <c r="I22" i="1"/>
  <c r="N22" i="1" s="1"/>
  <c r="R22" i="1" s="1"/>
  <c r="J22" i="1"/>
  <c r="O22" i="1" s="1"/>
  <c r="K22" i="1"/>
  <c r="L22" i="1"/>
  <c r="P22" i="1"/>
  <c r="Q22" i="1"/>
  <c r="I23" i="1"/>
  <c r="N23" i="1" s="1"/>
  <c r="R23" i="1" s="1"/>
  <c r="J23" i="1"/>
  <c r="K23" i="1"/>
  <c r="L23" i="1"/>
  <c r="Q23" i="1" s="1"/>
  <c r="O23" i="1"/>
  <c r="P23" i="1"/>
  <c r="I24" i="1"/>
  <c r="J24" i="1"/>
  <c r="K24" i="1"/>
  <c r="P24" i="1" s="1"/>
  <c r="L24" i="1"/>
  <c r="Q24" i="1" s="1"/>
  <c r="N24" i="1"/>
  <c r="O24" i="1"/>
  <c r="I26" i="1"/>
  <c r="N26" i="1" s="1"/>
  <c r="R26" i="1" s="1"/>
  <c r="J26" i="1"/>
  <c r="O26" i="1" s="1"/>
  <c r="K26" i="1"/>
  <c r="L26" i="1"/>
  <c r="P26" i="1"/>
  <c r="Q26" i="1"/>
  <c r="I27" i="1"/>
  <c r="N27" i="1" s="1"/>
  <c r="R27" i="1" s="1"/>
  <c r="J27" i="1"/>
  <c r="K27" i="1"/>
  <c r="L27" i="1"/>
  <c r="Q27" i="1" s="1"/>
  <c r="O27" i="1"/>
  <c r="P27" i="1"/>
  <c r="I28" i="1"/>
  <c r="J28" i="1"/>
  <c r="K28" i="1"/>
  <c r="P28" i="1" s="1"/>
  <c r="L28" i="1"/>
  <c r="Q28" i="1" s="1"/>
  <c r="N28" i="1"/>
  <c r="O28" i="1"/>
  <c r="R3" i="1"/>
  <c r="Q3" i="1"/>
  <c r="P3" i="1"/>
  <c r="O3" i="1"/>
  <c r="N3" i="1"/>
  <c r="J3" i="1"/>
  <c r="K3" i="1"/>
  <c r="L3" i="1"/>
  <c r="I3" i="1"/>
  <c r="R115" i="1" l="1"/>
  <c r="R109" i="1"/>
  <c r="R108" i="1"/>
  <c r="R111" i="1"/>
  <c r="R103" i="1"/>
  <c r="R95" i="1"/>
  <c r="R87" i="1"/>
  <c r="R79" i="1"/>
  <c r="R74" i="1"/>
  <c r="R57" i="1"/>
  <c r="R37" i="1"/>
  <c r="R77" i="1"/>
  <c r="R113" i="1"/>
  <c r="R105" i="1"/>
  <c r="R102" i="1"/>
  <c r="R97" i="1"/>
  <c r="R89" i="1"/>
  <c r="R86" i="1"/>
  <c r="R81" i="1"/>
  <c r="R78" i="1"/>
  <c r="R41" i="1"/>
  <c r="U11" i="1"/>
  <c r="R15" i="1"/>
  <c r="R12" i="1"/>
  <c r="R28" i="1"/>
  <c r="R24" i="1"/>
  <c r="R13" i="1"/>
  <c r="U12" i="1"/>
  <c r="R14" i="1"/>
  <c r="U14" i="1"/>
  <c r="R21" i="1"/>
  <c r="U13" i="1"/>
  <c r="U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9E28F0-69C2-824F-9C48-A9F42DA5AF2C}" name="instant_5_clients" type="6" refreshedVersion="6" background="1" saveData="1">
    <textPr codePage="10000" sourceFile="/Users/laurent/Documents/Q2/LINGI2146/Project/src/Traces/instant_5_clients.txt" decimal="," thousands="." space="1" consecutive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<sst xmlns="http://schemas.openxmlformats.org/spreadsheetml/2006/main" count="270" uniqueCount="154">
  <si>
    <t>Time</t>
  </si>
  <si>
    <t>Node ID</t>
  </si>
  <si>
    <t>Clock Time</t>
  </si>
  <si>
    <t>ALL CPU</t>
  </si>
  <si>
    <t>ALL LPM</t>
  </si>
  <si>
    <t>ALL TRANSMIT</t>
  </si>
  <si>
    <t>ALL LISTEN</t>
  </si>
  <si>
    <t>EV (CPU)</t>
  </si>
  <si>
    <t>EV (LPM)</t>
  </si>
  <si>
    <t>EV (TX)</t>
  </si>
  <si>
    <t>EV (RX)</t>
  </si>
  <si>
    <t>PC (CPU)</t>
  </si>
  <si>
    <t>PC (LPM)</t>
  </si>
  <si>
    <t>PC (TX)</t>
  </si>
  <si>
    <t>PC (RX)</t>
  </si>
  <si>
    <t>PC (Total)</t>
  </si>
  <si>
    <t>Current (CPU)</t>
  </si>
  <si>
    <t>mA</t>
  </si>
  <si>
    <t>00:12.950</t>
  </si>
  <si>
    <t>ID:2</t>
  </si>
  <si>
    <t>00:12.964</t>
  </si>
  <si>
    <t>ID:6</t>
  </si>
  <si>
    <t>00:13.062</t>
  </si>
  <si>
    <t>ID:4</t>
  </si>
  <si>
    <t>00:13.428</t>
  </si>
  <si>
    <t>ID:5</t>
  </si>
  <si>
    <t>00:13.613</t>
  </si>
  <si>
    <t>ID:3</t>
  </si>
  <si>
    <t>00:22.950</t>
  </si>
  <si>
    <t>00:22.965</t>
  </si>
  <si>
    <t>00:23.062</t>
  </si>
  <si>
    <t>00:23.429</t>
  </si>
  <si>
    <t>00:23.613</t>
  </si>
  <si>
    <t>00:32.954</t>
  </si>
  <si>
    <t>00:32.969</t>
  </si>
  <si>
    <t>00:33.063</t>
  </si>
  <si>
    <t>00:33.433</t>
  </si>
  <si>
    <t>00:33.617</t>
  </si>
  <si>
    <t>00:42.955</t>
  </si>
  <si>
    <t>00:42.969</t>
  </si>
  <si>
    <t>00:43.066</t>
  </si>
  <si>
    <t>00:43.434</t>
  </si>
  <si>
    <t>00:43.618</t>
  </si>
  <si>
    <t>00:52.955</t>
  </si>
  <si>
    <t>00:52.969</t>
  </si>
  <si>
    <t>00:53.067</t>
  </si>
  <si>
    <t>00:53.434</t>
  </si>
  <si>
    <t>00:53.618</t>
  </si>
  <si>
    <t>01:02.957</t>
  </si>
  <si>
    <t>01:02.970</t>
  </si>
  <si>
    <t>01:03.067</t>
  </si>
  <si>
    <t>01:03.436</t>
  </si>
  <si>
    <t>01:03.619</t>
  </si>
  <si>
    <t>01:12.956</t>
  </si>
  <si>
    <t>01:12.970</t>
  </si>
  <si>
    <t>01:13.067</t>
  </si>
  <si>
    <t>01:13.433</t>
  </si>
  <si>
    <t>01:13.619</t>
  </si>
  <si>
    <t>01:22.956</t>
  </si>
  <si>
    <t>01:22.970</t>
  </si>
  <si>
    <t>01:23.068</t>
  </si>
  <si>
    <t>01:23.435</t>
  </si>
  <si>
    <t>01:23.619</t>
  </si>
  <si>
    <t>01:32.954</t>
  </si>
  <si>
    <t>01:32.970</t>
  </si>
  <si>
    <t>01:33.068</t>
  </si>
  <si>
    <t>01:33.435</t>
  </si>
  <si>
    <t>01:33.617</t>
  </si>
  <si>
    <t>01:42.957</t>
  </si>
  <si>
    <t>01:42.970</t>
  </si>
  <si>
    <t>01:43.066</t>
  </si>
  <si>
    <t>01:43.435</t>
  </si>
  <si>
    <t>01:43.620</t>
  </si>
  <si>
    <t>01:52.957</t>
  </si>
  <si>
    <t>01:52.972</t>
  </si>
  <si>
    <t>01:53.069</t>
  </si>
  <si>
    <t>01:53.434</t>
  </si>
  <si>
    <t>01:53.718</t>
  </si>
  <si>
    <t>02:02.956</t>
  </si>
  <si>
    <t>02:02.969</t>
  </si>
  <si>
    <t>02:03.068</t>
  </si>
  <si>
    <t>02:03.435</t>
  </si>
  <si>
    <t>02:03.618</t>
  </si>
  <si>
    <t>02:12.971</t>
  </si>
  <si>
    <t>02:13.069</t>
  </si>
  <si>
    <t>02:13.117</t>
  </si>
  <si>
    <t>02:13.435</t>
  </si>
  <si>
    <t>02:13.620</t>
  </si>
  <si>
    <t>02:22.956</t>
  </si>
  <si>
    <t>02:22.971</t>
  </si>
  <si>
    <t>02:23.069</t>
  </si>
  <si>
    <t>02:23.435</t>
  </si>
  <si>
    <t>02:23.620</t>
  </si>
  <si>
    <t>02:32.957</t>
  </si>
  <si>
    <t>02:32.971</t>
  </si>
  <si>
    <t>02:33.069</t>
  </si>
  <si>
    <t>02:33.436</t>
  </si>
  <si>
    <t>02:33.620</t>
  </si>
  <si>
    <t>02:42.958</t>
  </si>
  <si>
    <t>02:42.971</t>
  </si>
  <si>
    <t>02:43.069</t>
  </si>
  <si>
    <t>02:43.434</t>
  </si>
  <si>
    <t>02:43.621</t>
  </si>
  <si>
    <t>02:52.956</t>
  </si>
  <si>
    <t>02:52.972</t>
  </si>
  <si>
    <t>02:53.069</t>
  </si>
  <si>
    <t>02:53.580</t>
  </si>
  <si>
    <t>02:53.621</t>
  </si>
  <si>
    <t>03:02.958</t>
  </si>
  <si>
    <t>03:02.972</t>
  </si>
  <si>
    <t>03:03.070</t>
  </si>
  <si>
    <t>03:03.434</t>
  </si>
  <si>
    <t>03:03.621</t>
  </si>
  <si>
    <t>03:12.959</t>
  </si>
  <si>
    <t>03:12.972</t>
  </si>
  <si>
    <t>03:13.069</t>
  </si>
  <si>
    <t>03:13.437</t>
  </si>
  <si>
    <t>03:13.621</t>
  </si>
  <si>
    <t>03:22.959</t>
  </si>
  <si>
    <t>03:22.972</t>
  </si>
  <si>
    <t>03:23.069</t>
  </si>
  <si>
    <t>03:23.473</t>
  </si>
  <si>
    <t>03:23.622</t>
  </si>
  <si>
    <t>03:32.958</t>
  </si>
  <si>
    <t>03:32.972</t>
  </si>
  <si>
    <t>03:33.070</t>
  </si>
  <si>
    <t>03:33.437</t>
  </si>
  <si>
    <t>03:33.621</t>
  </si>
  <si>
    <t>03:42.958</t>
  </si>
  <si>
    <t>03:42.972</t>
  </si>
  <si>
    <t>03:43.070</t>
  </si>
  <si>
    <t>03:43.437</t>
  </si>
  <si>
    <t>03:43.620</t>
  </si>
  <si>
    <t>03:52.958</t>
  </si>
  <si>
    <t>03:52.972</t>
  </si>
  <si>
    <t>03:53.070</t>
  </si>
  <si>
    <t>03:53.435</t>
  </si>
  <si>
    <t>03:53.622</t>
  </si>
  <si>
    <t>Current (LPM)</t>
  </si>
  <si>
    <t>Current (TX)</t>
  </si>
  <si>
    <t>Current (RX)</t>
  </si>
  <si>
    <t>Voltage</t>
  </si>
  <si>
    <t>V</t>
  </si>
  <si>
    <t>RTIMER SECOND</t>
  </si>
  <si>
    <t>1/seconds</t>
  </si>
  <si>
    <t>Runtime</t>
  </si>
  <si>
    <t>seconds</t>
  </si>
  <si>
    <t>PC Mean (CPU)</t>
  </si>
  <si>
    <t xml:space="preserve"> mW</t>
  </si>
  <si>
    <t>PC Mean (LPM)</t>
  </si>
  <si>
    <t>PC Mean (TX)</t>
  </si>
  <si>
    <t>PC Mean (RX)</t>
  </si>
  <si>
    <t>PC Mean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</si>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</sst>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tant_5_clients" connectionId="1" xr16:uid="{18C25A8F-04D7-2144-930E-2A2C7B7C01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A326-B144-4249-8A78-45771A50D084}">
  <dimension ref="A1:V116"/>
  <sheetViews>
    <sheetView tabSelected="1" workbookViewId="0">
      <selection activeCell="U16" sqref="U16"/>
    </sheetView>
  </sheetViews>
  <sheetFormatPr baseColWidth="10" defaultRowHeight="16" x14ac:dyDescent="0.2"/>
  <cols>
    <col min="1" max="1" width="9.1640625" bestFit="1" customWidth="1"/>
    <col min="2" max="2" width="7.6640625" bestFit="1" customWidth="1"/>
    <col min="3" max="3" width="10" bestFit="1" customWidth="1"/>
    <col min="4" max="4" width="7.83203125" bestFit="1" customWidth="1"/>
    <col min="5" max="5" width="8.1640625" bestFit="1" customWidth="1"/>
    <col min="6" max="6" width="13.33203125" bestFit="1" customWidth="1"/>
    <col min="7" max="7" width="10.1640625" bestFit="1" customWidth="1"/>
    <col min="8" max="9" width="8.5" bestFit="1" customWidth="1"/>
    <col min="10" max="10" width="8.6640625" bestFit="1" customWidth="1"/>
    <col min="11" max="11" width="7.1640625" bestFit="1" customWidth="1"/>
    <col min="12" max="12" width="7.33203125" bestFit="1" customWidth="1"/>
    <col min="13" max="14" width="8.33203125" bestFit="1" customWidth="1"/>
    <col min="15" max="15" width="8.5" bestFit="1" customWidth="1"/>
    <col min="16" max="16" width="7" bestFit="1" customWidth="1"/>
    <col min="17" max="17" width="7.1640625" bestFit="1" customWidth="1"/>
    <col min="18" max="18" width="9.1640625" bestFit="1" customWidth="1"/>
    <col min="19" max="19" width="12.33203125" bestFit="1" customWidth="1"/>
    <col min="20" max="20" width="15" bestFit="1" customWidth="1"/>
    <col min="21" max="21" width="7.5" bestFit="1" customWidth="1"/>
    <col min="22" max="22" width="9.5" bestFit="1" customWidth="1"/>
  </cols>
  <sheetData>
    <row r="1" spans="1:2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T1" s="2" t="s">
        <v>16</v>
      </c>
      <c r="U1" s="1">
        <v>9.5</v>
      </c>
      <c r="V1" s="1" t="s">
        <v>17</v>
      </c>
    </row>
    <row r="2" spans="1:22" x14ac:dyDescent="0.2">
      <c r="A2" t="s">
        <v>18</v>
      </c>
      <c r="B2" t="s">
        <v>19</v>
      </c>
      <c r="C2">
        <v>742</v>
      </c>
      <c r="D2">
        <v>139</v>
      </c>
      <c r="E2">
        <v>163704</v>
      </c>
      <c r="F2">
        <v>0</v>
      </c>
      <c r="G2">
        <v>469</v>
      </c>
      <c r="T2" s="2" t="s">
        <v>138</v>
      </c>
      <c r="U2" s="1">
        <v>2.5000000000000001E-2</v>
      </c>
      <c r="V2" s="1" t="s">
        <v>17</v>
      </c>
    </row>
    <row r="3" spans="1:22" x14ac:dyDescent="0.2">
      <c r="A3" t="s">
        <v>28</v>
      </c>
      <c r="B3" t="s">
        <v>19</v>
      </c>
      <c r="C3">
        <v>1382</v>
      </c>
      <c r="D3">
        <v>761</v>
      </c>
      <c r="E3">
        <v>326919</v>
      </c>
      <c r="F3">
        <v>0</v>
      </c>
      <c r="G3">
        <v>1027</v>
      </c>
      <c r="I3">
        <f>D3-D2</f>
        <v>622</v>
      </c>
      <c r="J3">
        <f t="shared" ref="J3:L3" si="0">E3-E2</f>
        <v>163215</v>
      </c>
      <c r="K3">
        <f t="shared" si="0"/>
        <v>0</v>
      </c>
      <c r="L3">
        <f t="shared" si="0"/>
        <v>558</v>
      </c>
      <c r="N3">
        <f>I3*$U$1*$U$5/($U$6*$U$7)</f>
        <v>0.108197021484375</v>
      </c>
      <c r="O3">
        <f>J3*$U$2*$U$5/($U$6*$U$7)</f>
        <v>7.4713897705078122E-2</v>
      </c>
      <c r="P3">
        <f>K3*$U$3*$U$5/($U$6*$U$7)</f>
        <v>0</v>
      </c>
      <c r="Q3">
        <f>L3*$U$4*$U$5/($U$6*$U$7)</f>
        <v>0.19208496093749999</v>
      </c>
      <c r="R3">
        <f>SUM(N3:Q3)</f>
        <v>0.37499588012695312</v>
      </c>
      <c r="T3" s="2" t="s">
        <v>139</v>
      </c>
      <c r="U3" s="1">
        <v>17.399999999999999</v>
      </c>
      <c r="V3" s="1" t="s">
        <v>17</v>
      </c>
    </row>
    <row r="4" spans="1:22" x14ac:dyDescent="0.2">
      <c r="A4" t="s">
        <v>33</v>
      </c>
      <c r="B4" t="s">
        <v>19</v>
      </c>
      <c r="C4">
        <v>2022</v>
      </c>
      <c r="D4">
        <v>5763</v>
      </c>
      <c r="E4">
        <v>485754</v>
      </c>
      <c r="F4">
        <v>1948</v>
      </c>
      <c r="G4">
        <v>1875</v>
      </c>
      <c r="I4">
        <f t="shared" ref="I4:I29" si="1">D4-D3</f>
        <v>5002</v>
      </c>
      <c r="J4">
        <f t="shared" ref="J4:J29" si="2">E4-E3</f>
        <v>158835</v>
      </c>
      <c r="K4">
        <f t="shared" ref="K4:K29" si="3">F4-F3</f>
        <v>1948</v>
      </c>
      <c r="L4">
        <f t="shared" ref="L4:L29" si="4">G4-G3</f>
        <v>848</v>
      </c>
      <c r="N4">
        <f t="shared" ref="N4:N29" si="5">I4*$U$1*$U$5/($U$6*$U$7)</f>
        <v>0.87009887695312504</v>
      </c>
      <c r="O4">
        <f t="shared" ref="O4:O29" si="6">J4*$U$2*$U$5/($U$6*$U$7)</f>
        <v>7.2708892822265628E-2</v>
      </c>
      <c r="P4">
        <f t="shared" ref="P4:P29" si="7">K4*$U$3*$U$5/($U$6*$U$7)</f>
        <v>0.62063964843749997</v>
      </c>
      <c r="Q4">
        <f t="shared" ref="Q4:Q29" si="8">L4*$U$4*$U$5/($U$6*$U$7)</f>
        <v>0.29191406250000002</v>
      </c>
      <c r="R4">
        <f t="shared" ref="R4:R29" si="9">SUM(N4:Q4)</f>
        <v>1.8553614807128906</v>
      </c>
      <c r="T4" s="2" t="s">
        <v>140</v>
      </c>
      <c r="U4" s="1">
        <v>18.8</v>
      </c>
      <c r="V4" s="1" t="s">
        <v>17</v>
      </c>
    </row>
    <row r="5" spans="1:22" x14ac:dyDescent="0.2">
      <c r="A5" t="s">
        <v>38</v>
      </c>
      <c r="B5" t="s">
        <v>19</v>
      </c>
      <c r="C5">
        <v>2662</v>
      </c>
      <c r="D5">
        <v>10844</v>
      </c>
      <c r="E5">
        <v>644510</v>
      </c>
      <c r="F5">
        <v>3897</v>
      </c>
      <c r="G5">
        <v>2576</v>
      </c>
      <c r="I5">
        <f t="shared" si="1"/>
        <v>5081</v>
      </c>
      <c r="J5">
        <f t="shared" si="2"/>
        <v>158756</v>
      </c>
      <c r="K5">
        <f t="shared" si="3"/>
        <v>1949</v>
      </c>
      <c r="L5">
        <f t="shared" si="4"/>
        <v>701</v>
      </c>
      <c r="N5">
        <f t="shared" si="5"/>
        <v>0.88384094238281252</v>
      </c>
      <c r="O5">
        <f t="shared" si="6"/>
        <v>7.2672729492187504E-2</v>
      </c>
      <c r="P5">
        <f t="shared" si="7"/>
        <v>0.62095825195312493</v>
      </c>
      <c r="Q5">
        <f t="shared" si="8"/>
        <v>0.24131103515625002</v>
      </c>
      <c r="R5">
        <f t="shared" si="9"/>
        <v>1.8187829589843749</v>
      </c>
      <c r="T5" s="2" t="s">
        <v>141</v>
      </c>
      <c r="U5" s="1">
        <v>3</v>
      </c>
      <c r="V5" s="1" t="s">
        <v>142</v>
      </c>
    </row>
    <row r="6" spans="1:22" x14ac:dyDescent="0.2">
      <c r="A6" t="s">
        <v>43</v>
      </c>
      <c r="B6" t="s">
        <v>19</v>
      </c>
      <c r="C6">
        <v>3302</v>
      </c>
      <c r="D6">
        <v>15935</v>
      </c>
      <c r="E6">
        <v>803257</v>
      </c>
      <c r="F6">
        <v>5841</v>
      </c>
      <c r="G6">
        <v>3318</v>
      </c>
      <c r="I6">
        <f t="shared" si="1"/>
        <v>5091</v>
      </c>
      <c r="J6">
        <f t="shared" si="2"/>
        <v>158747</v>
      </c>
      <c r="K6">
        <f t="shared" si="3"/>
        <v>1944</v>
      </c>
      <c r="L6">
        <f t="shared" si="4"/>
        <v>742</v>
      </c>
      <c r="N6">
        <f t="shared" si="5"/>
        <v>0.88558044433593752</v>
      </c>
      <c r="O6">
        <f t="shared" si="6"/>
        <v>7.2668609619140637E-2</v>
      </c>
      <c r="P6">
        <f t="shared" si="7"/>
        <v>0.61936523437499991</v>
      </c>
      <c r="Q6">
        <f t="shared" si="8"/>
        <v>0.25542480468750001</v>
      </c>
      <c r="R6">
        <f t="shared" si="9"/>
        <v>1.8330390930175782</v>
      </c>
      <c r="T6" s="2" t="s">
        <v>143</v>
      </c>
      <c r="U6" s="1">
        <v>32768</v>
      </c>
      <c r="V6" s="1" t="s">
        <v>144</v>
      </c>
    </row>
    <row r="7" spans="1:22" x14ac:dyDescent="0.2">
      <c r="A7" t="s">
        <v>48</v>
      </c>
      <c r="B7" t="s">
        <v>19</v>
      </c>
      <c r="C7">
        <v>3942</v>
      </c>
      <c r="D7">
        <v>34757</v>
      </c>
      <c r="E7">
        <v>948265</v>
      </c>
      <c r="F7">
        <v>13818</v>
      </c>
      <c r="G7">
        <v>11314</v>
      </c>
      <c r="I7">
        <f t="shared" si="1"/>
        <v>18822</v>
      </c>
      <c r="J7">
        <f t="shared" si="2"/>
        <v>145008</v>
      </c>
      <c r="K7">
        <f t="shared" si="3"/>
        <v>7977</v>
      </c>
      <c r="L7">
        <f t="shared" si="4"/>
        <v>7996</v>
      </c>
      <c r="N7">
        <f t="shared" si="5"/>
        <v>3.2740905761718748</v>
      </c>
      <c r="O7">
        <f t="shared" si="6"/>
        <v>6.6379394531249997E-2</v>
      </c>
      <c r="P7">
        <f t="shared" si="7"/>
        <v>2.5415002441406247</v>
      </c>
      <c r="Q7">
        <f t="shared" si="8"/>
        <v>2.7525292968750001</v>
      </c>
      <c r="R7">
        <f t="shared" si="9"/>
        <v>8.6344995117187491</v>
      </c>
      <c r="T7" s="2" t="s">
        <v>145</v>
      </c>
      <c r="U7" s="1">
        <v>5</v>
      </c>
      <c r="V7" s="1" t="s">
        <v>146</v>
      </c>
    </row>
    <row r="8" spans="1:22" x14ac:dyDescent="0.2">
      <c r="A8" t="s">
        <v>53</v>
      </c>
      <c r="B8" t="s">
        <v>19</v>
      </c>
      <c r="C8">
        <v>4582</v>
      </c>
      <c r="D8">
        <v>39888</v>
      </c>
      <c r="E8">
        <v>1106972</v>
      </c>
      <c r="F8">
        <v>15766</v>
      </c>
      <c r="G8">
        <v>12076</v>
      </c>
      <c r="I8">
        <f t="shared" si="1"/>
        <v>5131</v>
      </c>
      <c r="J8">
        <f t="shared" si="2"/>
        <v>158707</v>
      </c>
      <c r="K8">
        <f t="shared" si="3"/>
        <v>1948</v>
      </c>
      <c r="L8">
        <f t="shared" si="4"/>
        <v>762</v>
      </c>
      <c r="N8">
        <f t="shared" si="5"/>
        <v>0.89253845214843752</v>
      </c>
      <c r="O8">
        <f t="shared" si="6"/>
        <v>7.2650299072265639E-2</v>
      </c>
      <c r="P8">
        <f t="shared" si="7"/>
        <v>0.62063964843749997</v>
      </c>
      <c r="Q8">
        <f t="shared" si="8"/>
        <v>0.26230957031250002</v>
      </c>
      <c r="R8">
        <f t="shared" si="9"/>
        <v>1.8481379699707032</v>
      </c>
      <c r="T8" s="2"/>
      <c r="U8" s="1"/>
      <c r="V8" s="1"/>
    </row>
    <row r="9" spans="1:22" x14ac:dyDescent="0.2">
      <c r="A9" t="s">
        <v>58</v>
      </c>
      <c r="B9" t="s">
        <v>19</v>
      </c>
      <c r="C9">
        <v>5222</v>
      </c>
      <c r="D9">
        <v>45034</v>
      </c>
      <c r="E9">
        <v>1265664</v>
      </c>
      <c r="F9">
        <v>17713</v>
      </c>
      <c r="G9">
        <v>12854</v>
      </c>
      <c r="I9">
        <f t="shared" si="1"/>
        <v>5146</v>
      </c>
      <c r="J9">
        <f t="shared" si="2"/>
        <v>158692</v>
      </c>
      <c r="K9">
        <f t="shared" si="3"/>
        <v>1947</v>
      </c>
      <c r="L9">
        <f t="shared" si="4"/>
        <v>778</v>
      </c>
      <c r="N9">
        <f t="shared" si="5"/>
        <v>0.89514770507812502</v>
      </c>
      <c r="O9">
        <f t="shared" si="6"/>
        <v>7.2643432617187503E-2</v>
      </c>
      <c r="P9">
        <f t="shared" si="7"/>
        <v>0.62032104492187501</v>
      </c>
      <c r="Q9">
        <f t="shared" si="8"/>
        <v>0.2678173828125</v>
      </c>
      <c r="R9">
        <f t="shared" si="9"/>
        <v>1.8559295654296877</v>
      </c>
      <c r="T9" s="2"/>
      <c r="U9" s="1"/>
      <c r="V9" s="1"/>
    </row>
    <row r="10" spans="1:22" x14ac:dyDescent="0.2">
      <c r="A10" t="s">
        <v>63</v>
      </c>
      <c r="B10" t="s">
        <v>19</v>
      </c>
      <c r="C10">
        <v>5862</v>
      </c>
      <c r="D10">
        <v>45701</v>
      </c>
      <c r="E10">
        <v>1428835</v>
      </c>
      <c r="F10">
        <v>17713</v>
      </c>
      <c r="G10">
        <v>13793</v>
      </c>
      <c r="I10">
        <f t="shared" si="1"/>
        <v>667</v>
      </c>
      <c r="J10">
        <f t="shared" si="2"/>
        <v>163171</v>
      </c>
      <c r="K10">
        <f t="shared" si="3"/>
        <v>0</v>
      </c>
      <c r="L10">
        <f t="shared" si="4"/>
        <v>939</v>
      </c>
      <c r="N10">
        <f t="shared" si="5"/>
        <v>0.1160247802734375</v>
      </c>
      <c r="O10">
        <f t="shared" si="6"/>
        <v>7.4693756103515627E-2</v>
      </c>
      <c r="P10">
        <f t="shared" si="7"/>
        <v>0</v>
      </c>
      <c r="Q10">
        <f t="shared" si="8"/>
        <v>0.32323974609375006</v>
      </c>
      <c r="R10">
        <f t="shared" si="9"/>
        <v>0.51395828247070319</v>
      </c>
      <c r="T10" s="2"/>
      <c r="U10" s="1"/>
      <c r="V10" s="1"/>
    </row>
    <row r="11" spans="1:22" x14ac:dyDescent="0.2">
      <c r="A11" t="s">
        <v>68</v>
      </c>
      <c r="B11" t="s">
        <v>19</v>
      </c>
      <c r="C11">
        <v>6502</v>
      </c>
      <c r="D11">
        <v>57374</v>
      </c>
      <c r="E11">
        <v>1581001</v>
      </c>
      <c r="F11">
        <v>22577</v>
      </c>
      <c r="G11">
        <v>17594</v>
      </c>
      <c r="I11">
        <f t="shared" si="1"/>
        <v>11673</v>
      </c>
      <c r="J11">
        <f t="shared" si="2"/>
        <v>152166</v>
      </c>
      <c r="K11">
        <f t="shared" si="3"/>
        <v>4864</v>
      </c>
      <c r="L11">
        <f t="shared" si="4"/>
        <v>3801</v>
      </c>
      <c r="N11">
        <f t="shared" si="5"/>
        <v>2.0305206298828127</v>
      </c>
      <c r="O11">
        <f t="shared" si="6"/>
        <v>6.9656066894531257E-2</v>
      </c>
      <c r="P11">
        <f t="shared" si="7"/>
        <v>1.5496874999999999</v>
      </c>
      <c r="Q11">
        <f t="shared" si="8"/>
        <v>1.3084497070312502</v>
      </c>
      <c r="R11">
        <f t="shared" si="9"/>
        <v>4.9583139038085937</v>
      </c>
      <c r="T11" s="2" t="s">
        <v>147</v>
      </c>
      <c r="U11" s="1">
        <f>SUM(N12:N291)/COUNT(N12:N291)</f>
        <v>0.96612627388227101</v>
      </c>
      <c r="V11" s="1" t="s">
        <v>148</v>
      </c>
    </row>
    <row r="12" spans="1:22" x14ac:dyDescent="0.2">
      <c r="A12" t="s">
        <v>73</v>
      </c>
      <c r="B12" t="s">
        <v>19</v>
      </c>
      <c r="C12">
        <v>7142</v>
      </c>
      <c r="D12">
        <v>72363</v>
      </c>
      <c r="E12">
        <v>1729842</v>
      </c>
      <c r="F12">
        <v>28812</v>
      </c>
      <c r="G12">
        <v>23194</v>
      </c>
      <c r="I12">
        <f t="shared" si="1"/>
        <v>14989</v>
      </c>
      <c r="J12">
        <f t="shared" si="2"/>
        <v>148841</v>
      </c>
      <c r="K12">
        <f t="shared" si="3"/>
        <v>6235</v>
      </c>
      <c r="L12">
        <f t="shared" si="4"/>
        <v>5600</v>
      </c>
      <c r="N12">
        <f t="shared" si="5"/>
        <v>2.6073394775390626</v>
      </c>
      <c r="O12">
        <f t="shared" si="6"/>
        <v>6.8134002685546882E-2</v>
      </c>
      <c r="P12">
        <f t="shared" si="7"/>
        <v>1.9864929199218746</v>
      </c>
      <c r="Q12">
        <f t="shared" si="8"/>
        <v>1.927734375</v>
      </c>
      <c r="R12">
        <f t="shared" si="9"/>
        <v>6.5897007751464844</v>
      </c>
      <c r="T12" s="2" t="s">
        <v>149</v>
      </c>
      <c r="U12" s="1">
        <f>SUM(O13:O292)/COUNT(O13:O292)</f>
        <v>7.2499324035644547E-2</v>
      </c>
      <c r="V12" s="1" t="s">
        <v>148</v>
      </c>
    </row>
    <row r="13" spans="1:22" x14ac:dyDescent="0.2">
      <c r="A13" t="s">
        <v>78</v>
      </c>
      <c r="B13" t="s">
        <v>19</v>
      </c>
      <c r="C13">
        <v>7782</v>
      </c>
      <c r="D13">
        <v>77466</v>
      </c>
      <c r="E13">
        <v>1888577</v>
      </c>
      <c r="F13">
        <v>30760</v>
      </c>
      <c r="G13">
        <v>23873</v>
      </c>
      <c r="I13">
        <f t="shared" si="1"/>
        <v>5103</v>
      </c>
      <c r="J13">
        <f t="shared" si="2"/>
        <v>158735</v>
      </c>
      <c r="K13">
        <f t="shared" si="3"/>
        <v>1948</v>
      </c>
      <c r="L13">
        <f t="shared" si="4"/>
        <v>679</v>
      </c>
      <c r="N13">
        <f t="shared" si="5"/>
        <v>0.88766784667968746</v>
      </c>
      <c r="O13">
        <f t="shared" si="6"/>
        <v>7.2663116455078128E-2</v>
      </c>
      <c r="P13">
        <f t="shared" si="7"/>
        <v>0.62063964843749997</v>
      </c>
      <c r="Q13">
        <f t="shared" si="8"/>
        <v>0.23373779296875002</v>
      </c>
      <c r="R13">
        <f t="shared" si="9"/>
        <v>1.8147084045410156</v>
      </c>
      <c r="T13" s="2" t="s">
        <v>150</v>
      </c>
      <c r="U13" s="1">
        <f>SUM(P14:P293)/COUNT(P14:P293)</f>
        <v>1.0943129660866486</v>
      </c>
      <c r="V13" s="1" t="s">
        <v>148</v>
      </c>
    </row>
    <row r="14" spans="1:22" x14ac:dyDescent="0.2">
      <c r="A14" t="s">
        <v>85</v>
      </c>
      <c r="B14" t="s">
        <v>19</v>
      </c>
      <c r="C14">
        <v>8432</v>
      </c>
      <c r="D14">
        <v>85369</v>
      </c>
      <c r="E14">
        <v>2047141</v>
      </c>
      <c r="F14">
        <v>33822</v>
      </c>
      <c r="G14">
        <v>25992</v>
      </c>
      <c r="I14">
        <f t="shared" si="1"/>
        <v>7903</v>
      </c>
      <c r="J14">
        <f t="shared" si="2"/>
        <v>158564</v>
      </c>
      <c r="K14">
        <f t="shared" si="3"/>
        <v>3062</v>
      </c>
      <c r="L14">
        <f t="shared" si="4"/>
        <v>2119</v>
      </c>
      <c r="N14">
        <f t="shared" si="5"/>
        <v>1.3747283935546875</v>
      </c>
      <c r="O14">
        <f t="shared" si="6"/>
        <v>7.2584838867187501E-2</v>
      </c>
      <c r="P14">
        <f t="shared" si="7"/>
        <v>0.97556396484374996</v>
      </c>
      <c r="Q14">
        <f t="shared" si="8"/>
        <v>0.72944091796874999</v>
      </c>
      <c r="R14">
        <f t="shared" si="9"/>
        <v>3.1523181152343751</v>
      </c>
      <c r="T14" s="2" t="s">
        <v>151</v>
      </c>
      <c r="U14" s="1">
        <f>SUM(Q15:Q294)/COUNT(Q15:Q294)</f>
        <v>0.42472681162308679</v>
      </c>
      <c r="V14" s="1" t="s">
        <v>148</v>
      </c>
    </row>
    <row r="15" spans="1:22" x14ac:dyDescent="0.2">
      <c r="A15" t="s">
        <v>88</v>
      </c>
      <c r="B15" t="s">
        <v>19</v>
      </c>
      <c r="C15">
        <v>9062</v>
      </c>
      <c r="D15">
        <v>90589</v>
      </c>
      <c r="E15">
        <v>2203128</v>
      </c>
      <c r="F15">
        <v>35766</v>
      </c>
      <c r="G15">
        <v>26926</v>
      </c>
      <c r="I15">
        <f t="shared" si="1"/>
        <v>5220</v>
      </c>
      <c r="J15">
        <f t="shared" si="2"/>
        <v>155987</v>
      </c>
      <c r="K15">
        <f t="shared" si="3"/>
        <v>1944</v>
      </c>
      <c r="L15">
        <f t="shared" si="4"/>
        <v>934</v>
      </c>
      <c r="N15">
        <f t="shared" si="5"/>
        <v>0.90802001953125</v>
      </c>
      <c r="O15">
        <f t="shared" si="6"/>
        <v>7.1405181884765634E-2</v>
      </c>
      <c r="P15">
        <f t="shared" si="7"/>
        <v>0.61936523437499991</v>
      </c>
      <c r="Q15">
        <f t="shared" si="8"/>
        <v>0.32151855468750001</v>
      </c>
      <c r="R15">
        <f t="shared" si="9"/>
        <v>1.9203089904785156</v>
      </c>
      <c r="T15" s="2"/>
      <c r="U15" s="1"/>
      <c r="V15" s="1"/>
    </row>
    <row r="16" spans="1:22" x14ac:dyDescent="0.2">
      <c r="A16" t="s">
        <v>93</v>
      </c>
      <c r="B16" t="s">
        <v>19</v>
      </c>
      <c r="C16">
        <v>9702</v>
      </c>
      <c r="D16">
        <v>96615</v>
      </c>
      <c r="E16">
        <v>2360938</v>
      </c>
      <c r="F16">
        <v>37771</v>
      </c>
      <c r="G16">
        <v>30110</v>
      </c>
      <c r="I16">
        <f t="shared" si="1"/>
        <v>6026</v>
      </c>
      <c r="J16">
        <f t="shared" si="2"/>
        <v>157810</v>
      </c>
      <c r="K16">
        <f t="shared" si="3"/>
        <v>2005</v>
      </c>
      <c r="L16">
        <f t="shared" si="4"/>
        <v>3184</v>
      </c>
      <c r="N16">
        <f t="shared" si="5"/>
        <v>1.0482238769531249</v>
      </c>
      <c r="O16">
        <f t="shared" si="6"/>
        <v>7.2239685058593753E-2</v>
      </c>
      <c r="P16">
        <f t="shared" si="7"/>
        <v>0.63880004882812502</v>
      </c>
      <c r="Q16">
        <f t="shared" si="8"/>
        <v>1.0960546875000001</v>
      </c>
      <c r="R16">
        <f t="shared" si="9"/>
        <v>2.855318298339844</v>
      </c>
      <c r="T16" s="2" t="s">
        <v>152</v>
      </c>
      <c r="U16" s="1">
        <f>SUM(U11:U14)</f>
        <v>2.5576653756276508</v>
      </c>
      <c r="V16" s="1" t="s">
        <v>153</v>
      </c>
    </row>
    <row r="17" spans="1:18" x14ac:dyDescent="0.2">
      <c r="A17" t="s">
        <v>98</v>
      </c>
      <c r="B17" t="s">
        <v>19</v>
      </c>
      <c r="C17">
        <v>10342</v>
      </c>
      <c r="D17">
        <v>103044</v>
      </c>
      <c r="E17">
        <v>2518344</v>
      </c>
      <c r="F17">
        <v>40139</v>
      </c>
      <c r="G17">
        <v>31372</v>
      </c>
      <c r="I17">
        <f t="shared" si="1"/>
        <v>6429</v>
      </c>
      <c r="J17">
        <f t="shared" si="2"/>
        <v>157406</v>
      </c>
      <c r="K17">
        <f t="shared" si="3"/>
        <v>2368</v>
      </c>
      <c r="L17">
        <f t="shared" si="4"/>
        <v>1262</v>
      </c>
      <c r="N17">
        <f t="shared" si="5"/>
        <v>1.1183258056640626</v>
      </c>
      <c r="O17">
        <f t="shared" si="6"/>
        <v>7.2054748535156254E-2</v>
      </c>
      <c r="P17">
        <f t="shared" si="7"/>
        <v>0.75445312499999995</v>
      </c>
      <c r="Q17">
        <f t="shared" si="8"/>
        <v>0.43442871093750002</v>
      </c>
      <c r="R17">
        <f t="shared" si="9"/>
        <v>2.3792623901367187</v>
      </c>
    </row>
    <row r="18" spans="1:18" x14ac:dyDescent="0.2">
      <c r="A18" t="s">
        <v>103</v>
      </c>
      <c r="B18" t="s">
        <v>19</v>
      </c>
      <c r="C18">
        <v>10982</v>
      </c>
      <c r="D18">
        <v>103767</v>
      </c>
      <c r="E18">
        <v>2681458</v>
      </c>
      <c r="F18">
        <v>40139</v>
      </c>
      <c r="G18">
        <v>32465</v>
      </c>
      <c r="I18">
        <f t="shared" si="1"/>
        <v>723</v>
      </c>
      <c r="J18">
        <f t="shared" si="2"/>
        <v>163114</v>
      </c>
      <c r="K18">
        <f t="shared" si="3"/>
        <v>0</v>
      </c>
      <c r="L18">
        <f t="shared" si="4"/>
        <v>1093</v>
      </c>
      <c r="N18">
        <f t="shared" si="5"/>
        <v>0.12576599121093751</v>
      </c>
      <c r="O18">
        <f t="shared" si="6"/>
        <v>7.4667663574218751E-2</v>
      </c>
      <c r="P18">
        <f t="shared" si="7"/>
        <v>0</v>
      </c>
      <c r="Q18">
        <f t="shared" si="8"/>
        <v>0.37625244140625003</v>
      </c>
      <c r="R18">
        <f t="shared" si="9"/>
        <v>0.57668609619140632</v>
      </c>
    </row>
    <row r="19" spans="1:18" x14ac:dyDescent="0.2">
      <c r="A19" t="s">
        <v>108</v>
      </c>
      <c r="B19" t="s">
        <v>19</v>
      </c>
      <c r="C19">
        <v>11622</v>
      </c>
      <c r="D19">
        <v>111666</v>
      </c>
      <c r="E19">
        <v>2837398</v>
      </c>
      <c r="F19">
        <v>43200</v>
      </c>
      <c r="G19">
        <v>34598</v>
      </c>
      <c r="I19">
        <f t="shared" si="1"/>
        <v>7899</v>
      </c>
      <c r="J19">
        <f t="shared" si="2"/>
        <v>155940</v>
      </c>
      <c r="K19">
        <f t="shared" si="3"/>
        <v>3061</v>
      </c>
      <c r="L19">
        <f t="shared" si="4"/>
        <v>2133</v>
      </c>
      <c r="N19">
        <f t="shared" si="5"/>
        <v>1.3740325927734376</v>
      </c>
      <c r="O19">
        <f t="shared" si="6"/>
        <v>7.1383666992187497E-2</v>
      </c>
      <c r="P19">
        <f t="shared" si="7"/>
        <v>0.97524536132812489</v>
      </c>
      <c r="Q19">
        <f t="shared" si="8"/>
        <v>0.73426025390625005</v>
      </c>
      <c r="R19">
        <f t="shared" si="9"/>
        <v>3.1549218749999999</v>
      </c>
    </row>
    <row r="20" spans="1:18" x14ac:dyDescent="0.2">
      <c r="A20" t="s">
        <v>113</v>
      </c>
      <c r="B20" t="s">
        <v>19</v>
      </c>
      <c r="C20">
        <v>12262</v>
      </c>
      <c r="D20">
        <v>123374</v>
      </c>
      <c r="E20">
        <v>2989523</v>
      </c>
      <c r="F20">
        <v>47948</v>
      </c>
      <c r="G20">
        <v>38570</v>
      </c>
      <c r="I20">
        <f t="shared" si="1"/>
        <v>11708</v>
      </c>
      <c r="J20">
        <f t="shared" si="2"/>
        <v>152125</v>
      </c>
      <c r="K20">
        <f t="shared" si="3"/>
        <v>4748</v>
      </c>
      <c r="L20">
        <f t="shared" si="4"/>
        <v>3972</v>
      </c>
      <c r="N20">
        <f t="shared" si="5"/>
        <v>2.0366088867187502</v>
      </c>
      <c r="O20">
        <f t="shared" si="6"/>
        <v>6.9637298583984375E-2</v>
      </c>
      <c r="P20">
        <f t="shared" si="7"/>
        <v>1.5127294921874999</v>
      </c>
      <c r="Q20">
        <f t="shared" si="8"/>
        <v>1.3673144531250001</v>
      </c>
      <c r="R20">
        <f t="shared" si="9"/>
        <v>4.9862901306152345</v>
      </c>
    </row>
    <row r="21" spans="1:18" x14ac:dyDescent="0.2">
      <c r="A21" t="s">
        <v>118</v>
      </c>
      <c r="B21" t="s">
        <v>19</v>
      </c>
      <c r="C21">
        <v>12902</v>
      </c>
      <c r="D21">
        <v>137110</v>
      </c>
      <c r="E21">
        <v>3139619</v>
      </c>
      <c r="F21">
        <v>53621</v>
      </c>
      <c r="G21">
        <v>43310</v>
      </c>
      <c r="I21">
        <f t="shared" si="1"/>
        <v>13736</v>
      </c>
      <c r="J21">
        <f t="shared" si="2"/>
        <v>150096</v>
      </c>
      <c r="K21">
        <f t="shared" si="3"/>
        <v>5673</v>
      </c>
      <c r="L21">
        <f t="shared" si="4"/>
        <v>4740</v>
      </c>
      <c r="N21">
        <f t="shared" si="5"/>
        <v>2.3893798828124999</v>
      </c>
      <c r="O21">
        <f t="shared" si="6"/>
        <v>6.8708496093750002E-2</v>
      </c>
      <c r="P21">
        <f t="shared" si="7"/>
        <v>1.8074377441406249</v>
      </c>
      <c r="Q21">
        <f t="shared" si="8"/>
        <v>1.6316894531249999</v>
      </c>
      <c r="R21">
        <f t="shared" si="9"/>
        <v>5.8972155761718756</v>
      </c>
    </row>
    <row r="22" spans="1:18" x14ac:dyDescent="0.2">
      <c r="A22" t="s">
        <v>123</v>
      </c>
      <c r="B22" t="s">
        <v>19</v>
      </c>
      <c r="C22">
        <v>13542</v>
      </c>
      <c r="D22">
        <v>142365</v>
      </c>
      <c r="E22">
        <v>3298201</v>
      </c>
      <c r="F22">
        <v>55571</v>
      </c>
      <c r="G22">
        <v>44327</v>
      </c>
      <c r="I22">
        <f t="shared" si="1"/>
        <v>5255</v>
      </c>
      <c r="J22">
        <f t="shared" si="2"/>
        <v>158582</v>
      </c>
      <c r="K22">
        <f t="shared" si="3"/>
        <v>1950</v>
      </c>
      <c r="L22">
        <f t="shared" si="4"/>
        <v>1017</v>
      </c>
      <c r="N22">
        <f t="shared" si="5"/>
        <v>0.9141082763671875</v>
      </c>
      <c r="O22">
        <f t="shared" si="6"/>
        <v>7.2593078613281264E-2</v>
      </c>
      <c r="P22">
        <f t="shared" si="7"/>
        <v>0.62127685546875</v>
      </c>
      <c r="Q22">
        <f t="shared" si="8"/>
        <v>0.35009033203125001</v>
      </c>
      <c r="R22">
        <f t="shared" si="9"/>
        <v>1.9580685424804687</v>
      </c>
    </row>
    <row r="23" spans="1:18" x14ac:dyDescent="0.2">
      <c r="A23" t="s">
        <v>128</v>
      </c>
      <c r="B23" t="s">
        <v>19</v>
      </c>
      <c r="C23">
        <v>14182</v>
      </c>
      <c r="D23">
        <v>147511</v>
      </c>
      <c r="E23">
        <v>3456893</v>
      </c>
      <c r="F23">
        <v>57518</v>
      </c>
      <c r="G23">
        <v>45096</v>
      </c>
      <c r="I23">
        <f t="shared" si="1"/>
        <v>5146</v>
      </c>
      <c r="J23">
        <f t="shared" si="2"/>
        <v>158692</v>
      </c>
      <c r="K23">
        <f t="shared" si="3"/>
        <v>1947</v>
      </c>
      <c r="L23">
        <f t="shared" si="4"/>
        <v>769</v>
      </c>
      <c r="N23">
        <f t="shared" si="5"/>
        <v>0.89514770507812502</v>
      </c>
      <c r="O23">
        <f t="shared" si="6"/>
        <v>7.2643432617187503E-2</v>
      </c>
      <c r="P23">
        <f t="shared" si="7"/>
        <v>0.62032104492187501</v>
      </c>
      <c r="Q23">
        <f t="shared" si="8"/>
        <v>0.26471923828125005</v>
      </c>
      <c r="R23">
        <f t="shared" si="9"/>
        <v>1.8528314208984376</v>
      </c>
    </row>
    <row r="24" spans="1:18" x14ac:dyDescent="0.2">
      <c r="A24" t="s">
        <v>133</v>
      </c>
      <c r="B24" t="s">
        <v>19</v>
      </c>
      <c r="C24">
        <v>14822</v>
      </c>
      <c r="D24">
        <v>160069</v>
      </c>
      <c r="E24">
        <v>3608170</v>
      </c>
      <c r="F24">
        <v>62852</v>
      </c>
      <c r="G24">
        <v>49232</v>
      </c>
      <c r="I24">
        <f t="shared" si="1"/>
        <v>12558</v>
      </c>
      <c r="J24">
        <f t="shared" si="2"/>
        <v>151277</v>
      </c>
      <c r="K24">
        <f t="shared" si="3"/>
        <v>5334</v>
      </c>
      <c r="L24">
        <f t="shared" si="4"/>
        <v>4136</v>
      </c>
      <c r="N24">
        <f t="shared" si="5"/>
        <v>2.1844665527343752</v>
      </c>
      <c r="O24">
        <f t="shared" si="6"/>
        <v>6.9249114990234381E-2</v>
      </c>
      <c r="P24">
        <f t="shared" si="7"/>
        <v>1.69943115234375</v>
      </c>
      <c r="Q24">
        <f t="shared" si="8"/>
        <v>1.4237695312500001</v>
      </c>
      <c r="R24">
        <f t="shared" si="9"/>
        <v>5.3769163513183589</v>
      </c>
    </row>
    <row r="25" spans="1:18" x14ac:dyDescent="0.2">
      <c r="A25" t="s">
        <v>26</v>
      </c>
      <c r="B25" t="s">
        <v>27</v>
      </c>
      <c r="C25">
        <v>742</v>
      </c>
      <c r="D25">
        <v>139</v>
      </c>
      <c r="E25">
        <v>163704</v>
      </c>
      <c r="F25">
        <v>0</v>
      </c>
      <c r="G25">
        <v>469</v>
      </c>
    </row>
    <row r="26" spans="1:18" x14ac:dyDescent="0.2">
      <c r="A26" t="s">
        <v>32</v>
      </c>
      <c r="B26" t="s">
        <v>27</v>
      </c>
      <c r="C26">
        <v>1382</v>
      </c>
      <c r="D26">
        <v>650</v>
      </c>
      <c r="E26">
        <v>327031</v>
      </c>
      <c r="F26">
        <v>0</v>
      </c>
      <c r="G26">
        <v>949</v>
      </c>
      <c r="I26">
        <f t="shared" si="1"/>
        <v>511</v>
      </c>
      <c r="J26">
        <f t="shared" si="2"/>
        <v>163327</v>
      </c>
      <c r="K26">
        <f t="shared" si="3"/>
        <v>0</v>
      </c>
      <c r="L26">
        <f t="shared" si="4"/>
        <v>480</v>
      </c>
      <c r="N26">
        <f t="shared" si="5"/>
        <v>8.8888549804687494E-2</v>
      </c>
      <c r="O26">
        <f t="shared" si="6"/>
        <v>7.4765167236328131E-2</v>
      </c>
      <c r="P26">
        <f t="shared" si="7"/>
        <v>0</v>
      </c>
      <c r="Q26">
        <f t="shared" si="8"/>
        <v>0.16523437499999999</v>
      </c>
      <c r="R26">
        <f t="shared" si="9"/>
        <v>0.3288880920410156</v>
      </c>
    </row>
    <row r="27" spans="1:18" x14ac:dyDescent="0.2">
      <c r="A27" t="s">
        <v>37</v>
      </c>
      <c r="B27" t="s">
        <v>27</v>
      </c>
      <c r="C27">
        <v>2022</v>
      </c>
      <c r="D27">
        <v>5691</v>
      </c>
      <c r="E27">
        <v>485827</v>
      </c>
      <c r="F27">
        <v>1948</v>
      </c>
      <c r="G27">
        <v>1541</v>
      </c>
      <c r="I27">
        <f t="shared" si="1"/>
        <v>5041</v>
      </c>
      <c r="J27">
        <f t="shared" si="2"/>
        <v>158796</v>
      </c>
      <c r="K27">
        <f t="shared" si="3"/>
        <v>1948</v>
      </c>
      <c r="L27">
        <f t="shared" si="4"/>
        <v>592</v>
      </c>
      <c r="N27">
        <f t="shared" si="5"/>
        <v>0.87688293457031252</v>
      </c>
      <c r="O27">
        <f t="shared" si="6"/>
        <v>7.2691040039062502E-2</v>
      </c>
      <c r="P27">
        <f t="shared" si="7"/>
        <v>0.62063964843749997</v>
      </c>
      <c r="Q27">
        <f t="shared" si="8"/>
        <v>0.20378906250000001</v>
      </c>
      <c r="R27">
        <f t="shared" si="9"/>
        <v>1.7740026855468749</v>
      </c>
    </row>
    <row r="28" spans="1:18" x14ac:dyDescent="0.2">
      <c r="A28" t="s">
        <v>42</v>
      </c>
      <c r="B28" t="s">
        <v>27</v>
      </c>
      <c r="C28">
        <v>2662</v>
      </c>
      <c r="D28">
        <v>10753</v>
      </c>
      <c r="E28">
        <v>644603</v>
      </c>
      <c r="F28">
        <v>3897</v>
      </c>
      <c r="G28">
        <v>2200</v>
      </c>
      <c r="I28">
        <f t="shared" si="1"/>
        <v>5062</v>
      </c>
      <c r="J28">
        <f t="shared" si="2"/>
        <v>158776</v>
      </c>
      <c r="K28">
        <f t="shared" si="3"/>
        <v>1949</v>
      </c>
      <c r="L28">
        <f t="shared" si="4"/>
        <v>659</v>
      </c>
      <c r="N28">
        <f t="shared" si="5"/>
        <v>0.88053588867187504</v>
      </c>
      <c r="O28">
        <f t="shared" si="6"/>
        <v>7.268188476562501E-2</v>
      </c>
      <c r="P28">
        <f t="shared" si="7"/>
        <v>0.62095825195312493</v>
      </c>
      <c r="Q28">
        <f t="shared" si="8"/>
        <v>0.22685302734375004</v>
      </c>
      <c r="R28">
        <f t="shared" si="9"/>
        <v>1.8010290527343751</v>
      </c>
    </row>
    <row r="29" spans="1:18" x14ac:dyDescent="0.2">
      <c r="A29" t="s">
        <v>47</v>
      </c>
      <c r="B29" t="s">
        <v>27</v>
      </c>
      <c r="C29">
        <v>3302</v>
      </c>
      <c r="D29">
        <v>15820</v>
      </c>
      <c r="E29">
        <v>803378</v>
      </c>
      <c r="F29">
        <v>5841</v>
      </c>
      <c r="G29">
        <v>3009</v>
      </c>
      <c r="I29">
        <f t="shared" si="1"/>
        <v>5067</v>
      </c>
      <c r="J29">
        <f t="shared" si="2"/>
        <v>158775</v>
      </c>
      <c r="K29">
        <f t="shared" si="3"/>
        <v>1944</v>
      </c>
      <c r="L29">
        <f t="shared" si="4"/>
        <v>809</v>
      </c>
      <c r="N29">
        <f t="shared" si="5"/>
        <v>0.88140563964843754</v>
      </c>
      <c r="O29">
        <f t="shared" si="6"/>
        <v>7.2681427001953125E-2</v>
      </c>
      <c r="P29">
        <f t="shared" si="7"/>
        <v>0.61936523437499991</v>
      </c>
      <c r="Q29">
        <f t="shared" si="8"/>
        <v>0.27848876953125001</v>
      </c>
      <c r="R29">
        <f t="shared" si="9"/>
        <v>1.8519410705566406</v>
      </c>
    </row>
    <row r="30" spans="1:18" x14ac:dyDescent="0.2">
      <c r="A30" t="s">
        <v>52</v>
      </c>
      <c r="B30" t="s">
        <v>27</v>
      </c>
      <c r="C30">
        <v>3942</v>
      </c>
      <c r="D30">
        <v>32251</v>
      </c>
      <c r="E30">
        <v>950775</v>
      </c>
      <c r="F30">
        <v>12991</v>
      </c>
      <c r="G30">
        <v>9484</v>
      </c>
      <c r="I30">
        <f t="shared" ref="I30:I93" si="10">D30-D29</f>
        <v>16431</v>
      </c>
      <c r="J30">
        <f t="shared" ref="J30:J93" si="11">E30-E29</f>
        <v>147397</v>
      </c>
      <c r="K30">
        <f t="shared" ref="K30:K93" si="12">F30-F29</f>
        <v>7150</v>
      </c>
      <c r="L30">
        <f t="shared" ref="L30:L93" si="13">G30-G29</f>
        <v>6475</v>
      </c>
      <c r="N30">
        <f t="shared" ref="N30:N93" si="14">I30*$U$1*$U$5/($U$6*$U$7)</f>
        <v>2.8581756591796874</v>
      </c>
      <c r="O30">
        <f t="shared" ref="O30:O93" si="15">J30*$U$2*$U$5/($U$6*$U$7)</f>
        <v>6.7472991943359387E-2</v>
      </c>
      <c r="P30">
        <f t="shared" ref="P30:P93" si="16">K30*$U$3*$U$5/($U$6*$U$7)</f>
        <v>2.2780151367187496</v>
      </c>
      <c r="Q30">
        <f t="shared" ref="Q30:Q93" si="17">L30*$U$4*$U$5/($U$6*$U$7)</f>
        <v>2.22894287109375</v>
      </c>
      <c r="R30">
        <f t="shared" ref="R30:R93" si="18">SUM(N30:Q30)</f>
        <v>7.432606658935546</v>
      </c>
    </row>
    <row r="31" spans="1:18" x14ac:dyDescent="0.2">
      <c r="A31" t="s">
        <v>57</v>
      </c>
      <c r="B31" t="s">
        <v>27</v>
      </c>
      <c r="C31">
        <v>4582</v>
      </c>
      <c r="D31">
        <v>37331</v>
      </c>
      <c r="E31">
        <v>1109533</v>
      </c>
      <c r="F31">
        <v>14940</v>
      </c>
      <c r="G31">
        <v>10157</v>
      </c>
      <c r="I31">
        <f t="shared" si="10"/>
        <v>5080</v>
      </c>
      <c r="J31">
        <f t="shared" si="11"/>
        <v>158758</v>
      </c>
      <c r="K31">
        <f t="shared" si="12"/>
        <v>1949</v>
      </c>
      <c r="L31">
        <f t="shared" si="13"/>
        <v>673</v>
      </c>
      <c r="N31">
        <f t="shared" si="14"/>
        <v>0.8836669921875</v>
      </c>
      <c r="O31">
        <f t="shared" si="15"/>
        <v>7.2673645019531247E-2</v>
      </c>
      <c r="P31">
        <f t="shared" si="16"/>
        <v>0.62095825195312493</v>
      </c>
      <c r="Q31">
        <f t="shared" si="17"/>
        <v>0.23167236328124999</v>
      </c>
      <c r="R31">
        <f t="shared" si="18"/>
        <v>1.8089712524414061</v>
      </c>
    </row>
    <row r="32" spans="1:18" x14ac:dyDescent="0.2">
      <c r="A32" t="s">
        <v>62</v>
      </c>
      <c r="B32" t="s">
        <v>27</v>
      </c>
      <c r="C32">
        <v>5222</v>
      </c>
      <c r="D32">
        <v>42453</v>
      </c>
      <c r="E32">
        <v>1268247</v>
      </c>
      <c r="F32">
        <v>16890</v>
      </c>
      <c r="G32">
        <v>10820</v>
      </c>
      <c r="I32">
        <f t="shared" si="10"/>
        <v>5122</v>
      </c>
      <c r="J32">
        <f t="shared" si="11"/>
        <v>158714</v>
      </c>
      <c r="K32">
        <f t="shared" si="12"/>
        <v>1950</v>
      </c>
      <c r="L32">
        <f t="shared" si="13"/>
        <v>663</v>
      </c>
      <c r="N32">
        <f t="shared" si="14"/>
        <v>0.89097290039062504</v>
      </c>
      <c r="O32">
        <f t="shared" si="15"/>
        <v>7.2653503417968751E-2</v>
      </c>
      <c r="P32">
        <f t="shared" si="16"/>
        <v>0.62127685546875</v>
      </c>
      <c r="Q32">
        <f t="shared" si="17"/>
        <v>0.22822998046874998</v>
      </c>
      <c r="R32">
        <f t="shared" si="18"/>
        <v>1.8131332397460938</v>
      </c>
    </row>
    <row r="33" spans="1:18" x14ac:dyDescent="0.2">
      <c r="A33" t="s">
        <v>67</v>
      </c>
      <c r="B33" t="s">
        <v>27</v>
      </c>
      <c r="C33">
        <v>5862</v>
      </c>
      <c r="D33">
        <v>43090</v>
      </c>
      <c r="E33">
        <v>1431448</v>
      </c>
      <c r="F33">
        <v>16890</v>
      </c>
      <c r="G33">
        <v>11385</v>
      </c>
      <c r="I33">
        <f t="shared" si="10"/>
        <v>637</v>
      </c>
      <c r="J33">
        <f t="shared" si="11"/>
        <v>163201</v>
      </c>
      <c r="K33">
        <f t="shared" si="12"/>
        <v>0</v>
      </c>
      <c r="L33">
        <f t="shared" si="13"/>
        <v>565</v>
      </c>
      <c r="N33">
        <f t="shared" si="14"/>
        <v>0.1108062744140625</v>
      </c>
      <c r="O33">
        <f t="shared" si="15"/>
        <v>7.4707489013671885E-2</v>
      </c>
      <c r="P33">
        <f t="shared" si="16"/>
        <v>0</v>
      </c>
      <c r="Q33">
        <f t="shared" si="17"/>
        <v>0.19449462890624999</v>
      </c>
      <c r="R33">
        <f t="shared" si="18"/>
        <v>0.38000839233398442</v>
      </c>
    </row>
    <row r="34" spans="1:18" x14ac:dyDescent="0.2">
      <c r="A34" t="s">
        <v>72</v>
      </c>
      <c r="B34" t="s">
        <v>27</v>
      </c>
      <c r="C34">
        <v>6502</v>
      </c>
      <c r="D34">
        <v>49906</v>
      </c>
      <c r="E34">
        <v>1588470</v>
      </c>
      <c r="F34">
        <v>19569</v>
      </c>
      <c r="G34">
        <v>12943</v>
      </c>
      <c r="I34">
        <f t="shared" si="10"/>
        <v>6816</v>
      </c>
      <c r="J34">
        <f t="shared" si="11"/>
        <v>157022</v>
      </c>
      <c r="K34">
        <f t="shared" si="12"/>
        <v>2679</v>
      </c>
      <c r="L34">
        <f t="shared" si="13"/>
        <v>1558</v>
      </c>
      <c r="N34">
        <f t="shared" si="14"/>
        <v>1.1856445312499999</v>
      </c>
      <c r="O34">
        <f t="shared" si="15"/>
        <v>7.1878967285156262E-2</v>
      </c>
      <c r="P34">
        <f t="shared" si="16"/>
        <v>0.85353881835937495</v>
      </c>
      <c r="Q34">
        <f t="shared" si="17"/>
        <v>0.53632324218750005</v>
      </c>
      <c r="R34">
        <f t="shared" si="18"/>
        <v>2.6473855590820312</v>
      </c>
    </row>
    <row r="35" spans="1:18" x14ac:dyDescent="0.2">
      <c r="A35" t="s">
        <v>77</v>
      </c>
      <c r="B35" t="s">
        <v>27</v>
      </c>
      <c r="C35">
        <v>7148</v>
      </c>
      <c r="D35">
        <v>62638</v>
      </c>
      <c r="E35">
        <v>1741172</v>
      </c>
      <c r="F35">
        <v>24826</v>
      </c>
      <c r="G35">
        <v>15436</v>
      </c>
      <c r="I35">
        <f t="shared" si="10"/>
        <v>12732</v>
      </c>
      <c r="J35">
        <f t="shared" si="11"/>
        <v>152702</v>
      </c>
      <c r="K35">
        <f t="shared" si="12"/>
        <v>5257</v>
      </c>
      <c r="L35">
        <f t="shared" si="13"/>
        <v>2493</v>
      </c>
      <c r="N35">
        <f t="shared" si="14"/>
        <v>2.2147338867187498</v>
      </c>
      <c r="O35">
        <f t="shared" si="15"/>
        <v>6.9901428222656256E-2</v>
      </c>
      <c r="P35">
        <f t="shared" si="16"/>
        <v>1.6748986816406248</v>
      </c>
      <c r="Q35">
        <f t="shared" si="17"/>
        <v>0.85818603515625003</v>
      </c>
      <c r="R35">
        <f t="shared" si="18"/>
        <v>4.8177200317382809</v>
      </c>
    </row>
    <row r="36" spans="1:18" x14ac:dyDescent="0.2">
      <c r="A36" t="s">
        <v>82</v>
      </c>
      <c r="B36" t="s">
        <v>27</v>
      </c>
      <c r="C36">
        <v>7782</v>
      </c>
      <c r="D36">
        <v>63325</v>
      </c>
      <c r="E36">
        <v>1902724</v>
      </c>
      <c r="F36">
        <v>24826</v>
      </c>
      <c r="G36">
        <v>16066</v>
      </c>
      <c r="I36">
        <f t="shared" si="10"/>
        <v>687</v>
      </c>
      <c r="J36">
        <f t="shared" si="11"/>
        <v>161552</v>
      </c>
      <c r="K36">
        <f t="shared" si="12"/>
        <v>0</v>
      </c>
      <c r="L36">
        <f t="shared" si="13"/>
        <v>630</v>
      </c>
      <c r="N36">
        <f t="shared" si="14"/>
        <v>0.1195037841796875</v>
      </c>
      <c r="O36">
        <f t="shared" si="15"/>
        <v>7.3952636718750006E-2</v>
      </c>
      <c r="P36">
        <f t="shared" si="16"/>
        <v>0</v>
      </c>
      <c r="Q36">
        <f t="shared" si="17"/>
        <v>0.21687011718749999</v>
      </c>
      <c r="R36">
        <f t="shared" si="18"/>
        <v>0.4103265380859375</v>
      </c>
    </row>
    <row r="37" spans="1:18" x14ac:dyDescent="0.2">
      <c r="A37" t="s">
        <v>87</v>
      </c>
      <c r="B37" t="s">
        <v>27</v>
      </c>
      <c r="C37">
        <v>8422</v>
      </c>
      <c r="D37">
        <v>70309</v>
      </c>
      <c r="E37">
        <v>2059577</v>
      </c>
      <c r="F37">
        <v>27590</v>
      </c>
      <c r="G37">
        <v>17628</v>
      </c>
      <c r="I37">
        <f t="shared" si="10"/>
        <v>6984</v>
      </c>
      <c r="J37">
        <f t="shared" si="11"/>
        <v>156853</v>
      </c>
      <c r="K37">
        <f t="shared" si="12"/>
        <v>2764</v>
      </c>
      <c r="L37">
        <f t="shared" si="13"/>
        <v>1562</v>
      </c>
      <c r="N37">
        <f t="shared" si="14"/>
        <v>1.2148681640625001</v>
      </c>
      <c r="O37">
        <f t="shared" si="15"/>
        <v>7.1801605224609377E-2</v>
      </c>
      <c r="P37">
        <f t="shared" si="16"/>
        <v>0.88062011718749988</v>
      </c>
      <c r="Q37">
        <f t="shared" si="17"/>
        <v>0.53770019531250002</v>
      </c>
      <c r="R37">
        <f t="shared" si="18"/>
        <v>2.7049900817871095</v>
      </c>
    </row>
    <row r="38" spans="1:18" x14ac:dyDescent="0.2">
      <c r="A38" t="s">
        <v>92</v>
      </c>
      <c r="B38" t="s">
        <v>27</v>
      </c>
      <c r="C38">
        <v>9062</v>
      </c>
      <c r="D38">
        <v>75376</v>
      </c>
      <c r="E38">
        <v>2218348</v>
      </c>
      <c r="F38">
        <v>95049</v>
      </c>
      <c r="G38">
        <v>18208</v>
      </c>
      <c r="I38">
        <f t="shared" si="10"/>
        <v>5067</v>
      </c>
      <c r="J38">
        <f t="shared" si="11"/>
        <v>158771</v>
      </c>
      <c r="K38">
        <f t="shared" si="12"/>
        <v>67459</v>
      </c>
      <c r="L38">
        <f t="shared" si="13"/>
        <v>580</v>
      </c>
      <c r="N38">
        <f t="shared" si="14"/>
        <v>0.88140563964843754</v>
      </c>
      <c r="O38">
        <f t="shared" si="15"/>
        <v>7.2679595947265627E-2</v>
      </c>
      <c r="P38">
        <f t="shared" si="16"/>
        <v>21.492674560546874</v>
      </c>
      <c r="Q38">
        <f t="shared" si="17"/>
        <v>0.19965820312499999</v>
      </c>
      <c r="R38">
        <f t="shared" si="18"/>
        <v>22.646417999267577</v>
      </c>
    </row>
    <row r="39" spans="1:18" x14ac:dyDescent="0.2">
      <c r="A39" t="s">
        <v>97</v>
      </c>
      <c r="B39" t="s">
        <v>27</v>
      </c>
      <c r="C39">
        <v>9702</v>
      </c>
      <c r="D39">
        <v>83785</v>
      </c>
      <c r="E39">
        <v>2373777</v>
      </c>
      <c r="F39">
        <v>98423</v>
      </c>
      <c r="G39">
        <v>20463</v>
      </c>
      <c r="I39">
        <f t="shared" si="10"/>
        <v>8409</v>
      </c>
      <c r="J39">
        <f t="shared" si="11"/>
        <v>155429</v>
      </c>
      <c r="K39">
        <f t="shared" si="12"/>
        <v>3374</v>
      </c>
      <c r="L39">
        <f t="shared" si="13"/>
        <v>2255</v>
      </c>
      <c r="N39">
        <f t="shared" si="14"/>
        <v>1.4627471923828126</v>
      </c>
      <c r="O39">
        <f t="shared" si="15"/>
        <v>7.1149749755859387E-2</v>
      </c>
      <c r="P39">
        <f t="shared" si="16"/>
        <v>1.0749682617187499</v>
      </c>
      <c r="Q39">
        <f t="shared" si="17"/>
        <v>0.77625732421875004</v>
      </c>
      <c r="R39">
        <f t="shared" si="18"/>
        <v>3.3851225280761721</v>
      </c>
    </row>
    <row r="40" spans="1:18" x14ac:dyDescent="0.2">
      <c r="A40" t="s">
        <v>102</v>
      </c>
      <c r="B40" t="s">
        <v>27</v>
      </c>
      <c r="C40">
        <v>10342</v>
      </c>
      <c r="D40">
        <v>88881</v>
      </c>
      <c r="E40">
        <v>2532519</v>
      </c>
      <c r="F40">
        <v>100370</v>
      </c>
      <c r="G40">
        <v>21135</v>
      </c>
      <c r="I40">
        <f t="shared" si="10"/>
        <v>5096</v>
      </c>
      <c r="J40">
        <f t="shared" si="11"/>
        <v>158742</v>
      </c>
      <c r="K40">
        <f t="shared" si="12"/>
        <v>1947</v>
      </c>
      <c r="L40">
        <f t="shared" si="13"/>
        <v>672</v>
      </c>
      <c r="N40">
        <f t="shared" si="14"/>
        <v>0.88645019531250002</v>
      </c>
      <c r="O40">
        <f t="shared" si="15"/>
        <v>7.2666320800781253E-2</v>
      </c>
      <c r="P40">
        <f t="shared" si="16"/>
        <v>0.62032104492187501</v>
      </c>
      <c r="Q40">
        <f t="shared" si="17"/>
        <v>0.23132812500000002</v>
      </c>
      <c r="R40">
        <f t="shared" si="18"/>
        <v>1.8107656860351564</v>
      </c>
    </row>
    <row r="41" spans="1:18" x14ac:dyDescent="0.2">
      <c r="A41" t="s">
        <v>107</v>
      </c>
      <c r="B41" t="s">
        <v>27</v>
      </c>
      <c r="C41">
        <v>10982</v>
      </c>
      <c r="D41">
        <v>93953</v>
      </c>
      <c r="E41">
        <v>2691284</v>
      </c>
      <c r="F41">
        <v>102319</v>
      </c>
      <c r="G41">
        <v>21736</v>
      </c>
      <c r="I41">
        <f t="shared" si="10"/>
        <v>5072</v>
      </c>
      <c r="J41">
        <f t="shared" si="11"/>
        <v>158765</v>
      </c>
      <c r="K41">
        <f t="shared" si="12"/>
        <v>1949</v>
      </c>
      <c r="L41">
        <f t="shared" si="13"/>
        <v>601</v>
      </c>
      <c r="N41">
        <f t="shared" si="14"/>
        <v>0.88227539062500004</v>
      </c>
      <c r="O41">
        <f t="shared" si="15"/>
        <v>7.2676849365234372E-2</v>
      </c>
      <c r="P41">
        <f t="shared" si="16"/>
        <v>0.62095825195312493</v>
      </c>
      <c r="Q41">
        <f t="shared" si="17"/>
        <v>0.20688720703125002</v>
      </c>
      <c r="R41">
        <f t="shared" si="18"/>
        <v>1.7827976989746093</v>
      </c>
    </row>
    <row r="42" spans="1:18" x14ac:dyDescent="0.2">
      <c r="A42" t="s">
        <v>112</v>
      </c>
      <c r="B42" t="s">
        <v>27</v>
      </c>
      <c r="C42">
        <v>11622</v>
      </c>
      <c r="D42">
        <v>100720</v>
      </c>
      <c r="E42">
        <v>2848351</v>
      </c>
      <c r="F42">
        <v>104943</v>
      </c>
      <c r="G42">
        <v>23158</v>
      </c>
      <c r="I42">
        <f t="shared" si="10"/>
        <v>6767</v>
      </c>
      <c r="J42">
        <f t="shared" si="11"/>
        <v>157067</v>
      </c>
      <c r="K42">
        <f t="shared" si="12"/>
        <v>2624</v>
      </c>
      <c r="L42">
        <f t="shared" si="13"/>
        <v>1422</v>
      </c>
      <c r="N42">
        <f t="shared" si="14"/>
        <v>1.1771209716796875</v>
      </c>
      <c r="O42">
        <f t="shared" si="15"/>
        <v>7.1899566650390628E-2</v>
      </c>
      <c r="P42">
        <f t="shared" si="16"/>
        <v>0.83601562499999993</v>
      </c>
      <c r="Q42">
        <f t="shared" si="17"/>
        <v>0.4895068359375</v>
      </c>
      <c r="R42">
        <f t="shared" si="18"/>
        <v>2.5745429992675781</v>
      </c>
    </row>
    <row r="43" spans="1:18" x14ac:dyDescent="0.2">
      <c r="A43" t="s">
        <v>117</v>
      </c>
      <c r="B43" t="s">
        <v>27</v>
      </c>
      <c r="C43">
        <v>12262</v>
      </c>
      <c r="D43">
        <v>105841</v>
      </c>
      <c r="E43">
        <v>3007068</v>
      </c>
      <c r="F43">
        <v>106890</v>
      </c>
      <c r="G43">
        <v>23999</v>
      </c>
      <c r="I43">
        <f t="shared" si="10"/>
        <v>5121</v>
      </c>
      <c r="J43">
        <f t="shared" si="11"/>
        <v>158717</v>
      </c>
      <c r="K43">
        <f t="shared" si="12"/>
        <v>1947</v>
      </c>
      <c r="L43">
        <f t="shared" si="13"/>
        <v>841</v>
      </c>
      <c r="N43">
        <f t="shared" si="14"/>
        <v>0.89079895019531252</v>
      </c>
      <c r="O43">
        <f t="shared" si="15"/>
        <v>7.2654876708984378E-2</v>
      </c>
      <c r="P43">
        <f t="shared" si="16"/>
        <v>0.62032104492187501</v>
      </c>
      <c r="Q43">
        <f t="shared" si="17"/>
        <v>0.28950439453124999</v>
      </c>
      <c r="R43">
        <f t="shared" si="18"/>
        <v>1.873279266357422</v>
      </c>
    </row>
    <row r="44" spans="1:18" x14ac:dyDescent="0.2">
      <c r="A44" t="s">
        <v>122</v>
      </c>
      <c r="B44" t="s">
        <v>27</v>
      </c>
      <c r="C44">
        <v>12902</v>
      </c>
      <c r="D44">
        <v>118783</v>
      </c>
      <c r="E44">
        <v>3157960</v>
      </c>
      <c r="F44">
        <v>112443</v>
      </c>
      <c r="G44">
        <v>28406</v>
      </c>
      <c r="I44">
        <f t="shared" si="10"/>
        <v>12942</v>
      </c>
      <c r="J44">
        <f t="shared" si="11"/>
        <v>150892</v>
      </c>
      <c r="K44">
        <f t="shared" si="12"/>
        <v>5553</v>
      </c>
      <c r="L44">
        <f t="shared" si="13"/>
        <v>4407</v>
      </c>
      <c r="N44">
        <f t="shared" si="14"/>
        <v>2.2512634277343748</v>
      </c>
      <c r="O44">
        <f t="shared" si="15"/>
        <v>6.9072875976562503E-2</v>
      </c>
      <c r="P44">
        <f t="shared" si="16"/>
        <v>1.7692053222656248</v>
      </c>
      <c r="Q44">
        <f t="shared" si="17"/>
        <v>1.5170581054687502</v>
      </c>
      <c r="R44">
        <f t="shared" si="18"/>
        <v>5.6065997314453124</v>
      </c>
    </row>
    <row r="45" spans="1:18" x14ac:dyDescent="0.2">
      <c r="A45" t="s">
        <v>127</v>
      </c>
      <c r="B45" t="s">
        <v>27</v>
      </c>
      <c r="C45">
        <v>13542</v>
      </c>
      <c r="D45">
        <v>123913</v>
      </c>
      <c r="E45">
        <v>3316667</v>
      </c>
      <c r="F45">
        <v>114390</v>
      </c>
      <c r="G45">
        <v>29078</v>
      </c>
      <c r="I45">
        <f t="shared" si="10"/>
        <v>5130</v>
      </c>
      <c r="J45">
        <f t="shared" si="11"/>
        <v>158707</v>
      </c>
      <c r="K45">
        <f t="shared" si="12"/>
        <v>1947</v>
      </c>
      <c r="L45">
        <f t="shared" si="13"/>
        <v>672</v>
      </c>
      <c r="N45">
        <f t="shared" si="14"/>
        <v>0.892364501953125</v>
      </c>
      <c r="O45">
        <f t="shared" si="15"/>
        <v>7.2650299072265639E-2</v>
      </c>
      <c r="P45">
        <f t="shared" si="16"/>
        <v>0.62032104492187501</v>
      </c>
      <c r="Q45">
        <f t="shared" si="17"/>
        <v>0.23132812500000002</v>
      </c>
      <c r="R45">
        <f t="shared" si="18"/>
        <v>1.8166639709472658</v>
      </c>
    </row>
    <row r="46" spans="1:18" x14ac:dyDescent="0.2">
      <c r="A46" t="s">
        <v>132</v>
      </c>
      <c r="B46" t="s">
        <v>27</v>
      </c>
      <c r="C46">
        <v>14182</v>
      </c>
      <c r="D46">
        <v>124612</v>
      </c>
      <c r="E46">
        <v>3479806</v>
      </c>
      <c r="F46">
        <v>114390</v>
      </c>
      <c r="G46">
        <v>29712</v>
      </c>
      <c r="I46">
        <f t="shared" si="10"/>
        <v>699</v>
      </c>
      <c r="J46">
        <f t="shared" si="11"/>
        <v>163139</v>
      </c>
      <c r="K46">
        <f t="shared" si="12"/>
        <v>0</v>
      </c>
      <c r="L46">
        <f t="shared" si="13"/>
        <v>634</v>
      </c>
      <c r="N46">
        <f t="shared" si="14"/>
        <v>0.12159118652343751</v>
      </c>
      <c r="O46">
        <f t="shared" si="15"/>
        <v>7.4679107666015626E-2</v>
      </c>
      <c r="P46">
        <f t="shared" si="16"/>
        <v>0</v>
      </c>
      <c r="Q46">
        <f t="shared" si="17"/>
        <v>0.21824707031250004</v>
      </c>
      <c r="R46">
        <f t="shared" si="18"/>
        <v>0.4145173645019532</v>
      </c>
    </row>
    <row r="47" spans="1:18" x14ac:dyDescent="0.2">
      <c r="A47" t="s">
        <v>137</v>
      </c>
      <c r="B47" t="s">
        <v>27</v>
      </c>
      <c r="C47">
        <v>14822</v>
      </c>
      <c r="D47">
        <v>133140</v>
      </c>
      <c r="E47">
        <v>3635115</v>
      </c>
      <c r="F47">
        <v>117927</v>
      </c>
      <c r="G47">
        <v>31967</v>
      </c>
      <c r="I47">
        <f t="shared" si="10"/>
        <v>8528</v>
      </c>
      <c r="J47">
        <f t="shared" si="11"/>
        <v>155309</v>
      </c>
      <c r="K47">
        <f t="shared" si="12"/>
        <v>3537</v>
      </c>
      <c r="L47">
        <f t="shared" si="13"/>
        <v>2255</v>
      </c>
      <c r="N47">
        <f t="shared" si="14"/>
        <v>1.483447265625</v>
      </c>
      <c r="O47">
        <f t="shared" si="15"/>
        <v>7.1094818115234382E-2</v>
      </c>
      <c r="P47">
        <f t="shared" si="16"/>
        <v>1.126900634765625</v>
      </c>
      <c r="Q47">
        <f t="shared" si="17"/>
        <v>0.77625732421875004</v>
      </c>
      <c r="R47">
        <f t="shared" si="18"/>
        <v>3.4577000427246096</v>
      </c>
    </row>
    <row r="48" spans="1:18" x14ac:dyDescent="0.2">
      <c r="A48" t="s">
        <v>22</v>
      </c>
      <c r="B48" t="s">
        <v>23</v>
      </c>
      <c r="C48">
        <v>742</v>
      </c>
      <c r="D48">
        <v>139</v>
      </c>
      <c r="E48">
        <v>163704</v>
      </c>
      <c r="F48">
        <v>0</v>
      </c>
      <c r="G48">
        <v>469</v>
      </c>
    </row>
    <row r="49" spans="1:18" x14ac:dyDescent="0.2">
      <c r="A49" t="s">
        <v>30</v>
      </c>
      <c r="B49" t="s">
        <v>23</v>
      </c>
      <c r="C49">
        <v>1382</v>
      </c>
      <c r="D49">
        <v>650</v>
      </c>
      <c r="E49">
        <v>327031</v>
      </c>
      <c r="F49">
        <v>0</v>
      </c>
      <c r="G49">
        <v>949</v>
      </c>
      <c r="I49">
        <f t="shared" si="10"/>
        <v>511</v>
      </c>
      <c r="J49">
        <f t="shared" si="11"/>
        <v>163327</v>
      </c>
      <c r="K49">
        <f t="shared" si="12"/>
        <v>0</v>
      </c>
      <c r="L49">
        <f t="shared" si="13"/>
        <v>480</v>
      </c>
      <c r="N49">
        <f t="shared" si="14"/>
        <v>8.8888549804687494E-2</v>
      </c>
      <c r="O49">
        <f t="shared" si="15"/>
        <v>7.4765167236328131E-2</v>
      </c>
      <c r="P49">
        <f t="shared" si="16"/>
        <v>0</v>
      </c>
      <c r="Q49">
        <f t="shared" si="17"/>
        <v>0.16523437499999999</v>
      </c>
      <c r="R49">
        <f t="shared" si="18"/>
        <v>0.3288880920410156</v>
      </c>
    </row>
    <row r="50" spans="1:18" x14ac:dyDescent="0.2">
      <c r="A50" t="s">
        <v>35</v>
      </c>
      <c r="B50" t="s">
        <v>23</v>
      </c>
      <c r="C50">
        <v>2022</v>
      </c>
      <c r="D50">
        <v>1275</v>
      </c>
      <c r="E50">
        <v>490242</v>
      </c>
      <c r="F50">
        <v>0</v>
      </c>
      <c r="G50">
        <v>1495</v>
      </c>
      <c r="I50">
        <f t="shared" si="10"/>
        <v>625</v>
      </c>
      <c r="J50">
        <f t="shared" si="11"/>
        <v>163211</v>
      </c>
      <c r="K50">
        <f t="shared" si="12"/>
        <v>0</v>
      </c>
      <c r="L50">
        <f t="shared" si="13"/>
        <v>546</v>
      </c>
      <c r="N50">
        <f t="shared" si="14"/>
        <v>0.1087188720703125</v>
      </c>
      <c r="O50">
        <f t="shared" si="15"/>
        <v>7.4712066650390624E-2</v>
      </c>
      <c r="P50">
        <f t="shared" si="16"/>
        <v>0</v>
      </c>
      <c r="Q50">
        <f t="shared" si="17"/>
        <v>0.1879541015625</v>
      </c>
      <c r="R50">
        <f t="shared" si="18"/>
        <v>0.37138504028320313</v>
      </c>
    </row>
    <row r="51" spans="1:18" x14ac:dyDescent="0.2">
      <c r="A51" t="s">
        <v>40</v>
      </c>
      <c r="B51" t="s">
        <v>23</v>
      </c>
      <c r="C51">
        <v>2662</v>
      </c>
      <c r="D51">
        <v>6258</v>
      </c>
      <c r="E51">
        <v>649097</v>
      </c>
      <c r="F51">
        <v>1950</v>
      </c>
      <c r="G51">
        <v>2085</v>
      </c>
      <c r="I51">
        <f t="shared" si="10"/>
        <v>4983</v>
      </c>
      <c r="J51">
        <f t="shared" si="11"/>
        <v>158855</v>
      </c>
      <c r="K51">
        <f t="shared" si="12"/>
        <v>1950</v>
      </c>
      <c r="L51">
        <f t="shared" si="13"/>
        <v>590</v>
      </c>
      <c r="N51">
        <f t="shared" si="14"/>
        <v>0.86679382324218746</v>
      </c>
      <c r="O51">
        <f t="shared" si="15"/>
        <v>7.2718048095703119E-2</v>
      </c>
      <c r="P51">
        <f t="shared" si="16"/>
        <v>0.62127685546875</v>
      </c>
      <c r="Q51">
        <f t="shared" si="17"/>
        <v>0.20310058593749999</v>
      </c>
      <c r="R51">
        <f t="shared" si="18"/>
        <v>1.7638893127441406</v>
      </c>
    </row>
    <row r="52" spans="1:18" x14ac:dyDescent="0.2">
      <c r="A52" t="s">
        <v>45</v>
      </c>
      <c r="B52" t="s">
        <v>23</v>
      </c>
      <c r="C52">
        <v>3302</v>
      </c>
      <c r="D52">
        <v>11283</v>
      </c>
      <c r="E52">
        <v>807910</v>
      </c>
      <c r="F52">
        <v>3895</v>
      </c>
      <c r="G52">
        <v>2677</v>
      </c>
      <c r="I52">
        <f t="shared" si="10"/>
        <v>5025</v>
      </c>
      <c r="J52">
        <f t="shared" si="11"/>
        <v>158813</v>
      </c>
      <c r="K52">
        <f t="shared" si="12"/>
        <v>1945</v>
      </c>
      <c r="L52">
        <f t="shared" si="13"/>
        <v>592</v>
      </c>
      <c r="N52">
        <f t="shared" si="14"/>
        <v>0.8740997314453125</v>
      </c>
      <c r="O52">
        <f t="shared" si="15"/>
        <v>7.269882202148438E-2</v>
      </c>
      <c r="P52">
        <f t="shared" si="16"/>
        <v>0.61968383789062498</v>
      </c>
      <c r="Q52">
        <f t="shared" si="17"/>
        <v>0.20378906250000001</v>
      </c>
      <c r="R52">
        <f t="shared" si="18"/>
        <v>1.7702714538574218</v>
      </c>
    </row>
    <row r="53" spans="1:18" x14ac:dyDescent="0.2">
      <c r="A53" t="s">
        <v>50</v>
      </c>
      <c r="B53" t="s">
        <v>23</v>
      </c>
      <c r="C53">
        <v>3942</v>
      </c>
      <c r="D53">
        <v>20346</v>
      </c>
      <c r="E53">
        <v>962684</v>
      </c>
      <c r="F53">
        <v>7715</v>
      </c>
      <c r="G53">
        <v>5217</v>
      </c>
      <c r="I53">
        <f t="shared" si="10"/>
        <v>9063</v>
      </c>
      <c r="J53">
        <f t="shared" si="11"/>
        <v>154774</v>
      </c>
      <c r="K53">
        <f t="shared" si="12"/>
        <v>3820</v>
      </c>
      <c r="L53">
        <f t="shared" si="13"/>
        <v>2540</v>
      </c>
      <c r="N53">
        <f t="shared" si="14"/>
        <v>1.5765106201171875</v>
      </c>
      <c r="O53">
        <f t="shared" si="15"/>
        <v>7.0849914550781254E-2</v>
      </c>
      <c r="P53">
        <f t="shared" si="16"/>
        <v>1.2170654296875001</v>
      </c>
      <c r="Q53">
        <f t="shared" si="17"/>
        <v>0.87436523437500002</v>
      </c>
      <c r="R53">
        <f t="shared" si="18"/>
        <v>3.7387911987304689</v>
      </c>
    </row>
    <row r="54" spans="1:18" x14ac:dyDescent="0.2">
      <c r="A54" t="s">
        <v>55</v>
      </c>
      <c r="B54" t="s">
        <v>23</v>
      </c>
      <c r="C54">
        <v>4582</v>
      </c>
      <c r="D54">
        <v>25392</v>
      </c>
      <c r="E54">
        <v>1121476</v>
      </c>
      <c r="F54">
        <v>9663</v>
      </c>
      <c r="G54">
        <v>5812</v>
      </c>
      <c r="I54">
        <f t="shared" si="10"/>
        <v>5046</v>
      </c>
      <c r="J54">
        <f t="shared" si="11"/>
        <v>158792</v>
      </c>
      <c r="K54">
        <f t="shared" si="12"/>
        <v>1948</v>
      </c>
      <c r="L54">
        <f t="shared" si="13"/>
        <v>595</v>
      </c>
      <c r="N54">
        <f t="shared" si="14"/>
        <v>0.87775268554687502</v>
      </c>
      <c r="O54">
        <f t="shared" si="15"/>
        <v>7.2689208984375003E-2</v>
      </c>
      <c r="P54">
        <f t="shared" si="16"/>
        <v>0.62063964843749997</v>
      </c>
      <c r="Q54">
        <f t="shared" si="17"/>
        <v>0.20482177734375001</v>
      </c>
      <c r="R54">
        <f t="shared" si="18"/>
        <v>1.7759033203124999</v>
      </c>
    </row>
    <row r="55" spans="1:18" x14ac:dyDescent="0.2">
      <c r="A55" t="s">
        <v>60</v>
      </c>
      <c r="B55" t="s">
        <v>23</v>
      </c>
      <c r="C55">
        <v>5222</v>
      </c>
      <c r="D55">
        <v>30438</v>
      </c>
      <c r="E55">
        <v>1280268</v>
      </c>
      <c r="F55">
        <v>11611</v>
      </c>
      <c r="G55">
        <v>6514</v>
      </c>
      <c r="I55">
        <f t="shared" si="10"/>
        <v>5046</v>
      </c>
      <c r="J55">
        <f t="shared" si="11"/>
        <v>158792</v>
      </c>
      <c r="K55">
        <f t="shared" si="12"/>
        <v>1948</v>
      </c>
      <c r="L55">
        <f t="shared" si="13"/>
        <v>702</v>
      </c>
      <c r="N55">
        <f t="shared" si="14"/>
        <v>0.87775268554687502</v>
      </c>
      <c r="O55">
        <f t="shared" si="15"/>
        <v>7.2689208984375003E-2</v>
      </c>
      <c r="P55">
        <f t="shared" si="16"/>
        <v>0.62063964843749997</v>
      </c>
      <c r="Q55">
        <f t="shared" si="17"/>
        <v>0.24165527343750001</v>
      </c>
      <c r="R55">
        <f t="shared" si="18"/>
        <v>1.8127368164062498</v>
      </c>
    </row>
    <row r="56" spans="1:18" x14ac:dyDescent="0.2">
      <c r="A56" t="s">
        <v>65</v>
      </c>
      <c r="B56" t="s">
        <v>23</v>
      </c>
      <c r="C56">
        <v>5862</v>
      </c>
      <c r="D56">
        <v>35458</v>
      </c>
      <c r="E56">
        <v>1439086</v>
      </c>
      <c r="F56">
        <v>13559</v>
      </c>
      <c r="G56">
        <v>7024</v>
      </c>
      <c r="I56">
        <f t="shared" si="10"/>
        <v>5020</v>
      </c>
      <c r="J56">
        <f t="shared" si="11"/>
        <v>158818</v>
      </c>
      <c r="K56">
        <f t="shared" si="12"/>
        <v>1948</v>
      </c>
      <c r="L56">
        <f t="shared" si="13"/>
        <v>510</v>
      </c>
      <c r="N56">
        <f t="shared" si="14"/>
        <v>0.87322998046875</v>
      </c>
      <c r="O56">
        <f t="shared" si="15"/>
        <v>7.2701110839843749E-2</v>
      </c>
      <c r="P56">
        <f t="shared" si="16"/>
        <v>0.62063964843749997</v>
      </c>
      <c r="Q56">
        <f t="shared" si="17"/>
        <v>0.17556152343750001</v>
      </c>
      <c r="R56">
        <f t="shared" si="18"/>
        <v>1.7421322631835938</v>
      </c>
    </row>
    <row r="57" spans="1:18" x14ac:dyDescent="0.2">
      <c r="A57" t="s">
        <v>70</v>
      </c>
      <c r="B57" t="s">
        <v>23</v>
      </c>
      <c r="C57">
        <v>6502</v>
      </c>
      <c r="D57">
        <v>36088</v>
      </c>
      <c r="E57">
        <v>1602294</v>
      </c>
      <c r="F57">
        <v>13559</v>
      </c>
      <c r="G57">
        <v>7587</v>
      </c>
      <c r="I57">
        <f t="shared" si="10"/>
        <v>630</v>
      </c>
      <c r="J57">
        <f t="shared" si="11"/>
        <v>163208</v>
      </c>
      <c r="K57">
        <f t="shared" si="12"/>
        <v>0</v>
      </c>
      <c r="L57">
        <f t="shared" si="13"/>
        <v>563</v>
      </c>
      <c r="N57">
        <f t="shared" si="14"/>
        <v>0.109588623046875</v>
      </c>
      <c r="O57">
        <f t="shared" si="15"/>
        <v>7.4710693359374997E-2</v>
      </c>
      <c r="P57">
        <f t="shared" si="16"/>
        <v>0</v>
      </c>
      <c r="Q57">
        <f t="shared" si="17"/>
        <v>0.19380615234374998</v>
      </c>
      <c r="R57">
        <f t="shared" si="18"/>
        <v>0.37810546874999995</v>
      </c>
    </row>
    <row r="58" spans="1:18" x14ac:dyDescent="0.2">
      <c r="A58" t="s">
        <v>75</v>
      </c>
      <c r="B58" t="s">
        <v>23</v>
      </c>
      <c r="C58">
        <v>7142</v>
      </c>
      <c r="D58">
        <v>43814</v>
      </c>
      <c r="E58">
        <v>1758405</v>
      </c>
      <c r="F58">
        <v>16726</v>
      </c>
      <c r="G58">
        <v>9391</v>
      </c>
      <c r="I58">
        <f t="shared" si="10"/>
        <v>7726</v>
      </c>
      <c r="J58">
        <f t="shared" si="11"/>
        <v>156111</v>
      </c>
      <c r="K58">
        <f t="shared" si="12"/>
        <v>3167</v>
      </c>
      <c r="L58">
        <f t="shared" si="13"/>
        <v>1804</v>
      </c>
      <c r="N58">
        <f t="shared" si="14"/>
        <v>1.3439392089843749</v>
      </c>
      <c r="O58">
        <f t="shared" si="15"/>
        <v>7.1461944580078124E-2</v>
      </c>
      <c r="P58">
        <f t="shared" si="16"/>
        <v>1.0090173339843749</v>
      </c>
      <c r="Q58">
        <f t="shared" si="17"/>
        <v>0.62100585937500008</v>
      </c>
      <c r="R58">
        <f t="shared" si="18"/>
        <v>3.045424346923828</v>
      </c>
    </row>
    <row r="59" spans="1:18" x14ac:dyDescent="0.2">
      <c r="A59" t="s">
        <v>80</v>
      </c>
      <c r="B59" t="s">
        <v>23</v>
      </c>
      <c r="C59">
        <v>7782</v>
      </c>
      <c r="D59">
        <v>48875</v>
      </c>
      <c r="E59">
        <v>1917182</v>
      </c>
      <c r="F59">
        <v>18673</v>
      </c>
      <c r="G59">
        <v>9984</v>
      </c>
      <c r="I59">
        <f t="shared" si="10"/>
        <v>5061</v>
      </c>
      <c r="J59">
        <f t="shared" si="11"/>
        <v>158777</v>
      </c>
      <c r="K59">
        <f t="shared" si="12"/>
        <v>1947</v>
      </c>
      <c r="L59">
        <f t="shared" si="13"/>
        <v>593</v>
      </c>
      <c r="N59">
        <f t="shared" si="14"/>
        <v>0.88036193847656252</v>
      </c>
      <c r="O59">
        <f t="shared" si="15"/>
        <v>7.2682342529296881E-2</v>
      </c>
      <c r="P59">
        <f t="shared" si="16"/>
        <v>0.62032104492187501</v>
      </c>
      <c r="Q59">
        <f t="shared" si="17"/>
        <v>0.20413330078124997</v>
      </c>
      <c r="R59">
        <f t="shared" si="18"/>
        <v>1.7774986267089845</v>
      </c>
    </row>
    <row r="60" spans="1:18" x14ac:dyDescent="0.2">
      <c r="A60" t="s">
        <v>84</v>
      </c>
      <c r="B60" t="s">
        <v>23</v>
      </c>
      <c r="C60">
        <v>8422</v>
      </c>
      <c r="D60">
        <v>53932</v>
      </c>
      <c r="E60">
        <v>2075962</v>
      </c>
      <c r="F60">
        <v>20621</v>
      </c>
      <c r="G60">
        <v>10529</v>
      </c>
      <c r="I60">
        <f t="shared" si="10"/>
        <v>5057</v>
      </c>
      <c r="J60">
        <f t="shared" si="11"/>
        <v>158780</v>
      </c>
      <c r="K60">
        <f t="shared" si="12"/>
        <v>1948</v>
      </c>
      <c r="L60">
        <f t="shared" si="13"/>
        <v>545</v>
      </c>
      <c r="N60">
        <f t="shared" si="14"/>
        <v>0.87966613769531254</v>
      </c>
      <c r="O60">
        <f t="shared" si="15"/>
        <v>7.2683715820312494E-2</v>
      </c>
      <c r="P60">
        <f t="shared" si="16"/>
        <v>0.62063964843749997</v>
      </c>
      <c r="Q60">
        <f t="shared" si="17"/>
        <v>0.18760986328125001</v>
      </c>
      <c r="R60">
        <f t="shared" si="18"/>
        <v>1.760599365234375</v>
      </c>
    </row>
    <row r="61" spans="1:18" x14ac:dyDescent="0.2">
      <c r="A61" t="s">
        <v>90</v>
      </c>
      <c r="B61" t="s">
        <v>23</v>
      </c>
      <c r="C61">
        <v>9062</v>
      </c>
      <c r="D61">
        <v>58988</v>
      </c>
      <c r="E61">
        <v>2234743</v>
      </c>
      <c r="F61">
        <v>22573</v>
      </c>
      <c r="G61">
        <v>11130</v>
      </c>
      <c r="I61">
        <f t="shared" si="10"/>
        <v>5056</v>
      </c>
      <c r="J61">
        <f t="shared" si="11"/>
        <v>158781</v>
      </c>
      <c r="K61">
        <f t="shared" si="12"/>
        <v>1952</v>
      </c>
      <c r="L61">
        <f t="shared" si="13"/>
        <v>601</v>
      </c>
      <c r="N61">
        <f t="shared" si="14"/>
        <v>0.87949218750000002</v>
      </c>
      <c r="O61">
        <f t="shared" si="15"/>
        <v>7.2684173583984379E-2</v>
      </c>
      <c r="P61">
        <f t="shared" si="16"/>
        <v>0.62191406249999992</v>
      </c>
      <c r="Q61">
        <f t="shared" si="17"/>
        <v>0.20688720703125002</v>
      </c>
      <c r="R61">
        <f t="shared" si="18"/>
        <v>1.7809776306152343</v>
      </c>
    </row>
    <row r="62" spans="1:18" x14ac:dyDescent="0.2">
      <c r="A62" t="s">
        <v>95</v>
      </c>
      <c r="B62" t="s">
        <v>23</v>
      </c>
      <c r="C62">
        <v>9702</v>
      </c>
      <c r="D62">
        <v>61189</v>
      </c>
      <c r="E62">
        <v>2396380</v>
      </c>
      <c r="F62">
        <v>23207</v>
      </c>
      <c r="G62">
        <v>12350</v>
      </c>
      <c r="I62">
        <f t="shared" si="10"/>
        <v>2201</v>
      </c>
      <c r="J62">
        <f t="shared" si="11"/>
        <v>161637</v>
      </c>
      <c r="K62">
        <f t="shared" si="12"/>
        <v>634</v>
      </c>
      <c r="L62">
        <f t="shared" si="13"/>
        <v>1220</v>
      </c>
      <c r="N62">
        <f t="shared" si="14"/>
        <v>0.38286437988281252</v>
      </c>
      <c r="O62">
        <f t="shared" si="15"/>
        <v>7.3991546630859384E-2</v>
      </c>
      <c r="P62">
        <f t="shared" si="16"/>
        <v>0.20199462890624997</v>
      </c>
      <c r="Q62">
        <f t="shared" si="17"/>
        <v>0.41997070312500001</v>
      </c>
      <c r="R62">
        <f t="shared" si="18"/>
        <v>1.0788212585449219</v>
      </c>
    </row>
    <row r="63" spans="1:18" x14ac:dyDescent="0.2">
      <c r="A63" t="s">
        <v>100</v>
      </c>
      <c r="B63" t="s">
        <v>23</v>
      </c>
      <c r="C63">
        <v>10342</v>
      </c>
      <c r="D63">
        <v>66248</v>
      </c>
      <c r="E63">
        <v>2555159</v>
      </c>
      <c r="F63">
        <v>25152</v>
      </c>
      <c r="G63">
        <v>12929</v>
      </c>
      <c r="I63">
        <f t="shared" si="10"/>
        <v>5059</v>
      </c>
      <c r="J63">
        <f t="shared" si="11"/>
        <v>158779</v>
      </c>
      <c r="K63">
        <f t="shared" si="12"/>
        <v>1945</v>
      </c>
      <c r="L63">
        <f t="shared" si="13"/>
        <v>579</v>
      </c>
      <c r="N63">
        <f t="shared" si="14"/>
        <v>0.88001403808593748</v>
      </c>
      <c r="O63">
        <f t="shared" si="15"/>
        <v>7.2683258056640637E-2</v>
      </c>
      <c r="P63">
        <f t="shared" si="16"/>
        <v>0.61968383789062498</v>
      </c>
      <c r="Q63">
        <f t="shared" si="17"/>
        <v>0.19931396484375002</v>
      </c>
      <c r="R63">
        <f t="shared" si="18"/>
        <v>1.7716950988769533</v>
      </c>
    </row>
    <row r="64" spans="1:18" x14ac:dyDescent="0.2">
      <c r="A64" t="s">
        <v>105</v>
      </c>
      <c r="B64" t="s">
        <v>23</v>
      </c>
      <c r="C64">
        <v>10982</v>
      </c>
      <c r="D64">
        <v>71318</v>
      </c>
      <c r="E64">
        <v>2713927</v>
      </c>
      <c r="F64">
        <v>27097</v>
      </c>
      <c r="G64">
        <v>13512</v>
      </c>
      <c r="I64">
        <f t="shared" si="10"/>
        <v>5070</v>
      </c>
      <c r="J64">
        <f t="shared" si="11"/>
        <v>158768</v>
      </c>
      <c r="K64">
        <f t="shared" si="12"/>
        <v>1945</v>
      </c>
      <c r="L64">
        <f t="shared" si="13"/>
        <v>583</v>
      </c>
      <c r="N64">
        <f t="shared" si="14"/>
        <v>0.881927490234375</v>
      </c>
      <c r="O64">
        <f t="shared" si="15"/>
        <v>7.2678222656249999E-2</v>
      </c>
      <c r="P64">
        <f t="shared" si="16"/>
        <v>0.61968383789062498</v>
      </c>
      <c r="Q64">
        <f t="shared" si="17"/>
        <v>0.20069091796874999</v>
      </c>
      <c r="R64">
        <f t="shared" si="18"/>
        <v>1.7749804687499999</v>
      </c>
    </row>
    <row r="65" spans="1:18" x14ac:dyDescent="0.2">
      <c r="A65" t="s">
        <v>110</v>
      </c>
      <c r="B65" t="s">
        <v>23</v>
      </c>
      <c r="C65">
        <v>11622</v>
      </c>
      <c r="D65">
        <v>76386</v>
      </c>
      <c r="E65">
        <v>2872697</v>
      </c>
      <c r="F65">
        <v>94556</v>
      </c>
      <c r="G65">
        <v>14088</v>
      </c>
      <c r="I65">
        <f t="shared" si="10"/>
        <v>5068</v>
      </c>
      <c r="J65">
        <f t="shared" si="11"/>
        <v>158770</v>
      </c>
      <c r="K65">
        <f t="shared" si="12"/>
        <v>67459</v>
      </c>
      <c r="L65">
        <f t="shared" si="13"/>
        <v>576</v>
      </c>
      <c r="N65">
        <f t="shared" si="14"/>
        <v>0.88157958984374996</v>
      </c>
      <c r="O65">
        <f t="shared" si="15"/>
        <v>7.2679138183593756E-2</v>
      </c>
      <c r="P65">
        <f t="shared" si="16"/>
        <v>21.492674560546874</v>
      </c>
      <c r="Q65">
        <f t="shared" si="17"/>
        <v>0.19828125000000002</v>
      </c>
      <c r="R65">
        <f t="shared" si="18"/>
        <v>22.645214538574219</v>
      </c>
    </row>
    <row r="66" spans="1:18" x14ac:dyDescent="0.2">
      <c r="A66" t="s">
        <v>115</v>
      </c>
      <c r="B66" t="s">
        <v>23</v>
      </c>
      <c r="C66">
        <v>12262</v>
      </c>
      <c r="D66">
        <v>81468</v>
      </c>
      <c r="E66">
        <v>3031453</v>
      </c>
      <c r="F66">
        <v>96503</v>
      </c>
      <c r="G66">
        <v>14688</v>
      </c>
      <c r="I66">
        <f t="shared" si="10"/>
        <v>5082</v>
      </c>
      <c r="J66">
        <f t="shared" si="11"/>
        <v>158756</v>
      </c>
      <c r="K66">
        <f t="shared" si="12"/>
        <v>1947</v>
      </c>
      <c r="L66">
        <f t="shared" si="13"/>
        <v>600</v>
      </c>
      <c r="N66">
        <f t="shared" si="14"/>
        <v>0.88401489257812504</v>
      </c>
      <c r="O66">
        <f t="shared" si="15"/>
        <v>7.2672729492187504E-2</v>
      </c>
      <c r="P66">
        <f t="shared" si="16"/>
        <v>0.62032104492187501</v>
      </c>
      <c r="Q66">
        <f t="shared" si="17"/>
        <v>0.20654296875</v>
      </c>
      <c r="R66">
        <f t="shared" si="18"/>
        <v>1.7835516357421874</v>
      </c>
    </row>
    <row r="67" spans="1:18" x14ac:dyDescent="0.2">
      <c r="A67" t="s">
        <v>120</v>
      </c>
      <c r="B67" t="s">
        <v>23</v>
      </c>
      <c r="C67">
        <v>12902</v>
      </c>
      <c r="D67">
        <v>88384</v>
      </c>
      <c r="E67">
        <v>3188373</v>
      </c>
      <c r="F67">
        <v>99227</v>
      </c>
      <c r="G67">
        <v>16155</v>
      </c>
      <c r="I67">
        <f t="shared" si="10"/>
        <v>6916</v>
      </c>
      <c r="J67">
        <f t="shared" si="11"/>
        <v>156920</v>
      </c>
      <c r="K67">
        <f t="shared" si="12"/>
        <v>2724</v>
      </c>
      <c r="L67">
        <f t="shared" si="13"/>
        <v>1467</v>
      </c>
      <c r="N67">
        <f t="shared" si="14"/>
        <v>1.2030395507812499</v>
      </c>
      <c r="O67">
        <f t="shared" si="15"/>
        <v>7.1832275390625006E-2</v>
      </c>
      <c r="P67">
        <f t="shared" si="16"/>
        <v>0.86787597656249993</v>
      </c>
      <c r="Q67">
        <f t="shared" si="17"/>
        <v>0.50499755859375006</v>
      </c>
      <c r="R67">
        <f t="shared" si="18"/>
        <v>2.6477453613281252</v>
      </c>
    </row>
    <row r="68" spans="1:18" x14ac:dyDescent="0.2">
      <c r="A68" t="s">
        <v>125</v>
      </c>
      <c r="B68" t="s">
        <v>23</v>
      </c>
      <c r="C68">
        <v>13542</v>
      </c>
      <c r="D68">
        <v>93458</v>
      </c>
      <c r="E68">
        <v>3347137</v>
      </c>
      <c r="F68">
        <v>101174</v>
      </c>
      <c r="G68">
        <v>16747</v>
      </c>
      <c r="I68">
        <f t="shared" si="10"/>
        <v>5074</v>
      </c>
      <c r="J68">
        <f t="shared" si="11"/>
        <v>158764</v>
      </c>
      <c r="K68">
        <f t="shared" si="12"/>
        <v>1947</v>
      </c>
      <c r="L68">
        <f t="shared" si="13"/>
        <v>592</v>
      </c>
      <c r="N68">
        <f t="shared" si="14"/>
        <v>0.88262329101562498</v>
      </c>
      <c r="O68">
        <f t="shared" si="15"/>
        <v>7.2676391601562501E-2</v>
      </c>
      <c r="P68">
        <f t="shared" si="16"/>
        <v>0.62032104492187501</v>
      </c>
      <c r="Q68">
        <f t="shared" si="17"/>
        <v>0.20378906250000001</v>
      </c>
      <c r="R68">
        <f t="shared" si="18"/>
        <v>1.7794097900390626</v>
      </c>
    </row>
    <row r="69" spans="1:18" x14ac:dyDescent="0.2">
      <c r="A69" t="s">
        <v>130</v>
      </c>
      <c r="B69" t="s">
        <v>23</v>
      </c>
      <c r="C69">
        <v>14182</v>
      </c>
      <c r="D69">
        <v>98503</v>
      </c>
      <c r="E69">
        <v>3505929</v>
      </c>
      <c r="F69">
        <v>103123</v>
      </c>
      <c r="G69">
        <v>17257</v>
      </c>
      <c r="I69">
        <f t="shared" si="10"/>
        <v>5045</v>
      </c>
      <c r="J69">
        <f t="shared" si="11"/>
        <v>158792</v>
      </c>
      <c r="K69">
        <f t="shared" si="12"/>
        <v>1949</v>
      </c>
      <c r="L69">
        <f t="shared" si="13"/>
        <v>510</v>
      </c>
      <c r="N69">
        <f t="shared" si="14"/>
        <v>0.8775787353515625</v>
      </c>
      <c r="O69">
        <f t="shared" si="15"/>
        <v>7.2689208984375003E-2</v>
      </c>
      <c r="P69">
        <f t="shared" si="16"/>
        <v>0.62095825195312493</v>
      </c>
      <c r="Q69">
        <f t="shared" si="17"/>
        <v>0.17556152343750001</v>
      </c>
      <c r="R69">
        <f t="shared" si="18"/>
        <v>1.7467877197265627</v>
      </c>
    </row>
    <row r="70" spans="1:18" x14ac:dyDescent="0.2">
      <c r="A70" t="s">
        <v>135</v>
      </c>
      <c r="B70" t="s">
        <v>23</v>
      </c>
      <c r="C70">
        <v>14822</v>
      </c>
      <c r="D70">
        <v>103581</v>
      </c>
      <c r="E70">
        <v>3664688</v>
      </c>
      <c r="F70">
        <v>105071</v>
      </c>
      <c r="G70">
        <v>18021</v>
      </c>
      <c r="I70">
        <f t="shared" si="10"/>
        <v>5078</v>
      </c>
      <c r="J70">
        <f t="shared" si="11"/>
        <v>158759</v>
      </c>
      <c r="K70">
        <f t="shared" si="12"/>
        <v>1948</v>
      </c>
      <c r="L70">
        <f t="shared" si="13"/>
        <v>764</v>
      </c>
      <c r="N70">
        <f t="shared" si="14"/>
        <v>0.88331909179687496</v>
      </c>
      <c r="O70">
        <f t="shared" si="15"/>
        <v>7.2674102783203132E-2</v>
      </c>
      <c r="P70">
        <f t="shared" si="16"/>
        <v>0.62063964843749997</v>
      </c>
      <c r="Q70">
        <f t="shared" si="17"/>
        <v>0.26299804687500006</v>
      </c>
      <c r="R70">
        <f t="shared" si="18"/>
        <v>1.8396308898925779</v>
      </c>
    </row>
    <row r="71" spans="1:18" x14ac:dyDescent="0.2">
      <c r="A71" t="s">
        <v>24</v>
      </c>
      <c r="B71" t="s">
        <v>25</v>
      </c>
      <c r="C71">
        <v>742</v>
      </c>
      <c r="D71">
        <v>139</v>
      </c>
      <c r="E71">
        <v>163704</v>
      </c>
      <c r="F71">
        <v>0</v>
      </c>
      <c r="G71">
        <v>469</v>
      </c>
    </row>
    <row r="72" spans="1:18" x14ac:dyDescent="0.2">
      <c r="A72" t="s">
        <v>31</v>
      </c>
      <c r="B72" t="s">
        <v>25</v>
      </c>
      <c r="C72">
        <v>1382</v>
      </c>
      <c r="D72">
        <v>650</v>
      </c>
      <c r="E72">
        <v>327031</v>
      </c>
      <c r="F72">
        <v>0</v>
      </c>
      <c r="G72">
        <v>949</v>
      </c>
      <c r="I72">
        <f t="shared" si="10"/>
        <v>511</v>
      </c>
      <c r="J72">
        <f t="shared" si="11"/>
        <v>163327</v>
      </c>
      <c r="K72">
        <f t="shared" si="12"/>
        <v>0</v>
      </c>
      <c r="L72">
        <f t="shared" si="13"/>
        <v>480</v>
      </c>
      <c r="N72">
        <f t="shared" si="14"/>
        <v>8.8888549804687494E-2</v>
      </c>
      <c r="O72">
        <f t="shared" si="15"/>
        <v>7.4765167236328131E-2</v>
      </c>
      <c r="P72">
        <f t="shared" si="16"/>
        <v>0</v>
      </c>
      <c r="Q72">
        <f t="shared" si="17"/>
        <v>0.16523437499999999</v>
      </c>
      <c r="R72">
        <f t="shared" si="18"/>
        <v>0.3288880920410156</v>
      </c>
    </row>
    <row r="73" spans="1:18" x14ac:dyDescent="0.2">
      <c r="A73" t="s">
        <v>36</v>
      </c>
      <c r="B73" t="s">
        <v>25</v>
      </c>
      <c r="C73">
        <v>2022</v>
      </c>
      <c r="D73">
        <v>5712</v>
      </c>
      <c r="E73">
        <v>485805</v>
      </c>
      <c r="F73">
        <v>1948</v>
      </c>
      <c r="G73">
        <v>1577</v>
      </c>
      <c r="I73">
        <f t="shared" si="10"/>
        <v>5062</v>
      </c>
      <c r="J73">
        <f t="shared" si="11"/>
        <v>158774</v>
      </c>
      <c r="K73">
        <f t="shared" si="12"/>
        <v>1948</v>
      </c>
      <c r="L73">
        <f t="shared" si="13"/>
        <v>628</v>
      </c>
      <c r="N73">
        <f t="shared" si="14"/>
        <v>0.88053588867187504</v>
      </c>
      <c r="O73">
        <f t="shared" si="15"/>
        <v>7.2680969238281254E-2</v>
      </c>
      <c r="P73">
        <f t="shared" si="16"/>
        <v>0.62063964843749997</v>
      </c>
      <c r="Q73">
        <f t="shared" si="17"/>
        <v>0.21618164062499998</v>
      </c>
      <c r="R73">
        <f t="shared" si="18"/>
        <v>1.7900381469726563</v>
      </c>
    </row>
    <row r="74" spans="1:18" x14ac:dyDescent="0.2">
      <c r="A74" t="s">
        <v>41</v>
      </c>
      <c r="B74" t="s">
        <v>25</v>
      </c>
      <c r="C74">
        <v>2662</v>
      </c>
      <c r="D74">
        <v>10819</v>
      </c>
      <c r="E74">
        <v>644534</v>
      </c>
      <c r="F74">
        <v>3894</v>
      </c>
      <c r="G74">
        <v>2244</v>
      </c>
      <c r="I74">
        <f t="shared" si="10"/>
        <v>5107</v>
      </c>
      <c r="J74">
        <f t="shared" si="11"/>
        <v>158729</v>
      </c>
      <c r="K74">
        <f t="shared" si="12"/>
        <v>1946</v>
      </c>
      <c r="L74">
        <f t="shared" si="13"/>
        <v>667</v>
      </c>
      <c r="N74">
        <f t="shared" si="14"/>
        <v>0.88836364746093754</v>
      </c>
      <c r="O74">
        <f t="shared" si="15"/>
        <v>7.2660369873046887E-2</v>
      </c>
      <c r="P74">
        <f t="shared" si="16"/>
        <v>0.62000244140624994</v>
      </c>
      <c r="Q74">
        <f t="shared" si="17"/>
        <v>0.22960693359375001</v>
      </c>
      <c r="R74">
        <f t="shared" si="18"/>
        <v>1.8106333923339843</v>
      </c>
    </row>
    <row r="75" spans="1:18" x14ac:dyDescent="0.2">
      <c r="A75" t="s">
        <v>46</v>
      </c>
      <c r="B75" t="s">
        <v>25</v>
      </c>
      <c r="C75">
        <v>3302</v>
      </c>
      <c r="D75">
        <v>15882</v>
      </c>
      <c r="E75">
        <v>803309</v>
      </c>
      <c r="F75">
        <v>5838</v>
      </c>
      <c r="G75">
        <v>2923</v>
      </c>
      <c r="I75">
        <f t="shared" si="10"/>
        <v>5063</v>
      </c>
      <c r="J75">
        <f t="shared" si="11"/>
        <v>158775</v>
      </c>
      <c r="K75">
        <f t="shared" si="12"/>
        <v>1944</v>
      </c>
      <c r="L75">
        <f t="shared" si="13"/>
        <v>679</v>
      </c>
      <c r="N75">
        <f t="shared" si="14"/>
        <v>0.88070983886718746</v>
      </c>
      <c r="O75">
        <f t="shared" si="15"/>
        <v>7.2681427001953125E-2</v>
      </c>
      <c r="P75">
        <f t="shared" si="16"/>
        <v>0.61936523437499991</v>
      </c>
      <c r="Q75">
        <f t="shared" si="17"/>
        <v>0.23373779296875002</v>
      </c>
      <c r="R75">
        <f t="shared" si="18"/>
        <v>1.8064942932128905</v>
      </c>
    </row>
    <row r="76" spans="1:18" x14ac:dyDescent="0.2">
      <c r="A76" t="s">
        <v>51</v>
      </c>
      <c r="B76" t="s">
        <v>25</v>
      </c>
      <c r="C76">
        <v>3942</v>
      </c>
      <c r="D76">
        <v>35951</v>
      </c>
      <c r="E76">
        <v>947075</v>
      </c>
      <c r="F76">
        <v>14948</v>
      </c>
      <c r="G76">
        <v>10448</v>
      </c>
      <c r="I76">
        <f t="shared" si="10"/>
        <v>20069</v>
      </c>
      <c r="J76">
        <f t="shared" si="11"/>
        <v>143766</v>
      </c>
      <c r="K76">
        <f t="shared" si="12"/>
        <v>9110</v>
      </c>
      <c r="L76">
        <f t="shared" si="13"/>
        <v>7525</v>
      </c>
      <c r="N76">
        <f t="shared" si="14"/>
        <v>3.4910064697265626</v>
      </c>
      <c r="O76">
        <f t="shared" si="15"/>
        <v>6.5810852050781257E-2</v>
      </c>
      <c r="P76">
        <f t="shared" si="16"/>
        <v>2.9024780273437498</v>
      </c>
      <c r="Q76">
        <f t="shared" si="17"/>
        <v>2.59039306640625</v>
      </c>
      <c r="R76">
        <f t="shared" si="18"/>
        <v>9.0496884155273438</v>
      </c>
    </row>
    <row r="77" spans="1:18" x14ac:dyDescent="0.2">
      <c r="A77" t="s">
        <v>56</v>
      </c>
      <c r="B77" t="s">
        <v>25</v>
      </c>
      <c r="C77">
        <v>4582</v>
      </c>
      <c r="D77">
        <v>36623</v>
      </c>
      <c r="E77">
        <v>1110240</v>
      </c>
      <c r="F77">
        <v>14948</v>
      </c>
      <c r="G77">
        <v>11073</v>
      </c>
      <c r="I77">
        <f t="shared" si="10"/>
        <v>672</v>
      </c>
      <c r="J77">
        <f t="shared" si="11"/>
        <v>163165</v>
      </c>
      <c r="K77">
        <f t="shared" si="12"/>
        <v>0</v>
      </c>
      <c r="L77">
        <f t="shared" si="13"/>
        <v>625</v>
      </c>
      <c r="N77">
        <f t="shared" si="14"/>
        <v>0.11689453125</v>
      </c>
      <c r="O77">
        <f t="shared" si="15"/>
        <v>7.4691009521484372E-2</v>
      </c>
      <c r="P77">
        <f t="shared" si="16"/>
        <v>0</v>
      </c>
      <c r="Q77">
        <f t="shared" si="17"/>
        <v>0.21514892578125</v>
      </c>
      <c r="R77">
        <f t="shared" si="18"/>
        <v>0.40673446655273438</v>
      </c>
    </row>
    <row r="78" spans="1:18" x14ac:dyDescent="0.2">
      <c r="A78" t="s">
        <v>61</v>
      </c>
      <c r="B78" t="s">
        <v>25</v>
      </c>
      <c r="C78">
        <v>5222</v>
      </c>
      <c r="D78">
        <v>41675</v>
      </c>
      <c r="E78">
        <v>1269027</v>
      </c>
      <c r="F78">
        <v>16898</v>
      </c>
      <c r="G78">
        <v>11743</v>
      </c>
      <c r="I78">
        <f t="shared" si="10"/>
        <v>5052</v>
      </c>
      <c r="J78">
        <f t="shared" si="11"/>
        <v>158787</v>
      </c>
      <c r="K78">
        <f t="shared" si="12"/>
        <v>1950</v>
      </c>
      <c r="L78">
        <f t="shared" si="13"/>
        <v>670</v>
      </c>
      <c r="N78">
        <f t="shared" si="14"/>
        <v>0.87879638671875004</v>
      </c>
      <c r="O78">
        <f t="shared" si="15"/>
        <v>7.2686920166015634E-2</v>
      </c>
      <c r="P78">
        <f t="shared" si="16"/>
        <v>0.62127685546875</v>
      </c>
      <c r="Q78">
        <f t="shared" si="17"/>
        <v>0.23063964843750001</v>
      </c>
      <c r="R78">
        <f t="shared" si="18"/>
        <v>1.8033998107910156</v>
      </c>
    </row>
    <row r="79" spans="1:18" x14ac:dyDescent="0.2">
      <c r="A79" t="s">
        <v>66</v>
      </c>
      <c r="B79" t="s">
        <v>25</v>
      </c>
      <c r="C79">
        <v>5862</v>
      </c>
      <c r="D79">
        <v>46730</v>
      </c>
      <c r="E79">
        <v>1427810</v>
      </c>
      <c r="F79">
        <v>18847</v>
      </c>
      <c r="G79">
        <v>12332</v>
      </c>
      <c r="I79">
        <f t="shared" si="10"/>
        <v>5055</v>
      </c>
      <c r="J79">
        <f t="shared" si="11"/>
        <v>158783</v>
      </c>
      <c r="K79">
        <f t="shared" si="12"/>
        <v>1949</v>
      </c>
      <c r="L79">
        <f t="shared" si="13"/>
        <v>589</v>
      </c>
      <c r="N79">
        <f t="shared" si="14"/>
        <v>0.8793182373046875</v>
      </c>
      <c r="O79">
        <f t="shared" si="15"/>
        <v>7.2685089111328122E-2</v>
      </c>
      <c r="P79">
        <f t="shared" si="16"/>
        <v>0.62095825195312493</v>
      </c>
      <c r="Q79">
        <f t="shared" si="17"/>
        <v>0.20275634765625003</v>
      </c>
      <c r="R79">
        <f t="shared" si="18"/>
        <v>1.7757179260253904</v>
      </c>
    </row>
    <row r="80" spans="1:18" x14ac:dyDescent="0.2">
      <c r="A80" t="s">
        <v>71</v>
      </c>
      <c r="B80" t="s">
        <v>25</v>
      </c>
      <c r="C80">
        <v>6502</v>
      </c>
      <c r="D80">
        <v>52636</v>
      </c>
      <c r="E80">
        <v>1585741</v>
      </c>
      <c r="F80">
        <v>21053</v>
      </c>
      <c r="G80">
        <v>13364</v>
      </c>
      <c r="I80">
        <f t="shared" si="10"/>
        <v>5906</v>
      </c>
      <c r="J80">
        <f t="shared" si="11"/>
        <v>157931</v>
      </c>
      <c r="K80">
        <f t="shared" si="12"/>
        <v>2206</v>
      </c>
      <c r="L80">
        <f t="shared" si="13"/>
        <v>1032</v>
      </c>
      <c r="N80">
        <f t="shared" si="14"/>
        <v>1.0273498535156249</v>
      </c>
      <c r="O80">
        <f t="shared" si="15"/>
        <v>7.2295074462890629E-2</v>
      </c>
      <c r="P80">
        <f t="shared" si="16"/>
        <v>0.70283935546874987</v>
      </c>
      <c r="Q80">
        <f t="shared" si="17"/>
        <v>0.35525390625000003</v>
      </c>
      <c r="R80">
        <f t="shared" si="18"/>
        <v>2.1577381896972656</v>
      </c>
    </row>
    <row r="81" spans="1:18" x14ac:dyDescent="0.2">
      <c r="A81" t="s">
        <v>76</v>
      </c>
      <c r="B81" t="s">
        <v>25</v>
      </c>
      <c r="C81">
        <v>7142</v>
      </c>
      <c r="D81">
        <v>53309</v>
      </c>
      <c r="E81">
        <v>1748906</v>
      </c>
      <c r="F81">
        <v>21053</v>
      </c>
      <c r="G81">
        <v>14737</v>
      </c>
      <c r="I81">
        <f t="shared" si="10"/>
        <v>673</v>
      </c>
      <c r="J81">
        <f t="shared" si="11"/>
        <v>163165</v>
      </c>
      <c r="K81">
        <f t="shared" si="12"/>
        <v>0</v>
      </c>
      <c r="L81">
        <f t="shared" si="13"/>
        <v>1373</v>
      </c>
      <c r="N81">
        <f t="shared" si="14"/>
        <v>0.1170684814453125</v>
      </c>
      <c r="O81">
        <f t="shared" si="15"/>
        <v>7.4691009521484372E-2</v>
      </c>
      <c r="P81">
        <f t="shared" si="16"/>
        <v>0</v>
      </c>
      <c r="Q81">
        <f t="shared" si="17"/>
        <v>0.47263916015625007</v>
      </c>
      <c r="R81">
        <f t="shared" si="18"/>
        <v>0.66439865112304697</v>
      </c>
    </row>
    <row r="82" spans="1:18" x14ac:dyDescent="0.2">
      <c r="A82" t="s">
        <v>81</v>
      </c>
      <c r="B82" t="s">
        <v>25</v>
      </c>
      <c r="C82">
        <v>7782</v>
      </c>
      <c r="D82">
        <v>58358</v>
      </c>
      <c r="E82">
        <v>1907696</v>
      </c>
      <c r="F82">
        <v>22997</v>
      </c>
      <c r="G82">
        <v>15323</v>
      </c>
      <c r="I82">
        <f t="shared" si="10"/>
        <v>5049</v>
      </c>
      <c r="J82">
        <f t="shared" si="11"/>
        <v>158790</v>
      </c>
      <c r="K82">
        <f t="shared" si="12"/>
        <v>1944</v>
      </c>
      <c r="L82">
        <f t="shared" si="13"/>
        <v>586</v>
      </c>
      <c r="N82">
        <f t="shared" si="14"/>
        <v>0.87827453613281248</v>
      </c>
      <c r="O82">
        <f t="shared" si="15"/>
        <v>7.2688293457031247E-2</v>
      </c>
      <c r="P82">
        <f t="shared" si="16"/>
        <v>0.61936523437499991</v>
      </c>
      <c r="Q82">
        <f t="shared" si="17"/>
        <v>0.2017236328125</v>
      </c>
      <c r="R82">
        <f t="shared" si="18"/>
        <v>1.7720516967773436</v>
      </c>
    </row>
    <row r="83" spans="1:18" x14ac:dyDescent="0.2">
      <c r="A83" t="s">
        <v>86</v>
      </c>
      <c r="B83" t="s">
        <v>25</v>
      </c>
      <c r="C83">
        <v>8422</v>
      </c>
      <c r="D83">
        <v>63449</v>
      </c>
      <c r="E83">
        <v>2066443</v>
      </c>
      <c r="F83">
        <v>24944</v>
      </c>
      <c r="G83">
        <v>15985</v>
      </c>
      <c r="I83">
        <f t="shared" si="10"/>
        <v>5091</v>
      </c>
      <c r="J83">
        <f t="shared" si="11"/>
        <v>158747</v>
      </c>
      <c r="K83">
        <f t="shared" si="12"/>
        <v>1947</v>
      </c>
      <c r="L83">
        <f t="shared" si="13"/>
        <v>662</v>
      </c>
      <c r="N83">
        <f t="shared" si="14"/>
        <v>0.88558044433593752</v>
      </c>
      <c r="O83">
        <f t="shared" si="15"/>
        <v>7.2668609619140637E-2</v>
      </c>
      <c r="P83">
        <f t="shared" si="16"/>
        <v>0.62032104492187501</v>
      </c>
      <c r="Q83">
        <f t="shared" si="17"/>
        <v>0.22788574218750002</v>
      </c>
      <c r="R83">
        <f t="shared" si="18"/>
        <v>1.8064558410644533</v>
      </c>
    </row>
    <row r="84" spans="1:18" x14ac:dyDescent="0.2">
      <c r="A84" t="s">
        <v>91</v>
      </c>
      <c r="B84" t="s">
        <v>25</v>
      </c>
      <c r="C84">
        <v>9062</v>
      </c>
      <c r="D84">
        <v>68539</v>
      </c>
      <c r="E84">
        <v>2225191</v>
      </c>
      <c r="F84">
        <v>26889</v>
      </c>
      <c r="G84">
        <v>16650</v>
      </c>
      <c r="I84">
        <f t="shared" si="10"/>
        <v>5090</v>
      </c>
      <c r="J84">
        <f t="shared" si="11"/>
        <v>158748</v>
      </c>
      <c r="K84">
        <f t="shared" si="12"/>
        <v>1945</v>
      </c>
      <c r="L84">
        <f t="shared" si="13"/>
        <v>665</v>
      </c>
      <c r="N84">
        <f t="shared" si="14"/>
        <v>0.885406494140625</v>
      </c>
      <c r="O84">
        <f t="shared" si="15"/>
        <v>7.2669067382812508E-2</v>
      </c>
      <c r="P84">
        <f t="shared" si="16"/>
        <v>0.61968383789062498</v>
      </c>
      <c r="Q84">
        <f t="shared" si="17"/>
        <v>0.22891845703124999</v>
      </c>
      <c r="R84">
        <f t="shared" si="18"/>
        <v>1.8066778564453125</v>
      </c>
    </row>
    <row r="85" spans="1:18" x14ac:dyDescent="0.2">
      <c r="A85" t="s">
        <v>96</v>
      </c>
      <c r="B85" t="s">
        <v>25</v>
      </c>
      <c r="C85">
        <v>9702</v>
      </c>
      <c r="D85">
        <v>77741</v>
      </c>
      <c r="E85">
        <v>2379826</v>
      </c>
      <c r="F85">
        <v>30780</v>
      </c>
      <c r="G85">
        <v>19124</v>
      </c>
      <c r="I85">
        <f t="shared" si="10"/>
        <v>9202</v>
      </c>
      <c r="J85">
        <f t="shared" si="11"/>
        <v>154635</v>
      </c>
      <c r="K85">
        <f t="shared" si="12"/>
        <v>3891</v>
      </c>
      <c r="L85">
        <f t="shared" si="13"/>
        <v>2474</v>
      </c>
      <c r="N85">
        <f t="shared" si="14"/>
        <v>1.600689697265625</v>
      </c>
      <c r="O85">
        <f t="shared" si="15"/>
        <v>7.0786285400390628E-2</v>
      </c>
      <c r="P85">
        <f t="shared" si="16"/>
        <v>1.2396862792968748</v>
      </c>
      <c r="Q85">
        <f t="shared" si="17"/>
        <v>0.85164550781250004</v>
      </c>
      <c r="R85">
        <f t="shared" si="18"/>
        <v>3.7628077697753906</v>
      </c>
    </row>
    <row r="86" spans="1:18" x14ac:dyDescent="0.2">
      <c r="A86" t="s">
        <v>101</v>
      </c>
      <c r="B86" t="s">
        <v>25</v>
      </c>
      <c r="C86">
        <v>10342</v>
      </c>
      <c r="D86">
        <v>78386</v>
      </c>
      <c r="E86">
        <v>2543018</v>
      </c>
      <c r="F86">
        <v>30780</v>
      </c>
      <c r="G86">
        <v>19695</v>
      </c>
      <c r="I86">
        <f t="shared" si="10"/>
        <v>645</v>
      </c>
      <c r="J86">
        <f t="shared" si="11"/>
        <v>163192</v>
      </c>
      <c r="K86">
        <f t="shared" si="12"/>
        <v>0</v>
      </c>
      <c r="L86">
        <f t="shared" si="13"/>
        <v>571</v>
      </c>
      <c r="N86">
        <f t="shared" si="14"/>
        <v>0.1121978759765625</v>
      </c>
      <c r="O86">
        <f t="shared" si="15"/>
        <v>7.4703369140625003E-2</v>
      </c>
      <c r="P86">
        <f t="shared" si="16"/>
        <v>0</v>
      </c>
      <c r="Q86">
        <f t="shared" si="17"/>
        <v>0.19656005859375</v>
      </c>
      <c r="R86">
        <f t="shared" si="18"/>
        <v>0.38346130371093751</v>
      </c>
    </row>
    <row r="87" spans="1:18" x14ac:dyDescent="0.2">
      <c r="A87" t="s">
        <v>106</v>
      </c>
      <c r="B87" t="s">
        <v>25</v>
      </c>
      <c r="C87">
        <v>10991</v>
      </c>
      <c r="D87">
        <v>87846</v>
      </c>
      <c r="E87">
        <v>2699766</v>
      </c>
      <c r="F87">
        <v>34677</v>
      </c>
      <c r="G87">
        <v>20508</v>
      </c>
      <c r="I87">
        <f t="shared" si="10"/>
        <v>9460</v>
      </c>
      <c r="J87">
        <f t="shared" si="11"/>
        <v>156748</v>
      </c>
      <c r="K87">
        <f t="shared" si="12"/>
        <v>3897</v>
      </c>
      <c r="L87">
        <f t="shared" si="13"/>
        <v>813</v>
      </c>
      <c r="N87">
        <f t="shared" si="14"/>
        <v>1.64556884765625</v>
      </c>
      <c r="O87">
        <f t="shared" si="15"/>
        <v>7.1753540039062508E-2</v>
      </c>
      <c r="P87">
        <f t="shared" si="16"/>
        <v>1.2415979003906248</v>
      </c>
      <c r="Q87">
        <f t="shared" si="17"/>
        <v>0.27986572265625004</v>
      </c>
      <c r="R87">
        <f t="shared" si="18"/>
        <v>3.2387860107421873</v>
      </c>
    </row>
    <row r="88" spans="1:18" x14ac:dyDescent="0.2">
      <c r="A88" t="s">
        <v>111</v>
      </c>
      <c r="B88" t="s">
        <v>25</v>
      </c>
      <c r="C88">
        <v>11622</v>
      </c>
      <c r="D88">
        <v>88521</v>
      </c>
      <c r="E88">
        <v>2860559</v>
      </c>
      <c r="F88">
        <v>34677</v>
      </c>
      <c r="G88">
        <v>21131</v>
      </c>
      <c r="I88">
        <f t="shared" si="10"/>
        <v>675</v>
      </c>
      <c r="J88">
        <f t="shared" si="11"/>
        <v>160793</v>
      </c>
      <c r="K88">
        <f t="shared" si="12"/>
        <v>0</v>
      </c>
      <c r="L88">
        <f t="shared" si="13"/>
        <v>623</v>
      </c>
      <c r="N88">
        <f t="shared" si="14"/>
        <v>0.1174163818359375</v>
      </c>
      <c r="O88">
        <f t="shared" si="15"/>
        <v>7.3605194091796874E-2</v>
      </c>
      <c r="P88">
        <f t="shared" si="16"/>
        <v>0</v>
      </c>
      <c r="Q88">
        <f t="shared" si="17"/>
        <v>0.21446044921874999</v>
      </c>
      <c r="R88">
        <f t="shared" si="18"/>
        <v>0.40548202514648435</v>
      </c>
    </row>
    <row r="89" spans="1:18" x14ac:dyDescent="0.2">
      <c r="A89" t="s">
        <v>116</v>
      </c>
      <c r="B89" t="s">
        <v>25</v>
      </c>
      <c r="C89">
        <v>12262</v>
      </c>
      <c r="D89">
        <v>99579</v>
      </c>
      <c r="E89">
        <v>3013337</v>
      </c>
      <c r="F89">
        <v>39232</v>
      </c>
      <c r="G89">
        <v>22455</v>
      </c>
      <c r="I89">
        <f t="shared" si="10"/>
        <v>11058</v>
      </c>
      <c r="J89">
        <f t="shared" si="11"/>
        <v>152778</v>
      </c>
      <c r="K89">
        <f t="shared" si="12"/>
        <v>4555</v>
      </c>
      <c r="L89">
        <f t="shared" si="13"/>
        <v>1324</v>
      </c>
      <c r="N89">
        <f t="shared" si="14"/>
        <v>1.923541259765625</v>
      </c>
      <c r="O89">
        <f t="shared" si="15"/>
        <v>6.9936218261718752E-2</v>
      </c>
      <c r="P89">
        <f t="shared" si="16"/>
        <v>1.4512390136718749</v>
      </c>
      <c r="Q89">
        <f t="shared" si="17"/>
        <v>0.45577148437500004</v>
      </c>
      <c r="R89">
        <f t="shared" si="18"/>
        <v>3.9004879760742188</v>
      </c>
    </row>
    <row r="90" spans="1:18" x14ac:dyDescent="0.2">
      <c r="A90" t="s">
        <v>121</v>
      </c>
      <c r="B90" t="s">
        <v>25</v>
      </c>
      <c r="C90">
        <v>12904</v>
      </c>
      <c r="D90">
        <v>104667</v>
      </c>
      <c r="E90">
        <v>3172670</v>
      </c>
      <c r="F90">
        <v>41176</v>
      </c>
      <c r="G90">
        <v>23615</v>
      </c>
      <c r="I90">
        <f t="shared" si="10"/>
        <v>5088</v>
      </c>
      <c r="J90">
        <f t="shared" si="11"/>
        <v>159333</v>
      </c>
      <c r="K90">
        <f t="shared" si="12"/>
        <v>1944</v>
      </c>
      <c r="L90">
        <f t="shared" si="13"/>
        <v>1160</v>
      </c>
      <c r="N90">
        <f t="shared" si="14"/>
        <v>0.88505859374999996</v>
      </c>
      <c r="O90">
        <f t="shared" si="15"/>
        <v>7.2936859130859372E-2</v>
      </c>
      <c r="P90">
        <f t="shared" si="16"/>
        <v>0.61936523437499991</v>
      </c>
      <c r="Q90">
        <f t="shared" si="17"/>
        <v>0.39931640624999998</v>
      </c>
      <c r="R90">
        <f t="shared" si="18"/>
        <v>1.9766770935058591</v>
      </c>
    </row>
    <row r="91" spans="1:18" x14ac:dyDescent="0.2">
      <c r="A91" t="s">
        <v>126</v>
      </c>
      <c r="B91" t="s">
        <v>25</v>
      </c>
      <c r="C91">
        <v>13542</v>
      </c>
      <c r="D91">
        <v>109763</v>
      </c>
      <c r="E91">
        <v>3330830</v>
      </c>
      <c r="F91">
        <v>43126</v>
      </c>
      <c r="G91">
        <v>24207</v>
      </c>
      <c r="I91">
        <f t="shared" si="10"/>
        <v>5096</v>
      </c>
      <c r="J91">
        <f t="shared" si="11"/>
        <v>158160</v>
      </c>
      <c r="K91">
        <f t="shared" si="12"/>
        <v>1950</v>
      </c>
      <c r="L91">
        <f t="shared" si="13"/>
        <v>592</v>
      </c>
      <c r="N91">
        <f t="shared" si="14"/>
        <v>0.88645019531250002</v>
      </c>
      <c r="O91">
        <f t="shared" si="15"/>
        <v>7.2399902343750003E-2</v>
      </c>
      <c r="P91">
        <f t="shared" si="16"/>
        <v>0.62127685546875</v>
      </c>
      <c r="Q91">
        <f t="shared" si="17"/>
        <v>0.20378906250000001</v>
      </c>
      <c r="R91">
        <f t="shared" si="18"/>
        <v>1.7839160156250002</v>
      </c>
    </row>
    <row r="92" spans="1:18" x14ac:dyDescent="0.2">
      <c r="A92" t="s">
        <v>131</v>
      </c>
      <c r="B92" t="s">
        <v>25</v>
      </c>
      <c r="C92">
        <v>14182</v>
      </c>
      <c r="D92">
        <v>114871</v>
      </c>
      <c r="E92">
        <v>3489560</v>
      </c>
      <c r="F92">
        <v>45076</v>
      </c>
      <c r="G92">
        <v>24879</v>
      </c>
      <c r="I92">
        <f t="shared" si="10"/>
        <v>5108</v>
      </c>
      <c r="J92">
        <f t="shared" si="11"/>
        <v>158730</v>
      </c>
      <c r="K92">
        <f t="shared" si="12"/>
        <v>1950</v>
      </c>
      <c r="L92">
        <f t="shared" si="13"/>
        <v>672</v>
      </c>
      <c r="N92">
        <f t="shared" si="14"/>
        <v>0.88853759765624996</v>
      </c>
      <c r="O92">
        <f t="shared" si="15"/>
        <v>7.2660827636718744E-2</v>
      </c>
      <c r="P92">
        <f t="shared" si="16"/>
        <v>0.62127685546875</v>
      </c>
      <c r="Q92">
        <f t="shared" si="17"/>
        <v>0.23132812500000002</v>
      </c>
      <c r="R92">
        <f t="shared" si="18"/>
        <v>1.8138034057617189</v>
      </c>
    </row>
    <row r="93" spans="1:18" x14ac:dyDescent="0.2">
      <c r="A93" t="s">
        <v>136</v>
      </c>
      <c r="B93" t="s">
        <v>25</v>
      </c>
      <c r="C93">
        <v>14822</v>
      </c>
      <c r="D93">
        <v>115567</v>
      </c>
      <c r="E93">
        <v>3652702</v>
      </c>
      <c r="F93">
        <v>45076</v>
      </c>
      <c r="G93">
        <v>25659</v>
      </c>
      <c r="I93">
        <f t="shared" si="10"/>
        <v>696</v>
      </c>
      <c r="J93">
        <f t="shared" si="11"/>
        <v>163142</v>
      </c>
      <c r="K93">
        <f t="shared" si="12"/>
        <v>0</v>
      </c>
      <c r="L93">
        <f t="shared" si="13"/>
        <v>780</v>
      </c>
      <c r="N93">
        <f t="shared" si="14"/>
        <v>0.12106933593749999</v>
      </c>
      <c r="O93">
        <f t="shared" si="15"/>
        <v>7.4680480957031253E-2</v>
      </c>
      <c r="P93">
        <f t="shared" si="16"/>
        <v>0</v>
      </c>
      <c r="Q93">
        <f t="shared" si="17"/>
        <v>0.26850585937499999</v>
      </c>
      <c r="R93">
        <f t="shared" si="18"/>
        <v>0.46425567626953124</v>
      </c>
    </row>
    <row r="94" spans="1:18" x14ac:dyDescent="0.2">
      <c r="A94" t="s">
        <v>20</v>
      </c>
      <c r="B94" t="s">
        <v>21</v>
      </c>
      <c r="C94">
        <v>742</v>
      </c>
      <c r="D94">
        <v>139</v>
      </c>
      <c r="E94">
        <v>163704</v>
      </c>
      <c r="F94">
        <v>0</v>
      </c>
      <c r="G94">
        <v>469</v>
      </c>
    </row>
    <row r="95" spans="1:18" x14ac:dyDescent="0.2">
      <c r="A95" t="s">
        <v>29</v>
      </c>
      <c r="B95" t="s">
        <v>21</v>
      </c>
      <c r="C95">
        <v>1382</v>
      </c>
      <c r="D95">
        <v>784</v>
      </c>
      <c r="E95">
        <v>326896</v>
      </c>
      <c r="F95">
        <v>0</v>
      </c>
      <c r="G95">
        <v>1105</v>
      </c>
      <c r="I95">
        <f t="shared" ref="I94:I116" si="19">D95-D94</f>
        <v>645</v>
      </c>
      <c r="J95">
        <f t="shared" ref="J94:J116" si="20">E95-E94</f>
        <v>163192</v>
      </c>
      <c r="K95">
        <f t="shared" ref="K94:K116" si="21">F95-F94</f>
        <v>0</v>
      </c>
      <c r="L95">
        <f t="shared" ref="L94:L116" si="22">G95-G94</f>
        <v>636</v>
      </c>
      <c r="N95">
        <f t="shared" ref="N94:N116" si="23">I95*$U$1*$U$5/($U$6*$U$7)</f>
        <v>0.1121978759765625</v>
      </c>
      <c r="O95">
        <f t="shared" ref="O94:O116" si="24">J95*$U$2*$U$5/($U$6*$U$7)</f>
        <v>7.4703369140625003E-2</v>
      </c>
      <c r="P95">
        <f t="shared" ref="P94:P116" si="25">K95*$U$3*$U$5/($U$6*$U$7)</f>
        <v>0</v>
      </c>
      <c r="Q95">
        <f t="shared" ref="Q94:Q116" si="26">L95*$U$4*$U$5/($U$6*$U$7)</f>
        <v>0.218935546875</v>
      </c>
      <c r="R95">
        <f t="shared" ref="R94:R116" si="27">SUM(N95:Q95)</f>
        <v>0.40583679199218747</v>
      </c>
    </row>
    <row r="96" spans="1:18" x14ac:dyDescent="0.2">
      <c r="A96" t="s">
        <v>34</v>
      </c>
      <c r="B96" t="s">
        <v>21</v>
      </c>
      <c r="C96">
        <v>2022</v>
      </c>
      <c r="D96">
        <v>5897</v>
      </c>
      <c r="E96">
        <v>485618</v>
      </c>
      <c r="F96">
        <v>1947</v>
      </c>
      <c r="G96">
        <v>1755</v>
      </c>
      <c r="I96">
        <f t="shared" si="19"/>
        <v>5113</v>
      </c>
      <c r="J96">
        <f t="shared" si="20"/>
        <v>158722</v>
      </c>
      <c r="K96">
        <f t="shared" si="21"/>
        <v>1947</v>
      </c>
      <c r="L96">
        <f t="shared" si="22"/>
        <v>650</v>
      </c>
      <c r="N96">
        <f t="shared" si="23"/>
        <v>0.88940734863281246</v>
      </c>
      <c r="O96">
        <f t="shared" si="24"/>
        <v>7.2657165527343762E-2</v>
      </c>
      <c r="P96">
        <f t="shared" si="25"/>
        <v>0.62032104492187501</v>
      </c>
      <c r="Q96">
        <f t="shared" si="26"/>
        <v>0.2237548828125</v>
      </c>
      <c r="R96">
        <f t="shared" si="27"/>
        <v>1.8061404418945313</v>
      </c>
    </row>
    <row r="97" spans="1:18" x14ac:dyDescent="0.2">
      <c r="A97" t="s">
        <v>39</v>
      </c>
      <c r="B97" t="s">
        <v>21</v>
      </c>
      <c r="C97">
        <v>2662</v>
      </c>
      <c r="D97">
        <v>11005</v>
      </c>
      <c r="E97">
        <v>644346</v>
      </c>
      <c r="F97">
        <v>3892</v>
      </c>
      <c r="G97">
        <v>2411</v>
      </c>
      <c r="I97">
        <f t="shared" si="19"/>
        <v>5108</v>
      </c>
      <c r="J97">
        <f t="shared" si="20"/>
        <v>158728</v>
      </c>
      <c r="K97">
        <f t="shared" si="21"/>
        <v>1945</v>
      </c>
      <c r="L97">
        <f t="shared" si="22"/>
        <v>656</v>
      </c>
      <c r="N97">
        <f t="shared" si="23"/>
        <v>0.88853759765624996</v>
      </c>
      <c r="O97">
        <f t="shared" si="24"/>
        <v>7.2659912109375002E-2</v>
      </c>
      <c r="P97">
        <f t="shared" si="25"/>
        <v>0.61968383789062498</v>
      </c>
      <c r="Q97">
        <f t="shared" si="26"/>
        <v>0.22582031250000001</v>
      </c>
      <c r="R97">
        <f t="shared" si="27"/>
        <v>1.8067016601562498</v>
      </c>
    </row>
    <row r="98" spans="1:18" x14ac:dyDescent="0.2">
      <c r="A98" t="s">
        <v>44</v>
      </c>
      <c r="B98" t="s">
        <v>21</v>
      </c>
      <c r="C98">
        <v>3302</v>
      </c>
      <c r="D98">
        <v>16074</v>
      </c>
      <c r="E98">
        <v>803114</v>
      </c>
      <c r="F98">
        <v>5841</v>
      </c>
      <c r="G98">
        <v>3279</v>
      </c>
      <c r="I98">
        <f t="shared" si="19"/>
        <v>5069</v>
      </c>
      <c r="J98">
        <f t="shared" si="20"/>
        <v>158768</v>
      </c>
      <c r="K98">
        <f t="shared" si="21"/>
        <v>1949</v>
      </c>
      <c r="L98">
        <f t="shared" si="22"/>
        <v>868</v>
      </c>
      <c r="N98">
        <f t="shared" si="23"/>
        <v>0.88175354003906248</v>
      </c>
      <c r="O98">
        <f t="shared" si="24"/>
        <v>7.2678222656249999E-2</v>
      </c>
      <c r="P98">
        <f t="shared" si="25"/>
        <v>0.62095825195312493</v>
      </c>
      <c r="Q98">
        <f t="shared" si="26"/>
        <v>0.29879882812500003</v>
      </c>
      <c r="R98">
        <f t="shared" si="27"/>
        <v>1.8741888427734374</v>
      </c>
    </row>
    <row r="99" spans="1:18" x14ac:dyDescent="0.2">
      <c r="A99" t="s">
        <v>49</v>
      </c>
      <c r="B99" t="s">
        <v>21</v>
      </c>
      <c r="C99">
        <v>3942</v>
      </c>
      <c r="D99">
        <v>18494</v>
      </c>
      <c r="E99">
        <v>964520</v>
      </c>
      <c r="F99">
        <v>6166</v>
      </c>
      <c r="G99">
        <v>5773</v>
      </c>
      <c r="I99">
        <f t="shared" si="19"/>
        <v>2420</v>
      </c>
      <c r="J99">
        <f t="shared" si="20"/>
        <v>161406</v>
      </c>
      <c r="K99">
        <f t="shared" si="21"/>
        <v>325</v>
      </c>
      <c r="L99">
        <f t="shared" si="22"/>
        <v>2494</v>
      </c>
      <c r="N99">
        <f t="shared" si="23"/>
        <v>0.42095947265625</v>
      </c>
      <c r="O99">
        <f t="shared" si="24"/>
        <v>7.3885803222656254E-2</v>
      </c>
      <c r="P99">
        <f t="shared" si="25"/>
        <v>0.10354614257812497</v>
      </c>
      <c r="Q99">
        <f t="shared" si="26"/>
        <v>0.85853027343749999</v>
      </c>
      <c r="R99">
        <f t="shared" si="27"/>
        <v>1.4569216918945314</v>
      </c>
    </row>
    <row r="100" spans="1:18" x14ac:dyDescent="0.2">
      <c r="A100" t="s">
        <v>54</v>
      </c>
      <c r="B100" t="s">
        <v>21</v>
      </c>
      <c r="C100">
        <v>4582</v>
      </c>
      <c r="D100">
        <v>23587</v>
      </c>
      <c r="E100">
        <v>1123263</v>
      </c>
      <c r="F100">
        <v>8114</v>
      </c>
      <c r="G100">
        <v>6496</v>
      </c>
      <c r="I100">
        <f t="shared" si="19"/>
        <v>5093</v>
      </c>
      <c r="J100">
        <f t="shared" si="20"/>
        <v>158743</v>
      </c>
      <c r="K100">
        <f t="shared" si="21"/>
        <v>1948</v>
      </c>
      <c r="L100">
        <f t="shared" si="22"/>
        <v>723</v>
      </c>
      <c r="N100">
        <f t="shared" si="23"/>
        <v>0.88592834472656246</v>
      </c>
      <c r="O100">
        <f t="shared" si="24"/>
        <v>7.2666778564453124E-2</v>
      </c>
      <c r="P100">
        <f t="shared" si="25"/>
        <v>0.62063964843749997</v>
      </c>
      <c r="Q100">
        <f t="shared" si="26"/>
        <v>0.24888427734374999</v>
      </c>
      <c r="R100">
        <f t="shared" si="27"/>
        <v>1.8281190490722656</v>
      </c>
    </row>
    <row r="101" spans="1:18" x14ac:dyDescent="0.2">
      <c r="A101" t="s">
        <v>59</v>
      </c>
      <c r="B101" t="s">
        <v>21</v>
      </c>
      <c r="C101">
        <v>5222</v>
      </c>
      <c r="D101">
        <v>28684</v>
      </c>
      <c r="E101">
        <v>1282002</v>
      </c>
      <c r="F101">
        <v>10066</v>
      </c>
      <c r="G101">
        <v>7190</v>
      </c>
      <c r="I101">
        <f t="shared" si="19"/>
        <v>5097</v>
      </c>
      <c r="J101">
        <f t="shared" si="20"/>
        <v>158739</v>
      </c>
      <c r="K101">
        <f t="shared" si="21"/>
        <v>1952</v>
      </c>
      <c r="L101">
        <f t="shared" si="22"/>
        <v>694</v>
      </c>
      <c r="N101">
        <f t="shared" si="23"/>
        <v>0.88662414550781254</v>
      </c>
      <c r="O101">
        <f t="shared" si="24"/>
        <v>7.2664947509765626E-2</v>
      </c>
      <c r="P101">
        <f t="shared" si="25"/>
        <v>0.62191406249999992</v>
      </c>
      <c r="Q101">
        <f t="shared" si="26"/>
        <v>0.23890136718750005</v>
      </c>
      <c r="R101">
        <f t="shared" si="27"/>
        <v>1.8201045227050781</v>
      </c>
    </row>
    <row r="102" spans="1:18" x14ac:dyDescent="0.2">
      <c r="A102" t="s">
        <v>64</v>
      </c>
      <c r="B102" t="s">
        <v>21</v>
      </c>
      <c r="C102">
        <v>5862</v>
      </c>
      <c r="D102">
        <v>33735</v>
      </c>
      <c r="E102">
        <v>1440788</v>
      </c>
      <c r="F102">
        <v>12012</v>
      </c>
      <c r="G102">
        <v>7955</v>
      </c>
      <c r="I102">
        <f t="shared" si="19"/>
        <v>5051</v>
      </c>
      <c r="J102">
        <f t="shared" si="20"/>
        <v>158786</v>
      </c>
      <c r="K102">
        <f t="shared" si="21"/>
        <v>1946</v>
      </c>
      <c r="L102">
        <f t="shared" si="22"/>
        <v>765</v>
      </c>
      <c r="N102">
        <f t="shared" si="23"/>
        <v>0.87862243652343752</v>
      </c>
      <c r="O102">
        <f t="shared" si="24"/>
        <v>7.2686462402343749E-2</v>
      </c>
      <c r="P102">
        <f t="shared" si="25"/>
        <v>0.62000244140624994</v>
      </c>
      <c r="Q102">
        <f t="shared" si="26"/>
        <v>0.26334228515625002</v>
      </c>
      <c r="R102">
        <f t="shared" si="27"/>
        <v>1.834653625488281</v>
      </c>
    </row>
    <row r="103" spans="1:18" x14ac:dyDescent="0.2">
      <c r="A103" t="s">
        <v>69</v>
      </c>
      <c r="B103" t="s">
        <v>21</v>
      </c>
      <c r="C103">
        <v>6502</v>
      </c>
      <c r="D103">
        <v>38812</v>
      </c>
      <c r="E103">
        <v>1599547</v>
      </c>
      <c r="F103">
        <v>13959</v>
      </c>
      <c r="G103">
        <v>8640</v>
      </c>
      <c r="I103">
        <f t="shared" si="19"/>
        <v>5077</v>
      </c>
      <c r="J103">
        <f t="shared" si="20"/>
        <v>158759</v>
      </c>
      <c r="K103">
        <f t="shared" si="21"/>
        <v>1947</v>
      </c>
      <c r="L103">
        <f t="shared" si="22"/>
        <v>685</v>
      </c>
      <c r="N103">
        <f t="shared" si="23"/>
        <v>0.88314514160156254</v>
      </c>
      <c r="O103">
        <f t="shared" si="24"/>
        <v>7.2674102783203132E-2</v>
      </c>
      <c r="P103">
        <f t="shared" si="25"/>
        <v>0.62032104492187501</v>
      </c>
      <c r="Q103">
        <f t="shared" si="26"/>
        <v>0.23580322265625001</v>
      </c>
      <c r="R103">
        <f t="shared" si="27"/>
        <v>1.8119435119628908</v>
      </c>
    </row>
    <row r="104" spans="1:18" x14ac:dyDescent="0.2">
      <c r="A104" t="s">
        <v>74</v>
      </c>
      <c r="B104" t="s">
        <v>21</v>
      </c>
      <c r="C104">
        <v>7142</v>
      </c>
      <c r="D104">
        <v>49259</v>
      </c>
      <c r="E104">
        <v>1752934</v>
      </c>
      <c r="F104">
        <v>18342</v>
      </c>
      <c r="G104">
        <v>12110</v>
      </c>
      <c r="I104">
        <f t="shared" si="19"/>
        <v>10447</v>
      </c>
      <c r="J104">
        <f t="shared" si="20"/>
        <v>153387</v>
      </c>
      <c r="K104">
        <f t="shared" si="21"/>
        <v>4383</v>
      </c>
      <c r="L104">
        <f t="shared" si="22"/>
        <v>3470</v>
      </c>
      <c r="N104">
        <f t="shared" si="23"/>
        <v>1.8172576904296875</v>
      </c>
      <c r="O104">
        <f t="shared" si="24"/>
        <v>7.0214996337890634E-2</v>
      </c>
      <c r="P104">
        <f t="shared" si="25"/>
        <v>1.3964392089843749</v>
      </c>
      <c r="Q104">
        <f t="shared" si="26"/>
        <v>1.1945068359375</v>
      </c>
      <c r="R104">
        <f t="shared" si="27"/>
        <v>4.4784187316894535</v>
      </c>
    </row>
    <row r="105" spans="1:18" x14ac:dyDescent="0.2">
      <c r="A105" t="s">
        <v>79</v>
      </c>
      <c r="B105" t="s">
        <v>21</v>
      </c>
      <c r="C105">
        <v>7782</v>
      </c>
      <c r="D105">
        <v>49944</v>
      </c>
      <c r="E105">
        <v>1916084</v>
      </c>
      <c r="F105">
        <v>18342</v>
      </c>
      <c r="G105">
        <v>12750</v>
      </c>
      <c r="I105">
        <f t="shared" si="19"/>
        <v>685</v>
      </c>
      <c r="J105">
        <f t="shared" si="20"/>
        <v>163150</v>
      </c>
      <c r="K105">
        <f t="shared" si="21"/>
        <v>0</v>
      </c>
      <c r="L105">
        <f t="shared" si="22"/>
        <v>640</v>
      </c>
      <c r="N105">
        <f t="shared" si="23"/>
        <v>0.1191558837890625</v>
      </c>
      <c r="O105">
        <f t="shared" si="24"/>
        <v>7.468414306640625E-2</v>
      </c>
      <c r="P105">
        <f t="shared" si="25"/>
        <v>0</v>
      </c>
      <c r="Q105">
        <f t="shared" si="26"/>
        <v>0.22031249999999999</v>
      </c>
      <c r="R105">
        <f t="shared" si="27"/>
        <v>0.41415252685546877</v>
      </c>
    </row>
    <row r="106" spans="1:18" x14ac:dyDescent="0.2">
      <c r="A106" t="s">
        <v>83</v>
      </c>
      <c r="B106" t="s">
        <v>21</v>
      </c>
      <c r="C106">
        <v>8422</v>
      </c>
      <c r="D106">
        <v>55067</v>
      </c>
      <c r="E106">
        <v>2074800</v>
      </c>
      <c r="F106">
        <v>20290</v>
      </c>
      <c r="G106">
        <v>13532</v>
      </c>
      <c r="I106">
        <f t="shared" si="19"/>
        <v>5123</v>
      </c>
      <c r="J106">
        <f t="shared" si="20"/>
        <v>158716</v>
      </c>
      <c r="K106">
        <f t="shared" si="21"/>
        <v>1948</v>
      </c>
      <c r="L106">
        <f t="shared" si="22"/>
        <v>782</v>
      </c>
      <c r="N106">
        <f t="shared" si="23"/>
        <v>0.89114685058593746</v>
      </c>
      <c r="O106">
        <f t="shared" si="24"/>
        <v>7.2654418945312507E-2</v>
      </c>
      <c r="P106">
        <f t="shared" si="25"/>
        <v>0.62063964843749997</v>
      </c>
      <c r="Q106">
        <f t="shared" si="26"/>
        <v>0.26919433593750003</v>
      </c>
      <c r="R106">
        <f t="shared" si="27"/>
        <v>1.8536352539062499</v>
      </c>
    </row>
    <row r="107" spans="1:18" x14ac:dyDescent="0.2">
      <c r="A107" t="s">
        <v>89</v>
      </c>
      <c r="B107" t="s">
        <v>21</v>
      </c>
      <c r="C107">
        <v>9062</v>
      </c>
      <c r="D107">
        <v>60184</v>
      </c>
      <c r="E107">
        <v>2233521</v>
      </c>
      <c r="F107">
        <v>22237</v>
      </c>
      <c r="G107">
        <v>14457</v>
      </c>
      <c r="I107">
        <f t="shared" si="19"/>
        <v>5117</v>
      </c>
      <c r="J107">
        <f t="shared" si="20"/>
        <v>158721</v>
      </c>
      <c r="K107">
        <f t="shared" si="21"/>
        <v>1947</v>
      </c>
      <c r="L107">
        <f t="shared" si="22"/>
        <v>925</v>
      </c>
      <c r="N107">
        <f t="shared" si="23"/>
        <v>0.89010314941406254</v>
      </c>
      <c r="O107">
        <f t="shared" si="24"/>
        <v>7.2656707763671877E-2</v>
      </c>
      <c r="P107">
        <f t="shared" si="25"/>
        <v>0.62032104492187501</v>
      </c>
      <c r="Q107">
        <f t="shared" si="26"/>
        <v>0.31842041015625</v>
      </c>
      <c r="R107">
        <f t="shared" si="27"/>
        <v>1.9015013122558595</v>
      </c>
    </row>
    <row r="108" spans="1:18" x14ac:dyDescent="0.2">
      <c r="A108" t="s">
        <v>94</v>
      </c>
      <c r="B108" t="s">
        <v>21</v>
      </c>
      <c r="C108">
        <v>9702</v>
      </c>
      <c r="D108">
        <v>65301</v>
      </c>
      <c r="E108">
        <v>2392240</v>
      </c>
      <c r="F108">
        <v>24183</v>
      </c>
      <c r="G108">
        <v>15187</v>
      </c>
      <c r="I108">
        <f t="shared" si="19"/>
        <v>5117</v>
      </c>
      <c r="J108">
        <f t="shared" si="20"/>
        <v>158719</v>
      </c>
      <c r="K108">
        <f t="shared" si="21"/>
        <v>1946</v>
      </c>
      <c r="L108">
        <f t="shared" si="22"/>
        <v>730</v>
      </c>
      <c r="N108">
        <f t="shared" si="23"/>
        <v>0.89010314941406254</v>
      </c>
      <c r="O108">
        <f t="shared" si="24"/>
        <v>7.2655792236328134E-2</v>
      </c>
      <c r="P108">
        <f t="shared" si="25"/>
        <v>0.62000244140624994</v>
      </c>
      <c r="Q108">
        <f t="shared" si="26"/>
        <v>0.25129394531249999</v>
      </c>
      <c r="R108">
        <f t="shared" si="27"/>
        <v>1.8340553283691408</v>
      </c>
    </row>
    <row r="109" spans="1:18" x14ac:dyDescent="0.2">
      <c r="A109" t="s">
        <v>99</v>
      </c>
      <c r="B109" t="s">
        <v>21</v>
      </c>
      <c r="C109">
        <v>10342</v>
      </c>
      <c r="D109">
        <v>70391</v>
      </c>
      <c r="E109">
        <v>2550988</v>
      </c>
      <c r="F109">
        <v>26132</v>
      </c>
      <c r="G109">
        <v>15845</v>
      </c>
      <c r="I109">
        <f t="shared" si="19"/>
        <v>5090</v>
      </c>
      <c r="J109">
        <f t="shared" si="20"/>
        <v>158748</v>
      </c>
      <c r="K109">
        <f t="shared" si="21"/>
        <v>1949</v>
      </c>
      <c r="L109">
        <f t="shared" si="22"/>
        <v>658</v>
      </c>
      <c r="N109">
        <f t="shared" si="23"/>
        <v>0.885406494140625</v>
      </c>
      <c r="O109">
        <f t="shared" si="24"/>
        <v>7.2669067382812508E-2</v>
      </c>
      <c r="P109">
        <f t="shared" si="25"/>
        <v>0.62095825195312493</v>
      </c>
      <c r="Q109">
        <f t="shared" si="26"/>
        <v>0.22650878906249999</v>
      </c>
      <c r="R109">
        <f t="shared" si="27"/>
        <v>1.8055426025390624</v>
      </c>
    </row>
    <row r="110" spans="1:18" x14ac:dyDescent="0.2">
      <c r="A110" t="s">
        <v>104</v>
      </c>
      <c r="B110" t="s">
        <v>21</v>
      </c>
      <c r="C110">
        <v>10982</v>
      </c>
      <c r="D110">
        <v>79543</v>
      </c>
      <c r="E110">
        <v>2705672</v>
      </c>
      <c r="F110">
        <v>29989</v>
      </c>
      <c r="G110">
        <v>18297</v>
      </c>
      <c r="I110">
        <f t="shared" si="19"/>
        <v>9152</v>
      </c>
      <c r="J110">
        <f t="shared" si="20"/>
        <v>154684</v>
      </c>
      <c r="K110">
        <f t="shared" si="21"/>
        <v>3857</v>
      </c>
      <c r="L110">
        <f t="shared" si="22"/>
        <v>2452</v>
      </c>
      <c r="N110">
        <f t="shared" si="23"/>
        <v>1.5919921875</v>
      </c>
      <c r="O110">
        <f t="shared" si="24"/>
        <v>7.0808715820312507E-2</v>
      </c>
      <c r="P110">
        <f t="shared" si="25"/>
        <v>1.2288537597656248</v>
      </c>
      <c r="Q110">
        <f t="shared" si="26"/>
        <v>0.84407226562499993</v>
      </c>
      <c r="R110">
        <f t="shared" si="27"/>
        <v>3.7357269287109371</v>
      </c>
    </row>
    <row r="111" spans="1:18" x14ac:dyDescent="0.2">
      <c r="A111" t="s">
        <v>109</v>
      </c>
      <c r="B111" t="s">
        <v>21</v>
      </c>
      <c r="C111">
        <v>11622</v>
      </c>
      <c r="D111">
        <v>84671</v>
      </c>
      <c r="E111">
        <v>2864381</v>
      </c>
      <c r="F111">
        <v>31937</v>
      </c>
      <c r="G111">
        <v>19037</v>
      </c>
      <c r="I111">
        <f t="shared" si="19"/>
        <v>5128</v>
      </c>
      <c r="J111">
        <f t="shared" si="20"/>
        <v>158709</v>
      </c>
      <c r="K111">
        <f t="shared" si="21"/>
        <v>1948</v>
      </c>
      <c r="L111">
        <f t="shared" si="22"/>
        <v>740</v>
      </c>
      <c r="N111">
        <f t="shared" si="23"/>
        <v>0.89201660156249996</v>
      </c>
      <c r="O111">
        <f t="shared" si="24"/>
        <v>7.2651214599609382E-2</v>
      </c>
      <c r="P111">
        <f t="shared" si="25"/>
        <v>0.62063964843749997</v>
      </c>
      <c r="Q111">
        <f t="shared" si="26"/>
        <v>0.25473632812500002</v>
      </c>
      <c r="R111">
        <f t="shared" si="27"/>
        <v>1.8400437927246092</v>
      </c>
    </row>
    <row r="112" spans="1:18" x14ac:dyDescent="0.2">
      <c r="A112" t="s">
        <v>114</v>
      </c>
      <c r="B112" t="s">
        <v>21</v>
      </c>
      <c r="C112">
        <v>12262</v>
      </c>
      <c r="D112">
        <v>89839</v>
      </c>
      <c r="E112">
        <v>3023050</v>
      </c>
      <c r="F112">
        <v>33886</v>
      </c>
      <c r="G112">
        <v>20061</v>
      </c>
      <c r="I112">
        <f t="shared" si="19"/>
        <v>5168</v>
      </c>
      <c r="J112">
        <f t="shared" si="20"/>
        <v>158669</v>
      </c>
      <c r="K112">
        <f t="shared" si="21"/>
        <v>1949</v>
      </c>
      <c r="L112">
        <f t="shared" si="22"/>
        <v>1024</v>
      </c>
      <c r="N112">
        <f t="shared" si="23"/>
        <v>0.89897460937499996</v>
      </c>
      <c r="O112">
        <f t="shared" si="24"/>
        <v>7.2632904052734384E-2</v>
      </c>
      <c r="P112">
        <f t="shared" si="25"/>
        <v>0.62095825195312493</v>
      </c>
      <c r="Q112">
        <f t="shared" si="26"/>
        <v>0.35250000000000004</v>
      </c>
      <c r="R112">
        <f t="shared" si="27"/>
        <v>1.9450657653808592</v>
      </c>
    </row>
    <row r="113" spans="1:18" x14ac:dyDescent="0.2">
      <c r="A113" t="s">
        <v>119</v>
      </c>
      <c r="B113" t="s">
        <v>21</v>
      </c>
      <c r="C113">
        <v>12902</v>
      </c>
      <c r="D113">
        <v>94946</v>
      </c>
      <c r="E113">
        <v>3181780</v>
      </c>
      <c r="F113">
        <v>35835</v>
      </c>
      <c r="G113">
        <v>21312</v>
      </c>
      <c r="I113">
        <f t="shared" si="19"/>
        <v>5107</v>
      </c>
      <c r="J113">
        <f t="shared" si="20"/>
        <v>158730</v>
      </c>
      <c r="K113">
        <f t="shared" si="21"/>
        <v>1949</v>
      </c>
      <c r="L113">
        <f t="shared" si="22"/>
        <v>1251</v>
      </c>
      <c r="N113">
        <f t="shared" si="23"/>
        <v>0.88836364746093754</v>
      </c>
      <c r="O113">
        <f t="shared" si="24"/>
        <v>7.2660827636718744E-2</v>
      </c>
      <c r="P113">
        <f t="shared" si="25"/>
        <v>0.62095825195312493</v>
      </c>
      <c r="Q113">
        <f t="shared" si="26"/>
        <v>0.43064208984374996</v>
      </c>
      <c r="R113">
        <f t="shared" si="27"/>
        <v>2.0126248168945313</v>
      </c>
    </row>
    <row r="114" spans="1:18" x14ac:dyDescent="0.2">
      <c r="A114" t="s">
        <v>124</v>
      </c>
      <c r="B114" t="s">
        <v>21</v>
      </c>
      <c r="C114">
        <v>13542</v>
      </c>
      <c r="D114">
        <v>96291</v>
      </c>
      <c r="E114">
        <v>3344268</v>
      </c>
      <c r="F114">
        <v>35976</v>
      </c>
      <c r="G114">
        <v>22369</v>
      </c>
      <c r="I114">
        <f t="shared" si="19"/>
        <v>1345</v>
      </c>
      <c r="J114">
        <f t="shared" si="20"/>
        <v>162488</v>
      </c>
      <c r="K114">
        <f t="shared" si="21"/>
        <v>141</v>
      </c>
      <c r="L114">
        <f t="shared" si="22"/>
        <v>1057</v>
      </c>
      <c r="N114">
        <f t="shared" si="23"/>
        <v>0.2339630126953125</v>
      </c>
      <c r="O114">
        <f t="shared" si="24"/>
        <v>7.4381103515625005E-2</v>
      </c>
      <c r="P114">
        <f t="shared" si="25"/>
        <v>4.4923095703124992E-2</v>
      </c>
      <c r="Q114">
        <f t="shared" si="26"/>
        <v>0.36385986328125003</v>
      </c>
      <c r="R114">
        <f t="shared" si="27"/>
        <v>0.71712707519531249</v>
      </c>
    </row>
    <row r="115" spans="1:18" x14ac:dyDescent="0.2">
      <c r="A115" t="s">
        <v>129</v>
      </c>
      <c r="B115" t="s">
        <v>21</v>
      </c>
      <c r="C115">
        <v>14182</v>
      </c>
      <c r="D115">
        <v>101424</v>
      </c>
      <c r="E115">
        <v>3502971</v>
      </c>
      <c r="F115">
        <v>37924</v>
      </c>
      <c r="G115">
        <v>23074</v>
      </c>
      <c r="I115">
        <f t="shared" si="19"/>
        <v>5133</v>
      </c>
      <c r="J115">
        <f t="shared" si="20"/>
        <v>158703</v>
      </c>
      <c r="K115">
        <f t="shared" si="21"/>
        <v>1948</v>
      </c>
      <c r="L115">
        <f t="shared" si="22"/>
        <v>705</v>
      </c>
      <c r="N115">
        <f t="shared" si="23"/>
        <v>0.89288635253906246</v>
      </c>
      <c r="O115">
        <f t="shared" si="24"/>
        <v>7.2648468017578127E-2</v>
      </c>
      <c r="P115">
        <f t="shared" si="25"/>
        <v>0.62063964843749997</v>
      </c>
      <c r="Q115">
        <f t="shared" si="26"/>
        <v>0.24268798828124999</v>
      </c>
      <c r="R115">
        <f t="shared" si="27"/>
        <v>1.8288624572753907</v>
      </c>
    </row>
    <row r="116" spans="1:18" x14ac:dyDescent="0.2">
      <c r="A116" t="s">
        <v>134</v>
      </c>
      <c r="B116" t="s">
        <v>21</v>
      </c>
      <c r="C116">
        <v>14822</v>
      </c>
      <c r="D116">
        <v>106531</v>
      </c>
      <c r="E116">
        <v>3661702</v>
      </c>
      <c r="F116">
        <v>39871</v>
      </c>
      <c r="G116">
        <v>23903</v>
      </c>
      <c r="I116">
        <f t="shared" si="19"/>
        <v>5107</v>
      </c>
      <c r="J116">
        <f t="shared" si="20"/>
        <v>158731</v>
      </c>
      <c r="K116">
        <f t="shared" si="21"/>
        <v>1947</v>
      </c>
      <c r="L116">
        <f t="shared" si="22"/>
        <v>829</v>
      </c>
      <c r="N116">
        <f t="shared" si="23"/>
        <v>0.88836364746093754</v>
      </c>
      <c r="O116">
        <f t="shared" si="24"/>
        <v>7.2661285400390629E-2</v>
      </c>
      <c r="P116">
        <f t="shared" si="25"/>
        <v>0.62032104492187501</v>
      </c>
      <c r="Q116">
        <f t="shared" si="26"/>
        <v>0.28537353515625002</v>
      </c>
      <c r="R116">
        <f t="shared" si="27"/>
        <v>1.8667195129394532</v>
      </c>
    </row>
  </sheetData>
  <sortState xmlns:xlrd2="http://schemas.microsoft.com/office/spreadsheetml/2017/richdata2" ref="A2:G14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Sheet1!instant_5_clients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2019-05-23T22:43:11Z</dcterms:created>
  <dcterms:modified xsi:type="dcterms:W3CDTF">2019-05-23T22:51:59Z</dcterms:modified>
</cp:coreProperties>
</file>