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24226"/>
  <mc:AlternateContent xmlns:mc="http://schemas.openxmlformats.org/markup-compatibility/2006">
    <mc:Choice Requires="x15">
      <x15ac:absPath xmlns:x15ac="http://schemas.microsoft.com/office/spreadsheetml/2010/11/ac" url="O:\01_joho\オープンデータ試行サイト\①西尾市人口表\"/>
    </mc:Choice>
  </mc:AlternateContent>
  <xr:revisionPtr revIDLastSave="0" documentId="13_ncr:1_{9541F0BA-F34B-458A-A761-BCCAF7C2329B}" xr6:coauthVersionLast="36" xr6:coauthVersionMax="36" xr10:uidLastSave="{00000000-0000-0000-0000-000000000000}"/>
  <bookViews>
    <workbookView xWindow="600" yWindow="60" windowWidth="19395" windowHeight="7395" activeTab="7" xr2:uid="{00000000-000D-0000-FFFF-FFFF00000000}"/>
  </bookViews>
  <sheets>
    <sheet name="４月" sheetId="1" r:id="rId1"/>
    <sheet name="５月" sheetId="2" r:id="rId2"/>
    <sheet name="６月" sheetId="3" r:id="rId3"/>
    <sheet name="７月" sheetId="4" r:id="rId4"/>
    <sheet name="８月" sheetId="5" r:id="rId5"/>
    <sheet name="９月" sheetId="6" r:id="rId6"/>
    <sheet name="１０月" sheetId="7" r:id="rId7"/>
    <sheet name="１１月" sheetId="8" r:id="rId8"/>
    <sheet name="１２月" sheetId="9" r:id="rId9"/>
    <sheet name="１月" sheetId="10" r:id="rId10"/>
    <sheet name="２月" sheetId="11" r:id="rId11"/>
    <sheet name="３月" sheetId="12" r:id="rId12"/>
    <sheet name="年度" sheetId="13" r:id="rId13"/>
  </sheets>
  <externalReferences>
    <externalReference r:id="rId14"/>
  </externalReferences>
  <definedNames>
    <definedName name="_xlnm.Print_Area" localSheetId="8">'１２月'!$A$1:$G$12</definedName>
    <definedName name="_xlnm.Print_Area" localSheetId="9">'１月'!$A$1:$G$12</definedName>
    <definedName name="_xlnm.Print_Area" localSheetId="10">'２月'!$A$1:$G$12</definedName>
    <definedName name="_xlnm.Print_Area" localSheetId="11">'３月'!$A$1:$G$12</definedName>
    <definedName name="_xlnm.Print_Area" localSheetId="0">'４月'!$A$1:$G$12</definedName>
    <definedName name="_xlnm.Print_Area" localSheetId="3">'７月'!$A$1:$G$12</definedName>
    <definedName name="_xlnm.Print_Area" localSheetId="5">'９月'!$A$1:$G$12</definedName>
  </definedNames>
  <calcPr calcId="191029"/>
</workbook>
</file>

<file path=xl/calcChain.xml><?xml version="1.0" encoding="utf-8"?>
<calcChain xmlns="http://schemas.openxmlformats.org/spreadsheetml/2006/main">
  <c r="C10" i="7" l="1"/>
  <c r="C9" i="7"/>
  <c r="C10" i="6" l="1"/>
  <c r="C9" i="6"/>
  <c r="C10" i="5" l="1"/>
  <c r="C9" i="5"/>
  <c r="C10" i="4" l="1"/>
  <c r="C9" i="4"/>
  <c r="C10" i="3" l="1"/>
  <c r="C9" i="3"/>
  <c r="D12" i="2" l="1"/>
  <c r="E12" i="2" s="1"/>
  <c r="F11" i="2"/>
  <c r="D11" i="2"/>
  <c r="E11" i="2" s="1"/>
  <c r="D10" i="2"/>
  <c r="E10" i="2" s="1"/>
  <c r="C10" i="2"/>
  <c r="D9" i="2"/>
  <c r="C9" i="2"/>
  <c r="F9" i="2" s="1"/>
  <c r="D8" i="2"/>
  <c r="E8" i="2" s="1"/>
  <c r="F7" i="2"/>
  <c r="D7" i="2"/>
  <c r="E7" i="2" s="1"/>
  <c r="D6" i="2"/>
  <c r="E6" i="2" s="1"/>
  <c r="F5" i="2"/>
  <c r="D5" i="2"/>
  <c r="E5" i="2" s="1"/>
  <c r="G5" i="2" l="1"/>
  <c r="G7" i="2"/>
  <c r="G9" i="2"/>
  <c r="E9" i="2"/>
  <c r="G11" i="2"/>
  <c r="J16" i="13"/>
  <c r="I16" i="13"/>
  <c r="K16" i="13" s="1"/>
  <c r="H16" i="13"/>
  <c r="G16" i="13"/>
  <c r="F16" i="13"/>
  <c r="E16" i="13"/>
  <c r="B16" i="13" s="1"/>
  <c r="D16" i="13" s="1"/>
  <c r="C16" i="13"/>
  <c r="J15" i="13"/>
  <c r="I15" i="13"/>
  <c r="H15" i="13"/>
  <c r="G15" i="13"/>
  <c r="F15" i="13"/>
  <c r="E15" i="13"/>
  <c r="C15" i="13"/>
  <c r="J14" i="13"/>
  <c r="I14" i="13"/>
  <c r="H14" i="13"/>
  <c r="G14" i="13"/>
  <c r="C14" i="13" s="1"/>
  <c r="F14" i="13"/>
  <c r="E14" i="13"/>
  <c r="B14" i="13" s="1"/>
  <c r="J13" i="13"/>
  <c r="I13" i="13"/>
  <c r="K13" i="13" s="1"/>
  <c r="H13" i="13"/>
  <c r="G13" i="13"/>
  <c r="C13" i="13" s="1"/>
  <c r="F13" i="13"/>
  <c r="E13" i="13"/>
  <c r="B13" i="13" s="1"/>
  <c r="J12" i="13"/>
  <c r="I12" i="13"/>
  <c r="H12" i="13"/>
  <c r="C12" i="13" s="1"/>
  <c r="G12" i="13"/>
  <c r="F12" i="13"/>
  <c r="E12" i="13"/>
  <c r="J11" i="13"/>
  <c r="I11" i="13"/>
  <c r="H11" i="13"/>
  <c r="G11" i="13"/>
  <c r="F11" i="13"/>
  <c r="E11" i="13"/>
  <c r="C11" i="13"/>
  <c r="J10" i="13"/>
  <c r="I10" i="13"/>
  <c r="H10" i="13"/>
  <c r="G10" i="13"/>
  <c r="C10" i="13" s="1"/>
  <c r="F10" i="13"/>
  <c r="E10" i="13"/>
  <c r="B10" i="13" s="1"/>
  <c r="J9" i="13"/>
  <c r="I9" i="13"/>
  <c r="H9" i="13"/>
  <c r="G9" i="13"/>
  <c r="F9" i="13"/>
  <c r="E9" i="13"/>
  <c r="B9" i="13" s="1"/>
  <c r="J8" i="13"/>
  <c r="I8" i="13"/>
  <c r="H8" i="13"/>
  <c r="G8" i="13"/>
  <c r="C8" i="13" s="1"/>
  <c r="F8" i="13"/>
  <c r="E8" i="13"/>
  <c r="J7" i="13"/>
  <c r="I7" i="13"/>
  <c r="H7" i="13"/>
  <c r="G7" i="13"/>
  <c r="C7" i="13" s="1"/>
  <c r="F7" i="13"/>
  <c r="E7" i="13"/>
  <c r="J6" i="13"/>
  <c r="I6" i="13"/>
  <c r="H6" i="13"/>
  <c r="G6" i="13"/>
  <c r="F6" i="13"/>
  <c r="E6" i="13"/>
  <c r="C6" i="13"/>
  <c r="J5" i="13"/>
  <c r="I5" i="13"/>
  <c r="K5" i="13" s="1"/>
  <c r="H5" i="13"/>
  <c r="G5" i="13"/>
  <c r="C5" i="13" s="1"/>
  <c r="F5" i="13"/>
  <c r="E5" i="13"/>
  <c r="B5" i="13" s="1"/>
  <c r="D12" i="12"/>
  <c r="E12" i="12" s="1"/>
  <c r="F11" i="12"/>
  <c r="D11" i="12"/>
  <c r="E10" i="12"/>
  <c r="D10" i="12"/>
  <c r="F9" i="12"/>
  <c r="D9" i="12"/>
  <c r="D8" i="12"/>
  <c r="E8" i="12" s="1"/>
  <c r="F7" i="12"/>
  <c r="D7" i="12"/>
  <c r="E6" i="12"/>
  <c r="D6" i="12"/>
  <c r="F5" i="12"/>
  <c r="D5" i="12"/>
  <c r="D12" i="11"/>
  <c r="E12" i="11" s="1"/>
  <c r="F11" i="11"/>
  <c r="G11" i="11" s="1"/>
  <c r="D11" i="11"/>
  <c r="E11" i="11" s="1"/>
  <c r="D10" i="11"/>
  <c r="E10" i="11" s="1"/>
  <c r="F9" i="11"/>
  <c r="E9" i="11"/>
  <c r="D9" i="11"/>
  <c r="E8" i="11"/>
  <c r="D8" i="11"/>
  <c r="G7" i="11"/>
  <c r="F7" i="11"/>
  <c r="E7" i="11"/>
  <c r="D7" i="11"/>
  <c r="E6" i="11"/>
  <c r="D6" i="11"/>
  <c r="F5" i="11"/>
  <c r="D5" i="11"/>
  <c r="E5" i="11" s="1"/>
  <c r="D12" i="10"/>
  <c r="E12" i="10" s="1"/>
  <c r="F11" i="10"/>
  <c r="E11" i="10"/>
  <c r="D11" i="10"/>
  <c r="D10" i="10"/>
  <c r="E10" i="10" s="1"/>
  <c r="F9" i="10"/>
  <c r="G9" i="10" s="1"/>
  <c r="D9" i="10"/>
  <c r="E9" i="10" s="1"/>
  <c r="E8" i="10"/>
  <c r="D8" i="10"/>
  <c r="F7" i="10"/>
  <c r="D7" i="10"/>
  <c r="D6" i="10"/>
  <c r="E6" i="10" s="1"/>
  <c r="F5" i="10"/>
  <c r="G5" i="10" s="1"/>
  <c r="D5" i="10"/>
  <c r="E5" i="10" s="1"/>
  <c r="D12" i="9"/>
  <c r="E12" i="9" s="1"/>
  <c r="F11" i="9"/>
  <c r="D11" i="9"/>
  <c r="E11" i="9" s="1"/>
  <c r="D10" i="9"/>
  <c r="E10" i="9" s="1"/>
  <c r="F9" i="9"/>
  <c r="G9" i="9" s="1"/>
  <c r="D9" i="9"/>
  <c r="E9" i="9" s="1"/>
  <c r="D8" i="9"/>
  <c r="E8" i="9" s="1"/>
  <c r="F7" i="9"/>
  <c r="E7" i="9"/>
  <c r="D7" i="9"/>
  <c r="E6" i="9"/>
  <c r="D6" i="9"/>
  <c r="G5" i="9"/>
  <c r="F5" i="9"/>
  <c r="E5" i="9"/>
  <c r="D5" i="9"/>
  <c r="D12" i="8"/>
  <c r="E12" i="8" s="1"/>
  <c r="F11" i="8"/>
  <c r="D11" i="8"/>
  <c r="E11" i="8" s="1"/>
  <c r="D10" i="8"/>
  <c r="E10" i="8" s="1"/>
  <c r="F9" i="8"/>
  <c r="D9" i="8"/>
  <c r="D8" i="8"/>
  <c r="E8" i="8" s="1"/>
  <c r="F7" i="8"/>
  <c r="D7" i="8"/>
  <c r="E7" i="8" s="1"/>
  <c r="D6" i="8"/>
  <c r="E6" i="8" s="1"/>
  <c r="F5" i="8"/>
  <c r="D5" i="8"/>
  <c r="D12" i="7"/>
  <c r="E12" i="7" s="1"/>
  <c r="F11" i="7"/>
  <c r="E11" i="7"/>
  <c r="D11" i="7"/>
  <c r="E10" i="7"/>
  <c r="D10" i="7"/>
  <c r="F9" i="7"/>
  <c r="G9" i="7" s="1"/>
  <c r="D9" i="7"/>
  <c r="E9" i="7" s="1"/>
  <c r="E8" i="7"/>
  <c r="D8" i="7"/>
  <c r="F7" i="7"/>
  <c r="D7" i="7"/>
  <c r="E7" i="7" s="1"/>
  <c r="D6" i="7"/>
  <c r="E6" i="7" s="1"/>
  <c r="F5" i="7"/>
  <c r="E5" i="7"/>
  <c r="D5" i="7"/>
  <c r="E12" i="6"/>
  <c r="D12" i="6"/>
  <c r="F11" i="6"/>
  <c r="D11" i="6"/>
  <c r="G11" i="6" s="1"/>
  <c r="D10" i="6"/>
  <c r="E10" i="6" s="1"/>
  <c r="F9" i="6"/>
  <c r="G9" i="6" s="1"/>
  <c r="D9" i="6"/>
  <c r="E9" i="6" s="1"/>
  <c r="E8" i="6"/>
  <c r="D8" i="6"/>
  <c r="F7" i="6"/>
  <c r="D7" i="6"/>
  <c r="G7" i="6" s="1"/>
  <c r="D6" i="6"/>
  <c r="E6" i="6" s="1"/>
  <c r="F5" i="6"/>
  <c r="G5" i="6" s="1"/>
  <c r="D5" i="6"/>
  <c r="E5" i="6" s="1"/>
  <c r="D12" i="5"/>
  <c r="E12" i="5" s="1"/>
  <c r="F11" i="5"/>
  <c r="D11" i="5"/>
  <c r="E11" i="5" s="1"/>
  <c r="D10" i="5"/>
  <c r="E10" i="5" s="1"/>
  <c r="F9" i="5"/>
  <c r="D9" i="5"/>
  <c r="E9" i="5" s="1"/>
  <c r="D8" i="5"/>
  <c r="E8" i="5" s="1"/>
  <c r="F7" i="5"/>
  <c r="D7" i="5"/>
  <c r="D6" i="5"/>
  <c r="E6" i="5" s="1"/>
  <c r="F5" i="5"/>
  <c r="D5" i="5"/>
  <c r="E12" i="4"/>
  <c r="D12" i="4"/>
  <c r="F11" i="4"/>
  <c r="D11" i="4"/>
  <c r="E11" i="4" s="1"/>
  <c r="D10" i="4"/>
  <c r="E10" i="4" s="1"/>
  <c r="F9" i="4"/>
  <c r="D9" i="4"/>
  <c r="E9" i="4" s="1"/>
  <c r="D8" i="4"/>
  <c r="E8" i="4" s="1"/>
  <c r="F7" i="4"/>
  <c r="D7" i="4"/>
  <c r="D6" i="4"/>
  <c r="E6" i="4" s="1"/>
  <c r="F5" i="4"/>
  <c r="E5" i="4"/>
  <c r="D5" i="4"/>
  <c r="D12" i="3"/>
  <c r="E12" i="3" s="1"/>
  <c r="F11" i="3"/>
  <c r="D11" i="3"/>
  <c r="D10" i="3"/>
  <c r="E10" i="3" s="1"/>
  <c r="G9" i="3"/>
  <c r="F9" i="3"/>
  <c r="D9" i="3"/>
  <c r="E9" i="3" s="1"/>
  <c r="D8" i="3"/>
  <c r="E8" i="3" s="1"/>
  <c r="F7" i="3"/>
  <c r="D7" i="3"/>
  <c r="D6" i="3"/>
  <c r="E6" i="3" s="1"/>
  <c r="F5" i="3"/>
  <c r="D5" i="3"/>
  <c r="E5" i="3" s="1"/>
  <c r="E12" i="1"/>
  <c r="F11" i="1"/>
  <c r="E11" i="1"/>
  <c r="E10" i="1"/>
  <c r="F9" i="1"/>
  <c r="E9" i="1"/>
  <c r="E8" i="1"/>
  <c r="F7" i="1"/>
  <c r="E7" i="1"/>
  <c r="E6" i="1"/>
  <c r="F5" i="1"/>
  <c r="E5" i="1"/>
  <c r="G11" i="9" l="1"/>
  <c r="G5" i="3"/>
  <c r="G5" i="5"/>
  <c r="E7" i="6"/>
  <c r="E11" i="6"/>
  <c r="G7" i="9"/>
  <c r="G9" i="11"/>
  <c r="B6" i="13"/>
  <c r="D6" i="13" s="1"/>
  <c r="K6" i="13"/>
  <c r="G11" i="3"/>
  <c r="G11" i="4"/>
  <c r="G7" i="10"/>
  <c r="G5" i="11"/>
  <c r="G5" i="12"/>
  <c r="G9" i="12"/>
  <c r="G5" i="7"/>
  <c r="E7" i="10"/>
  <c r="G11" i="10"/>
  <c r="E5" i="12"/>
  <c r="G7" i="12"/>
  <c r="E9" i="12"/>
  <c r="K14" i="13"/>
  <c r="G11" i="7"/>
  <c r="K10" i="13"/>
  <c r="G7" i="7"/>
  <c r="C9" i="13"/>
  <c r="E5" i="5"/>
  <c r="G7" i="4"/>
  <c r="G9" i="5"/>
  <c r="G9" i="4"/>
  <c r="G5" i="4"/>
  <c r="E7" i="4"/>
  <c r="G11" i="12"/>
  <c r="E7" i="12"/>
  <c r="E11" i="12"/>
  <c r="B15" i="13"/>
  <c r="D15" i="13" s="1"/>
  <c r="K15" i="13"/>
  <c r="D14" i="13"/>
  <c r="D13" i="13"/>
  <c r="G9" i="8"/>
  <c r="B12" i="13"/>
  <c r="D12" i="13" s="1"/>
  <c r="K12" i="13"/>
  <c r="G5" i="8"/>
  <c r="E5" i="8"/>
  <c r="G7" i="8"/>
  <c r="E9" i="8"/>
  <c r="G11" i="8"/>
  <c r="B11" i="13"/>
  <c r="D11" i="13" s="1"/>
  <c r="K11" i="13"/>
  <c r="D10" i="13"/>
  <c r="D9" i="13"/>
  <c r="K9" i="13"/>
  <c r="G7" i="5"/>
  <c r="E7" i="5"/>
  <c r="G11" i="5"/>
  <c r="B8" i="13"/>
  <c r="D8" i="13" s="1"/>
  <c r="K8" i="13"/>
  <c r="G7" i="3"/>
  <c r="B7" i="13"/>
  <c r="D7" i="13" s="1"/>
  <c r="K7" i="13"/>
  <c r="E7" i="3"/>
  <c r="E11" i="3"/>
  <c r="D5" i="13"/>
</calcChain>
</file>

<file path=xl/sharedStrings.xml><?xml version="1.0" encoding="utf-8"?>
<sst xmlns="http://schemas.openxmlformats.org/spreadsheetml/2006/main" count="256" uniqueCount="35">
  <si>
    <t>日本人及び外国人人口</t>
    <rPh sb="0" eb="3">
      <t>ニホンジン</t>
    </rPh>
    <rPh sb="3" eb="4">
      <t>オヨ</t>
    </rPh>
    <rPh sb="5" eb="7">
      <t>ガイコク</t>
    </rPh>
    <rPh sb="7" eb="8">
      <t>ジン</t>
    </rPh>
    <rPh sb="8" eb="10">
      <t>ジンコウ</t>
    </rPh>
    <phoneticPr fontId="3"/>
  </si>
  <si>
    <t>単位（人）</t>
    <rPh sb="0" eb="2">
      <t>タンイ</t>
    </rPh>
    <rPh sb="3" eb="4">
      <t>ヒト</t>
    </rPh>
    <phoneticPr fontId="3"/>
  </si>
  <si>
    <t>本月人口内訳</t>
    <rPh sb="0" eb="2">
      <t>ホンゲツ</t>
    </rPh>
    <rPh sb="2" eb="4">
      <t>ジンコウ</t>
    </rPh>
    <rPh sb="4" eb="6">
      <t>ウチワケ</t>
    </rPh>
    <phoneticPr fontId="3"/>
  </si>
  <si>
    <t>前月人口内訳</t>
    <rPh sb="0" eb="2">
      <t>ゼンゲツ</t>
    </rPh>
    <rPh sb="2" eb="4">
      <t>ジンコウ</t>
    </rPh>
    <rPh sb="4" eb="6">
      <t>ウチワケ</t>
    </rPh>
    <phoneticPr fontId="3"/>
  </si>
  <si>
    <t>前月比</t>
    <rPh sb="0" eb="3">
      <t>ゼンゲツヒ</t>
    </rPh>
    <phoneticPr fontId="3"/>
  </si>
  <si>
    <t>本月人口</t>
    <rPh sb="0" eb="2">
      <t>ホンゲツ</t>
    </rPh>
    <rPh sb="2" eb="4">
      <t>ジンコウ</t>
    </rPh>
    <phoneticPr fontId="3"/>
  </si>
  <si>
    <t>男</t>
    <rPh sb="0" eb="1">
      <t>オトコ</t>
    </rPh>
    <phoneticPr fontId="3"/>
  </si>
  <si>
    <t>住</t>
    <rPh sb="0" eb="1">
      <t>ジュウ</t>
    </rPh>
    <phoneticPr fontId="3"/>
  </si>
  <si>
    <t>外</t>
    <rPh sb="0" eb="1">
      <t>ガイ</t>
    </rPh>
    <phoneticPr fontId="3"/>
  </si>
  <si>
    <t>女</t>
    <rPh sb="0" eb="1">
      <t>オンナ</t>
    </rPh>
    <phoneticPr fontId="3"/>
  </si>
  <si>
    <t>総数</t>
    <rPh sb="0" eb="2">
      <t>ソウスウ</t>
    </rPh>
    <phoneticPr fontId="3"/>
  </si>
  <si>
    <t>世帯数</t>
    <rPh sb="0" eb="3">
      <t>セタイスウ</t>
    </rPh>
    <phoneticPr fontId="3"/>
  </si>
  <si>
    <t>日本人</t>
    <rPh sb="0" eb="3">
      <t>ニホンジン</t>
    </rPh>
    <phoneticPr fontId="3"/>
  </si>
  <si>
    <t>外国人</t>
    <rPh sb="0" eb="2">
      <t>ガイコク</t>
    </rPh>
    <rPh sb="2" eb="3">
      <t>ジン</t>
    </rPh>
    <phoneticPr fontId="3"/>
  </si>
  <si>
    <t>月</t>
    <rPh sb="0" eb="1">
      <t>ツキ</t>
    </rPh>
    <phoneticPr fontId="3"/>
  </si>
  <si>
    <t>総人口</t>
    <rPh sb="0" eb="3">
      <t>ソウジンコウ</t>
    </rPh>
    <phoneticPr fontId="3"/>
  </si>
  <si>
    <t>日本人人口</t>
    <rPh sb="0" eb="3">
      <t>ニホンジン</t>
    </rPh>
    <rPh sb="3" eb="5">
      <t>ジンコウ</t>
    </rPh>
    <phoneticPr fontId="3"/>
  </si>
  <si>
    <t>外国人人口</t>
    <phoneticPr fontId="3"/>
  </si>
  <si>
    <t>外国人人口</t>
    <rPh sb="0" eb="2">
      <t>ガイコク</t>
    </rPh>
    <rPh sb="2" eb="3">
      <t>ジン</t>
    </rPh>
    <rPh sb="3" eb="5">
      <t>ジンコウ</t>
    </rPh>
    <phoneticPr fontId="3"/>
  </si>
  <si>
    <t>合計</t>
    <rPh sb="0" eb="2">
      <t>ゴウケイ</t>
    </rPh>
    <phoneticPr fontId="3"/>
  </si>
  <si>
    <t>住民基本台帳世帯</t>
    <rPh sb="4" eb="5">
      <t>ダイ</t>
    </rPh>
    <rPh sb="5" eb="6">
      <t>チョウ</t>
    </rPh>
    <rPh sb="6" eb="8">
      <t>セタイ</t>
    </rPh>
    <phoneticPr fontId="3"/>
  </si>
  <si>
    <t>外国人登録世帯</t>
    <rPh sb="5" eb="7">
      <t>セタイ</t>
    </rPh>
    <phoneticPr fontId="3"/>
  </si>
  <si>
    <t>平成31年４月１日　現在</t>
    <rPh sb="0" eb="2">
      <t>ヘイセイ</t>
    </rPh>
    <rPh sb="4" eb="5">
      <t>ネン</t>
    </rPh>
    <rPh sb="6" eb="7">
      <t>ガツ</t>
    </rPh>
    <rPh sb="8" eb="9">
      <t>ヒ</t>
    </rPh>
    <rPh sb="10" eb="12">
      <t>ゲンザイ</t>
    </rPh>
    <phoneticPr fontId="3"/>
  </si>
  <si>
    <t>令和元年５月１日　現在</t>
    <rPh sb="0" eb="2">
      <t>レイ</t>
    </rPh>
    <rPh sb="2" eb="4">
      <t>ガンネン</t>
    </rPh>
    <rPh sb="3" eb="4">
      <t>ネン</t>
    </rPh>
    <rPh sb="5" eb="6">
      <t>ガツ</t>
    </rPh>
    <rPh sb="7" eb="8">
      <t>ヒ</t>
    </rPh>
    <rPh sb="9" eb="11">
      <t>ゲンザイ</t>
    </rPh>
    <phoneticPr fontId="3"/>
  </si>
  <si>
    <t>令和元年６月１日　現在</t>
    <rPh sb="0" eb="1">
      <t>レイ</t>
    </rPh>
    <rPh sb="1" eb="2">
      <t>ワ</t>
    </rPh>
    <rPh sb="2" eb="4">
      <t>ガンネン</t>
    </rPh>
    <rPh sb="5" eb="6">
      <t>ガツ</t>
    </rPh>
    <rPh sb="7" eb="8">
      <t>ヒ</t>
    </rPh>
    <rPh sb="9" eb="11">
      <t>ゲンザイ</t>
    </rPh>
    <phoneticPr fontId="3"/>
  </si>
  <si>
    <t>令和元年7月１日　現在</t>
    <rPh sb="0" eb="1">
      <t>レイ</t>
    </rPh>
    <rPh sb="1" eb="2">
      <t>ワ</t>
    </rPh>
    <rPh sb="2" eb="4">
      <t>ガンネン</t>
    </rPh>
    <rPh sb="5" eb="6">
      <t>ガツ</t>
    </rPh>
    <rPh sb="7" eb="8">
      <t>ヒ</t>
    </rPh>
    <rPh sb="9" eb="11">
      <t>ゲンザイ</t>
    </rPh>
    <phoneticPr fontId="3"/>
  </si>
  <si>
    <t>令和元年8月1日　現在</t>
    <rPh sb="0" eb="1">
      <t>レイ</t>
    </rPh>
    <rPh sb="1" eb="2">
      <t>ワ</t>
    </rPh>
    <rPh sb="2" eb="4">
      <t>ガンネン</t>
    </rPh>
    <rPh sb="5" eb="6">
      <t>ガツ</t>
    </rPh>
    <rPh sb="7" eb="8">
      <t>ヒ</t>
    </rPh>
    <rPh sb="9" eb="11">
      <t>ゲンザイ</t>
    </rPh>
    <phoneticPr fontId="3"/>
  </si>
  <si>
    <t>令和元年9月1日　現在</t>
    <rPh sb="0" eb="1">
      <t>レイ</t>
    </rPh>
    <rPh sb="1" eb="2">
      <t>ワ</t>
    </rPh>
    <rPh sb="2" eb="4">
      <t>ガンネン</t>
    </rPh>
    <rPh sb="5" eb="6">
      <t>ガツ</t>
    </rPh>
    <rPh sb="7" eb="8">
      <t>ヒ</t>
    </rPh>
    <rPh sb="9" eb="11">
      <t>ゲンザイ</t>
    </rPh>
    <phoneticPr fontId="3"/>
  </si>
  <si>
    <t>令和元年10月1日　現在</t>
    <rPh sb="0" eb="1">
      <t>レイ</t>
    </rPh>
    <rPh sb="1" eb="2">
      <t>ワ</t>
    </rPh>
    <rPh sb="2" eb="4">
      <t>ガンネン</t>
    </rPh>
    <rPh sb="6" eb="7">
      <t>ガツ</t>
    </rPh>
    <rPh sb="8" eb="9">
      <t>ヒ</t>
    </rPh>
    <rPh sb="10" eb="12">
      <t>ゲンザイ</t>
    </rPh>
    <phoneticPr fontId="3"/>
  </si>
  <si>
    <t>令和元年11月1日　現在</t>
    <rPh sb="0" eb="1">
      <t>レイ</t>
    </rPh>
    <rPh sb="1" eb="2">
      <t>ワ</t>
    </rPh>
    <rPh sb="2" eb="4">
      <t>ガンネン</t>
    </rPh>
    <rPh sb="6" eb="7">
      <t>ガツ</t>
    </rPh>
    <rPh sb="8" eb="9">
      <t>ヒ</t>
    </rPh>
    <rPh sb="10" eb="12">
      <t>ゲンザイ</t>
    </rPh>
    <phoneticPr fontId="3"/>
  </si>
  <si>
    <t>令和元年12月1日　現在</t>
    <rPh sb="0" eb="1">
      <t>レイ</t>
    </rPh>
    <rPh sb="1" eb="2">
      <t>ワ</t>
    </rPh>
    <rPh sb="2" eb="4">
      <t>ガンネン</t>
    </rPh>
    <rPh sb="6" eb="7">
      <t>ガツ</t>
    </rPh>
    <rPh sb="8" eb="9">
      <t>ヒ</t>
    </rPh>
    <rPh sb="10" eb="12">
      <t>ゲンザイ</t>
    </rPh>
    <phoneticPr fontId="3"/>
  </si>
  <si>
    <t>令和２年１月１日　現在</t>
    <rPh sb="0" eb="1">
      <t>レイ</t>
    </rPh>
    <rPh sb="1" eb="2">
      <t>ワ</t>
    </rPh>
    <rPh sb="3" eb="4">
      <t>ネン</t>
    </rPh>
    <rPh sb="5" eb="6">
      <t>ガツ</t>
    </rPh>
    <rPh sb="7" eb="8">
      <t>ヒ</t>
    </rPh>
    <rPh sb="9" eb="11">
      <t>ゲンザイ</t>
    </rPh>
    <phoneticPr fontId="3"/>
  </si>
  <si>
    <t>令和２年2月1日　現在</t>
    <rPh sb="0" eb="1">
      <t>レイ</t>
    </rPh>
    <rPh sb="1" eb="2">
      <t>カズ</t>
    </rPh>
    <rPh sb="3" eb="4">
      <t>ネン</t>
    </rPh>
    <rPh sb="5" eb="6">
      <t>ガツ</t>
    </rPh>
    <rPh sb="7" eb="8">
      <t>ヒ</t>
    </rPh>
    <rPh sb="9" eb="11">
      <t>ゲンザイ</t>
    </rPh>
    <phoneticPr fontId="3"/>
  </si>
  <si>
    <t>令和２年3月1日　現在</t>
    <rPh sb="0" eb="1">
      <t>レイ</t>
    </rPh>
    <rPh sb="1" eb="2">
      <t>カズ</t>
    </rPh>
    <rPh sb="3" eb="4">
      <t>ネン</t>
    </rPh>
    <rPh sb="5" eb="6">
      <t>ガツ</t>
    </rPh>
    <rPh sb="7" eb="8">
      <t>ヒ</t>
    </rPh>
    <rPh sb="9" eb="11">
      <t>ゲンザイ</t>
    </rPh>
    <phoneticPr fontId="3"/>
  </si>
  <si>
    <t>平成31年度</t>
    <rPh sb="0" eb="2">
      <t>ヘイセイ</t>
    </rPh>
    <rPh sb="4" eb="6">
      <t>ネンド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</si>
</sst>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&quot;&quot;"/>
  </numFmts>
  <fonts count="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明朝"/>
      <family val="1"/>
      <charset val="128"/>
    </font>
    <font>
      <sz val="6"/>
      <name val="ＭＳ Ｐゴシック"/>
      <family val="3"/>
      <charset val="128"/>
    </font>
    <font>
      <sz val="12"/>
      <name val="ＭＳ Ｐ明朝"/>
      <family val="1"/>
      <charset val="128"/>
    </font>
    <font>
      <b/>
      <sz val="14"/>
      <name val="ＭＳ Ｐ明朝"/>
      <family val="1"/>
      <charset val="128"/>
    </font>
    <font>
      <sz val="14"/>
      <name val="ＭＳ Ｐ明朝"/>
      <family val="1"/>
      <charset val="128"/>
    </font>
    <font>
      <sz val="14"/>
      <name val="ＭＳ ＰＲゴシック"/>
      <family val="3"/>
      <charset val="128"/>
    </font>
    <font>
      <sz val="16"/>
      <name val="ＭＳ ＰＲゴシック"/>
      <family val="3"/>
      <charset val="12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horizontal="distributed" vertical="center" justifyLastLine="1"/>
    </xf>
    <xf numFmtId="0" fontId="4" fillId="0" borderId="3" xfId="0" applyFont="1" applyBorder="1" applyAlignment="1">
      <alignment horizontal="center" vertical="center"/>
    </xf>
    <xf numFmtId="38" fontId="5" fillId="0" borderId="4" xfId="1" applyFont="1" applyBorder="1" applyAlignment="1" applyProtection="1">
      <alignment vertical="center"/>
      <protection locked="0"/>
    </xf>
    <xf numFmtId="38" fontId="6" fillId="0" borderId="2" xfId="1" applyFont="1" applyBorder="1" applyAlignment="1">
      <alignment vertical="center"/>
    </xf>
    <xf numFmtId="38" fontId="5" fillId="0" borderId="4" xfId="1" applyFont="1" applyBorder="1" applyAlignment="1">
      <alignment vertical="center"/>
    </xf>
    <xf numFmtId="38" fontId="6" fillId="0" borderId="4" xfId="1" applyFont="1" applyBorder="1" applyAlignment="1" applyProtection="1">
      <alignment vertical="center"/>
    </xf>
    <xf numFmtId="38" fontId="6" fillId="0" borderId="4" xfId="1" applyFont="1" applyBorder="1" applyAlignment="1" applyProtection="1">
      <alignment vertical="center"/>
      <protection locked="0"/>
    </xf>
    <xf numFmtId="0" fontId="4" fillId="0" borderId="0" xfId="0" applyFont="1" applyBorder="1" applyAlignment="1">
      <alignment vertical="center"/>
    </xf>
    <xf numFmtId="38" fontId="5" fillId="0" borderId="2" xfId="1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7" fillId="0" borderId="0" xfId="0" applyFont="1"/>
    <xf numFmtId="38" fontId="8" fillId="0" borderId="0" xfId="1" applyFont="1" applyBorder="1" applyAlignment="1">
      <alignment horizontal="right" vertical="center"/>
    </xf>
    <xf numFmtId="0" fontId="7" fillId="0" borderId="2" xfId="0" applyFont="1" applyBorder="1" applyAlignment="1">
      <alignment horizontal="center" shrinkToFit="1"/>
    </xf>
    <xf numFmtId="0" fontId="7" fillId="0" borderId="2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4" xfId="0" applyFont="1" applyBorder="1" applyAlignment="1">
      <alignment horizontal="center" shrinkToFit="1"/>
    </xf>
    <xf numFmtId="0" fontId="7" fillId="0" borderId="15" xfId="0" applyFont="1" applyBorder="1" applyAlignment="1">
      <alignment horizontal="center" shrinkToFit="1"/>
    </xf>
    <xf numFmtId="176" fontId="8" fillId="0" borderId="13" xfId="1" applyNumberFormat="1" applyFont="1" applyBorder="1" applyAlignment="1">
      <alignment horizontal="center" vertical="center"/>
    </xf>
    <xf numFmtId="177" fontId="7" fillId="0" borderId="2" xfId="1" applyNumberFormat="1" applyFont="1" applyBorder="1" applyAlignment="1">
      <alignment horizontal="right"/>
    </xf>
    <xf numFmtId="177" fontId="7" fillId="0" borderId="5" xfId="1" applyNumberFormat="1" applyFont="1" applyBorder="1" applyAlignment="1">
      <alignment horizontal="right"/>
    </xf>
    <xf numFmtId="177" fontId="7" fillId="0" borderId="2" xfId="1" applyNumberFormat="1" applyFont="1" applyBorder="1"/>
    <xf numFmtId="177" fontId="7" fillId="0" borderId="14" xfId="1" applyNumberFormat="1" applyFont="1" applyBorder="1"/>
    <xf numFmtId="177" fontId="7" fillId="0" borderId="15" xfId="1" applyNumberFormat="1" applyFont="1" applyBorder="1"/>
    <xf numFmtId="176" fontId="8" fillId="0" borderId="16" xfId="1" applyNumberFormat="1" applyFont="1" applyBorder="1" applyAlignment="1">
      <alignment horizontal="center" vertical="center"/>
    </xf>
    <xf numFmtId="177" fontId="7" fillId="0" borderId="17" xfId="1" applyNumberFormat="1" applyFont="1" applyBorder="1" applyAlignment="1">
      <alignment horizontal="right"/>
    </xf>
    <xf numFmtId="38" fontId="6" fillId="0" borderId="18" xfId="1" applyFont="1" applyBorder="1" applyAlignment="1" applyProtection="1">
      <alignment vertical="center"/>
      <protection locked="0"/>
    </xf>
    <xf numFmtId="177" fontId="7" fillId="0" borderId="17" xfId="1" applyNumberFormat="1" applyFont="1" applyBorder="1"/>
    <xf numFmtId="0" fontId="0" fillId="0" borderId="19" xfId="0" applyBorder="1"/>
    <xf numFmtId="0" fontId="4" fillId="0" borderId="2" xfId="0" applyFont="1" applyBorder="1" applyAlignment="1">
      <alignment horizontal="center" vertical="center"/>
    </xf>
    <xf numFmtId="38" fontId="5" fillId="0" borderId="5" xfId="1" applyFont="1" applyBorder="1" applyAlignment="1">
      <alignment horizontal="center" vertical="center"/>
    </xf>
    <xf numFmtId="38" fontId="5" fillId="0" borderId="6" xfId="1" applyFont="1" applyBorder="1" applyAlignment="1">
      <alignment horizontal="center" vertical="center"/>
    </xf>
    <xf numFmtId="38" fontId="6" fillId="0" borderId="5" xfId="1" applyFont="1" applyBorder="1" applyAlignment="1">
      <alignment horizontal="center" vertical="center"/>
    </xf>
    <xf numFmtId="38" fontId="6" fillId="0" borderId="6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distributed" vertical="center" justifyLastLine="1"/>
    </xf>
    <xf numFmtId="38" fontId="8" fillId="0" borderId="0" xfId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 shrinkToFit="1"/>
    </xf>
    <xf numFmtId="0" fontId="7" fillId="0" borderId="10" xfId="0" applyFont="1" applyBorder="1" applyAlignment="1">
      <alignment horizontal="center" shrinkToFit="1"/>
    </xf>
    <xf numFmtId="0" fontId="7" fillId="0" borderId="11" xfId="0" applyFont="1" applyBorder="1" applyAlignment="1">
      <alignment horizontal="center" shrinkToFi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0&#31379;&#21475;&#25285;&#24403;\001&#20154;&#21475;\02&#20154;&#21475;&#34920;\&#35199;&#23614;&#24066;&#20196;&#21644;&#20803;&#24180;&#24230;(&#24179;&#25104;31&#24180;&#24230;)&#20154;&#2147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４月"/>
      <sheetName val="５月"/>
      <sheetName val="６月"/>
      <sheetName val="７月"/>
      <sheetName val="８月"/>
      <sheetName val="９月"/>
      <sheetName val="１０月"/>
      <sheetName val="１１月"/>
      <sheetName val="１２月"/>
      <sheetName val="１月"/>
      <sheetName val="２月"/>
      <sheetName val="３月"/>
      <sheetName val="年度"/>
    </sheetNames>
    <sheetDataSet>
      <sheetData sheetId="0">
        <row r="5">
          <cell r="C5">
            <v>82172</v>
          </cell>
        </row>
        <row r="6">
          <cell r="C6">
            <v>5439</v>
          </cell>
        </row>
        <row r="7">
          <cell r="C7">
            <v>80593</v>
          </cell>
        </row>
        <row r="8">
          <cell r="C8">
            <v>4220</v>
          </cell>
        </row>
        <row r="9">
          <cell r="C9">
            <v>162765</v>
          </cell>
        </row>
        <row r="10">
          <cell r="C10">
            <v>9659</v>
          </cell>
        </row>
        <row r="11">
          <cell r="C11">
            <v>59716</v>
          </cell>
        </row>
        <row r="12">
          <cell r="C12">
            <v>5330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C9" sqref="C9"/>
    </sheetView>
  </sheetViews>
  <sheetFormatPr defaultRowHeight="14.25"/>
  <cols>
    <col min="1" max="1" width="10.625" style="1" customWidth="1"/>
    <col min="2" max="2" width="3.625" style="2" customWidth="1"/>
    <col min="3" max="4" width="15.625" style="1" customWidth="1"/>
    <col min="5" max="5" width="10.625" style="1" customWidth="1"/>
    <col min="6" max="6" width="15.625" style="1" customWidth="1"/>
    <col min="7" max="7" width="10.625" style="1" customWidth="1"/>
    <col min="8" max="16384" width="9" style="1"/>
  </cols>
  <sheetData>
    <row r="1" spans="1:7" ht="21" customHeight="1">
      <c r="A1" s="37" t="s">
        <v>0</v>
      </c>
      <c r="B1" s="37"/>
      <c r="C1" s="37"/>
      <c r="D1" s="37"/>
      <c r="E1" s="37"/>
      <c r="F1" s="37"/>
      <c r="G1" s="37"/>
    </row>
    <row r="2" spans="1:7" ht="21" customHeight="1">
      <c r="A2" s="1" t="s">
        <v>22</v>
      </c>
      <c r="G2" s="1" t="s">
        <v>1</v>
      </c>
    </row>
    <row r="3" spans="1:7" ht="12" customHeight="1"/>
    <row r="4" spans="1:7" ht="24" customHeight="1">
      <c r="A4" s="3"/>
      <c r="B4" s="38" t="s">
        <v>2</v>
      </c>
      <c r="C4" s="38"/>
      <c r="D4" s="4" t="s">
        <v>3</v>
      </c>
      <c r="E4" s="4" t="s">
        <v>4</v>
      </c>
      <c r="F4" s="4" t="s">
        <v>5</v>
      </c>
      <c r="G4" s="4" t="s">
        <v>4</v>
      </c>
    </row>
    <row r="5" spans="1:7" ht="24" customHeight="1">
      <c r="A5" s="32" t="s">
        <v>6</v>
      </c>
      <c r="B5" s="5" t="s">
        <v>7</v>
      </c>
      <c r="C5" s="6">
        <v>82172</v>
      </c>
      <c r="D5" s="6">
        <v>82096</v>
      </c>
      <c r="E5" s="7">
        <f>C5-D5</f>
        <v>76</v>
      </c>
      <c r="F5" s="33">
        <f>C5+C6</f>
        <v>87611</v>
      </c>
      <c r="G5" s="35">
        <v>151</v>
      </c>
    </row>
    <row r="6" spans="1:7" ht="24" customHeight="1">
      <c r="A6" s="32"/>
      <c r="B6" s="5" t="s">
        <v>8</v>
      </c>
      <c r="C6" s="6">
        <v>5439</v>
      </c>
      <c r="D6" s="6">
        <v>5364</v>
      </c>
      <c r="E6" s="7">
        <f>C6-D6</f>
        <v>75</v>
      </c>
      <c r="F6" s="34"/>
      <c r="G6" s="36"/>
    </row>
    <row r="7" spans="1:7" ht="24" customHeight="1">
      <c r="A7" s="32" t="s">
        <v>9</v>
      </c>
      <c r="B7" s="5" t="s">
        <v>7</v>
      </c>
      <c r="C7" s="6">
        <v>80593</v>
      </c>
      <c r="D7" s="6">
        <v>80719</v>
      </c>
      <c r="E7" s="7">
        <f t="shared" ref="E7:E12" si="0">C7-D7</f>
        <v>-126</v>
      </c>
      <c r="F7" s="33">
        <f>C7+C8</f>
        <v>84813</v>
      </c>
      <c r="G7" s="35">
        <v>-105</v>
      </c>
    </row>
    <row r="8" spans="1:7" ht="24" customHeight="1">
      <c r="A8" s="32"/>
      <c r="B8" s="5" t="s">
        <v>8</v>
      </c>
      <c r="C8" s="6">
        <v>4220</v>
      </c>
      <c r="D8" s="6">
        <v>4199</v>
      </c>
      <c r="E8" s="7">
        <f t="shared" si="0"/>
        <v>21</v>
      </c>
      <c r="F8" s="34"/>
      <c r="G8" s="36"/>
    </row>
    <row r="9" spans="1:7" ht="24" customHeight="1">
      <c r="A9" s="32" t="s">
        <v>10</v>
      </c>
      <c r="B9" s="5" t="s">
        <v>7</v>
      </c>
      <c r="C9" s="8">
        <v>162765</v>
      </c>
      <c r="D9" s="8">
        <v>162815</v>
      </c>
      <c r="E9" s="9">
        <f t="shared" si="0"/>
        <v>-50</v>
      </c>
      <c r="F9" s="33">
        <f>C9+C10</f>
        <v>172424</v>
      </c>
      <c r="G9" s="35">
        <v>46</v>
      </c>
    </row>
    <row r="10" spans="1:7" ht="24" customHeight="1">
      <c r="A10" s="32"/>
      <c r="B10" s="5" t="s">
        <v>8</v>
      </c>
      <c r="C10" s="8">
        <v>9659</v>
      </c>
      <c r="D10" s="8">
        <v>9563</v>
      </c>
      <c r="E10" s="9">
        <f t="shared" si="0"/>
        <v>96</v>
      </c>
      <c r="F10" s="34"/>
      <c r="G10" s="36"/>
    </row>
    <row r="11" spans="1:7" ht="24" customHeight="1">
      <c r="A11" s="32" t="s">
        <v>11</v>
      </c>
      <c r="B11" s="5" t="s">
        <v>7</v>
      </c>
      <c r="C11" s="8">
        <v>59716</v>
      </c>
      <c r="D11" s="6">
        <v>59463</v>
      </c>
      <c r="E11" s="10">
        <f t="shared" si="0"/>
        <v>253</v>
      </c>
      <c r="F11" s="33">
        <f>C11+C12</f>
        <v>65046</v>
      </c>
      <c r="G11" s="35">
        <v>306</v>
      </c>
    </row>
    <row r="12" spans="1:7" ht="24" customHeight="1">
      <c r="A12" s="32"/>
      <c r="B12" s="5" t="s">
        <v>8</v>
      </c>
      <c r="C12" s="8">
        <v>5330</v>
      </c>
      <c r="D12" s="6">
        <v>5277</v>
      </c>
      <c r="E12" s="7">
        <f t="shared" si="0"/>
        <v>53</v>
      </c>
      <c r="F12" s="34"/>
      <c r="G12" s="36"/>
    </row>
    <row r="13" spans="1:7" ht="21" customHeight="1">
      <c r="D13" s="11"/>
      <c r="E13" s="11"/>
      <c r="F13" s="11"/>
      <c r="G13" s="11"/>
    </row>
    <row r="14" spans="1:7" ht="21" customHeight="1"/>
    <row r="15" spans="1:7" ht="21" customHeight="1"/>
    <row r="16" spans="1:7" ht="21" customHeight="1"/>
    <row r="17" ht="21" customHeight="1"/>
    <row r="18" ht="21" customHeight="1"/>
    <row r="19" ht="21" customHeight="1"/>
  </sheetData>
  <mergeCells count="14">
    <mergeCell ref="A9:A10"/>
    <mergeCell ref="F9:F10"/>
    <mergeCell ref="G9:G10"/>
    <mergeCell ref="A11:A12"/>
    <mergeCell ref="F11:F12"/>
    <mergeCell ref="G11:G12"/>
    <mergeCell ref="A7:A8"/>
    <mergeCell ref="F7:F8"/>
    <mergeCell ref="G7:G8"/>
    <mergeCell ref="A1:G1"/>
    <mergeCell ref="B4:C4"/>
    <mergeCell ref="A5:A6"/>
    <mergeCell ref="F5:F6"/>
    <mergeCell ref="G5:G6"/>
  </mergeCells>
  <phoneticPr fontId="3"/>
  <pageMargins left="0.98425196850393704" right="0.59055118110236227" top="0.98425196850393704" bottom="0.98425196850393704" header="0.51181102362204722" footer="0.51181102362204722"/>
  <pageSetup paperSize="9" orientation="portrait" horizontalDpi="4294967293" verticalDpi="96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9"/>
  <sheetViews>
    <sheetView workbookViewId="0">
      <selection activeCell="A2" sqref="A2"/>
    </sheetView>
  </sheetViews>
  <sheetFormatPr defaultRowHeight="14.25"/>
  <cols>
    <col min="1" max="1" width="10.625" style="1" customWidth="1"/>
    <col min="2" max="2" width="7.5" style="2" bestFit="1" customWidth="1"/>
    <col min="3" max="4" width="15.625" style="1" customWidth="1"/>
    <col min="5" max="5" width="10.625" style="1" customWidth="1"/>
    <col min="6" max="6" width="15.625" style="1" customWidth="1"/>
    <col min="7" max="7" width="10.625" style="1" customWidth="1"/>
    <col min="8" max="16384" width="9" style="1"/>
  </cols>
  <sheetData>
    <row r="1" spans="1:7" ht="21" customHeight="1">
      <c r="A1" s="37" t="s">
        <v>0</v>
      </c>
      <c r="B1" s="37"/>
      <c r="C1" s="37"/>
      <c r="D1" s="37"/>
      <c r="E1" s="37"/>
      <c r="F1" s="37"/>
      <c r="G1" s="37"/>
    </row>
    <row r="2" spans="1:7" ht="21" customHeight="1">
      <c r="A2" s="1" t="s">
        <v>31</v>
      </c>
      <c r="G2" s="1" t="s">
        <v>1</v>
      </c>
    </row>
    <row r="3" spans="1:7" ht="12" customHeight="1"/>
    <row r="4" spans="1:7" ht="24" customHeight="1">
      <c r="A4" s="3"/>
      <c r="B4" s="38" t="s">
        <v>2</v>
      </c>
      <c r="C4" s="38"/>
      <c r="D4" s="4" t="s">
        <v>3</v>
      </c>
      <c r="E4" s="4" t="s">
        <v>4</v>
      </c>
      <c r="F4" s="4" t="s">
        <v>5</v>
      </c>
      <c r="G4" s="4" t="s">
        <v>4</v>
      </c>
    </row>
    <row r="5" spans="1:7" ht="24" customHeight="1">
      <c r="A5" s="32" t="s">
        <v>6</v>
      </c>
      <c r="B5" s="5" t="s">
        <v>12</v>
      </c>
      <c r="C5" s="6"/>
      <c r="D5" s="12">
        <f>'１２月'!C5</f>
        <v>0</v>
      </c>
      <c r="E5" s="7">
        <f t="shared" ref="E5:E12" si="0">C5-D5</f>
        <v>0</v>
      </c>
      <c r="F5" s="33">
        <f>C5+C6</f>
        <v>0</v>
      </c>
      <c r="G5" s="35">
        <f>F5-D5-D6</f>
        <v>0</v>
      </c>
    </row>
    <row r="6" spans="1:7" ht="24" customHeight="1">
      <c r="A6" s="32"/>
      <c r="B6" s="5" t="s">
        <v>13</v>
      </c>
      <c r="C6" s="6"/>
      <c r="D6" s="12">
        <f>'１２月'!C6</f>
        <v>0</v>
      </c>
      <c r="E6" s="7">
        <f t="shared" si="0"/>
        <v>0</v>
      </c>
      <c r="F6" s="34"/>
      <c r="G6" s="36"/>
    </row>
    <row r="7" spans="1:7" ht="24" customHeight="1">
      <c r="A7" s="32" t="s">
        <v>9</v>
      </c>
      <c r="B7" s="5" t="s">
        <v>12</v>
      </c>
      <c r="C7" s="6"/>
      <c r="D7" s="12">
        <f>'１２月'!C7</f>
        <v>0</v>
      </c>
      <c r="E7" s="7">
        <f t="shared" si="0"/>
        <v>0</v>
      </c>
      <c r="F7" s="33">
        <f>C7+C8</f>
        <v>0</v>
      </c>
      <c r="G7" s="35">
        <f>F7-D7-D8</f>
        <v>0</v>
      </c>
    </row>
    <row r="8" spans="1:7" ht="24" customHeight="1">
      <c r="A8" s="32"/>
      <c r="B8" s="5" t="s">
        <v>13</v>
      </c>
      <c r="C8" s="6"/>
      <c r="D8" s="12">
        <f>'１２月'!C8</f>
        <v>0</v>
      </c>
      <c r="E8" s="7">
        <f t="shared" si="0"/>
        <v>0</v>
      </c>
      <c r="F8" s="34"/>
      <c r="G8" s="36"/>
    </row>
    <row r="9" spans="1:7" ht="24" customHeight="1">
      <c r="A9" s="32" t="s">
        <v>10</v>
      </c>
      <c r="B9" s="5" t="s">
        <v>12</v>
      </c>
      <c r="C9" s="8"/>
      <c r="D9" s="12">
        <f>'１２月'!C9</f>
        <v>0</v>
      </c>
      <c r="E9" s="7">
        <f t="shared" si="0"/>
        <v>0</v>
      </c>
      <c r="F9" s="33">
        <f>C9+C10</f>
        <v>0</v>
      </c>
      <c r="G9" s="35">
        <f>F9-D9-D10</f>
        <v>0</v>
      </c>
    </row>
    <row r="10" spans="1:7" ht="24" customHeight="1">
      <c r="A10" s="32"/>
      <c r="B10" s="5" t="s">
        <v>13</v>
      </c>
      <c r="C10" s="8"/>
      <c r="D10" s="12">
        <f>'１２月'!C10</f>
        <v>0</v>
      </c>
      <c r="E10" s="7">
        <f t="shared" si="0"/>
        <v>0</v>
      </c>
      <c r="F10" s="34"/>
      <c r="G10" s="36"/>
    </row>
    <row r="11" spans="1:7" ht="24" customHeight="1">
      <c r="A11" s="32" t="s">
        <v>11</v>
      </c>
      <c r="B11" s="5" t="s">
        <v>12</v>
      </c>
      <c r="C11" s="8"/>
      <c r="D11" s="12">
        <f>'１２月'!C11</f>
        <v>0</v>
      </c>
      <c r="E11" s="7">
        <f t="shared" si="0"/>
        <v>0</v>
      </c>
      <c r="F11" s="33">
        <f>C11+C12</f>
        <v>0</v>
      </c>
      <c r="G11" s="35">
        <f>F11-D11-D12</f>
        <v>0</v>
      </c>
    </row>
    <row r="12" spans="1:7" ht="24" customHeight="1">
      <c r="A12" s="32"/>
      <c r="B12" s="5" t="s">
        <v>13</v>
      </c>
      <c r="C12" s="8"/>
      <c r="D12" s="12">
        <f>'１２月'!C12</f>
        <v>0</v>
      </c>
      <c r="E12" s="7">
        <f t="shared" si="0"/>
        <v>0</v>
      </c>
      <c r="F12" s="34"/>
      <c r="G12" s="36"/>
    </row>
    <row r="13" spans="1:7" ht="21" customHeight="1"/>
    <row r="14" spans="1:7" ht="21" customHeight="1"/>
    <row r="15" spans="1:7" ht="21" customHeight="1"/>
    <row r="16" spans="1:7" ht="21" customHeight="1"/>
    <row r="17" ht="21" customHeight="1"/>
    <row r="18" ht="21" customHeight="1"/>
    <row r="19" ht="21" customHeight="1"/>
  </sheetData>
  <mergeCells count="14">
    <mergeCell ref="A9:A10"/>
    <mergeCell ref="F9:F10"/>
    <mergeCell ref="G9:G10"/>
    <mergeCell ref="A11:A12"/>
    <mergeCell ref="F11:F12"/>
    <mergeCell ref="G11:G12"/>
    <mergeCell ref="A7:A8"/>
    <mergeCell ref="F7:F8"/>
    <mergeCell ref="G7:G8"/>
    <mergeCell ref="A1:G1"/>
    <mergeCell ref="B4:C4"/>
    <mergeCell ref="A5:A6"/>
    <mergeCell ref="F5:F6"/>
    <mergeCell ref="G5:G6"/>
  </mergeCells>
  <phoneticPr fontId="3"/>
  <pageMargins left="0.98425196850393704" right="0.59055118110236227" top="0.78740157480314965" bottom="0.98425196850393704" header="0.51181102362204722" footer="0.51181102362204722"/>
  <pageSetup paperSize="9" orientation="portrait" horizontalDpi="4294967293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9"/>
  <sheetViews>
    <sheetView workbookViewId="0">
      <selection activeCell="D17" sqref="D17"/>
    </sheetView>
  </sheetViews>
  <sheetFormatPr defaultRowHeight="14.25"/>
  <cols>
    <col min="1" max="1" width="10.625" style="1" customWidth="1"/>
    <col min="2" max="2" width="7.5" style="2" bestFit="1" customWidth="1"/>
    <col min="3" max="4" width="15.625" style="1" customWidth="1"/>
    <col min="5" max="5" width="10.625" style="1" customWidth="1"/>
    <col min="6" max="6" width="15.625" style="1" customWidth="1"/>
    <col min="7" max="7" width="10.625" style="1" customWidth="1"/>
    <col min="8" max="16384" width="9" style="1"/>
  </cols>
  <sheetData>
    <row r="1" spans="1:7" ht="21" customHeight="1">
      <c r="A1" s="37" t="s">
        <v>0</v>
      </c>
      <c r="B1" s="37"/>
      <c r="C1" s="37"/>
      <c r="D1" s="37"/>
      <c r="E1" s="37"/>
      <c r="F1" s="37"/>
      <c r="G1" s="37"/>
    </row>
    <row r="2" spans="1:7" ht="21" customHeight="1">
      <c r="A2" s="1" t="s">
        <v>32</v>
      </c>
      <c r="G2" s="1" t="s">
        <v>1</v>
      </c>
    </row>
    <row r="3" spans="1:7" ht="12" customHeight="1"/>
    <row r="4" spans="1:7" ht="24" customHeight="1">
      <c r="A4" s="3"/>
      <c r="B4" s="38" t="s">
        <v>2</v>
      </c>
      <c r="C4" s="38"/>
      <c r="D4" s="4" t="s">
        <v>3</v>
      </c>
      <c r="E4" s="4" t="s">
        <v>4</v>
      </c>
      <c r="F4" s="4" t="s">
        <v>5</v>
      </c>
      <c r="G4" s="4" t="s">
        <v>4</v>
      </c>
    </row>
    <row r="5" spans="1:7" ht="24" customHeight="1">
      <c r="A5" s="32" t="s">
        <v>6</v>
      </c>
      <c r="B5" s="5" t="s">
        <v>12</v>
      </c>
      <c r="C5" s="6"/>
      <c r="D5" s="12">
        <f>'１月'!C5</f>
        <v>0</v>
      </c>
      <c r="E5" s="7">
        <f t="shared" ref="E5:E12" si="0">C5-D5</f>
        <v>0</v>
      </c>
      <c r="F5" s="33">
        <f>C5+C6</f>
        <v>0</v>
      </c>
      <c r="G5" s="35">
        <f>F5-D5-D6</f>
        <v>0</v>
      </c>
    </row>
    <row r="6" spans="1:7" ht="24" customHeight="1">
      <c r="A6" s="32"/>
      <c r="B6" s="5" t="s">
        <v>13</v>
      </c>
      <c r="C6" s="6"/>
      <c r="D6" s="12">
        <f>'１月'!C6</f>
        <v>0</v>
      </c>
      <c r="E6" s="7">
        <f t="shared" si="0"/>
        <v>0</v>
      </c>
      <c r="F6" s="34"/>
      <c r="G6" s="36"/>
    </row>
    <row r="7" spans="1:7" ht="24" customHeight="1">
      <c r="A7" s="32" t="s">
        <v>9</v>
      </c>
      <c r="B7" s="5" t="s">
        <v>12</v>
      </c>
      <c r="C7" s="6"/>
      <c r="D7" s="12">
        <f>'１月'!C7</f>
        <v>0</v>
      </c>
      <c r="E7" s="7">
        <f t="shared" si="0"/>
        <v>0</v>
      </c>
      <c r="F7" s="33">
        <f>C7+C8</f>
        <v>0</v>
      </c>
      <c r="G7" s="35">
        <f>F7-D7-D8</f>
        <v>0</v>
      </c>
    </row>
    <row r="8" spans="1:7" ht="24" customHeight="1">
      <c r="A8" s="32"/>
      <c r="B8" s="5" t="s">
        <v>13</v>
      </c>
      <c r="C8" s="6"/>
      <c r="D8" s="12">
        <f>'１月'!C8</f>
        <v>0</v>
      </c>
      <c r="E8" s="7">
        <f t="shared" si="0"/>
        <v>0</v>
      </c>
      <c r="F8" s="34"/>
      <c r="G8" s="36"/>
    </row>
    <row r="9" spans="1:7" ht="24" customHeight="1">
      <c r="A9" s="32" t="s">
        <v>10</v>
      </c>
      <c r="B9" s="5" t="s">
        <v>12</v>
      </c>
      <c r="C9" s="8"/>
      <c r="D9" s="12">
        <f>'１月'!C9</f>
        <v>0</v>
      </c>
      <c r="E9" s="7">
        <f t="shared" si="0"/>
        <v>0</v>
      </c>
      <c r="F9" s="33">
        <f>C9+C10</f>
        <v>0</v>
      </c>
      <c r="G9" s="35">
        <f>F9-D9-D10</f>
        <v>0</v>
      </c>
    </row>
    <row r="10" spans="1:7" ht="24" customHeight="1">
      <c r="A10" s="32"/>
      <c r="B10" s="5" t="s">
        <v>13</v>
      </c>
      <c r="C10" s="8"/>
      <c r="D10" s="12">
        <f>'１月'!C10</f>
        <v>0</v>
      </c>
      <c r="E10" s="7">
        <f t="shared" si="0"/>
        <v>0</v>
      </c>
      <c r="F10" s="34"/>
      <c r="G10" s="36"/>
    </row>
    <row r="11" spans="1:7" ht="24" customHeight="1">
      <c r="A11" s="32" t="s">
        <v>11</v>
      </c>
      <c r="B11" s="5" t="s">
        <v>12</v>
      </c>
      <c r="C11" s="8"/>
      <c r="D11" s="12">
        <f>'１月'!C11</f>
        <v>0</v>
      </c>
      <c r="E11" s="7">
        <f t="shared" si="0"/>
        <v>0</v>
      </c>
      <c r="F11" s="33">
        <f>C11+C12</f>
        <v>0</v>
      </c>
      <c r="G11" s="35">
        <f>F11-D11-D12</f>
        <v>0</v>
      </c>
    </row>
    <row r="12" spans="1:7" ht="24" customHeight="1">
      <c r="A12" s="32"/>
      <c r="B12" s="5" t="s">
        <v>13</v>
      </c>
      <c r="C12" s="8"/>
      <c r="D12" s="12">
        <f>'１月'!C12</f>
        <v>0</v>
      </c>
      <c r="E12" s="7">
        <f t="shared" si="0"/>
        <v>0</v>
      </c>
      <c r="F12" s="34"/>
      <c r="G12" s="36"/>
    </row>
    <row r="13" spans="1:7" ht="21" customHeight="1"/>
    <row r="14" spans="1:7" ht="21" customHeight="1"/>
    <row r="15" spans="1:7" ht="21" customHeight="1"/>
    <row r="16" spans="1:7" ht="21" customHeight="1"/>
    <row r="17" ht="21" customHeight="1"/>
    <row r="18" ht="21" customHeight="1"/>
    <row r="19" ht="21" customHeight="1"/>
  </sheetData>
  <mergeCells count="14">
    <mergeCell ref="A9:A10"/>
    <mergeCell ref="F9:F10"/>
    <mergeCell ref="G9:G10"/>
    <mergeCell ref="A11:A12"/>
    <mergeCell ref="F11:F12"/>
    <mergeCell ref="G11:G12"/>
    <mergeCell ref="A7:A8"/>
    <mergeCell ref="F7:F8"/>
    <mergeCell ref="G7:G8"/>
    <mergeCell ref="A1:G1"/>
    <mergeCell ref="B4:C4"/>
    <mergeCell ref="A5:A6"/>
    <mergeCell ref="F5:F6"/>
    <mergeCell ref="G5:G6"/>
  </mergeCells>
  <phoneticPr fontId="3"/>
  <pageMargins left="0.98425196850393704" right="0.59055118110236227" top="0.98425196850393704" bottom="0.98425196850393704" header="0.51181102362204722" footer="0.51181102362204722"/>
  <pageSetup paperSize="9" orientation="portrait" horizontalDpi="4294967293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9"/>
  <sheetViews>
    <sheetView workbookViewId="0">
      <selection activeCell="C18" sqref="C18"/>
    </sheetView>
  </sheetViews>
  <sheetFormatPr defaultRowHeight="14.25"/>
  <cols>
    <col min="1" max="1" width="10.625" style="1" customWidth="1"/>
    <col min="2" max="2" width="7.5" style="2" bestFit="1" customWidth="1"/>
    <col min="3" max="4" width="15.625" style="1" customWidth="1"/>
    <col min="5" max="5" width="10.625" style="1" customWidth="1"/>
    <col min="6" max="6" width="15.625" style="1" customWidth="1"/>
    <col min="7" max="7" width="10.625" style="1" customWidth="1"/>
    <col min="8" max="16384" width="9" style="1"/>
  </cols>
  <sheetData>
    <row r="1" spans="1:7" ht="21" customHeight="1">
      <c r="A1" s="37" t="s">
        <v>0</v>
      </c>
      <c r="B1" s="37"/>
      <c r="C1" s="37"/>
      <c r="D1" s="37"/>
      <c r="E1" s="37"/>
      <c r="F1" s="37"/>
      <c r="G1" s="37"/>
    </row>
    <row r="2" spans="1:7" ht="21" customHeight="1">
      <c r="A2" s="1" t="s">
        <v>33</v>
      </c>
      <c r="G2" s="1" t="s">
        <v>1</v>
      </c>
    </row>
    <row r="3" spans="1:7" ht="12" customHeight="1"/>
    <row r="4" spans="1:7" ht="24" customHeight="1">
      <c r="A4" s="3"/>
      <c r="B4" s="38" t="s">
        <v>2</v>
      </c>
      <c r="C4" s="38"/>
      <c r="D4" s="4" t="s">
        <v>3</v>
      </c>
      <c r="E4" s="4" t="s">
        <v>4</v>
      </c>
      <c r="F4" s="4" t="s">
        <v>5</v>
      </c>
      <c r="G4" s="4" t="s">
        <v>4</v>
      </c>
    </row>
    <row r="5" spans="1:7" ht="24" customHeight="1">
      <c r="A5" s="32" t="s">
        <v>6</v>
      </c>
      <c r="B5" s="5" t="s">
        <v>12</v>
      </c>
      <c r="C5" s="6"/>
      <c r="D5" s="12">
        <f>'２月'!C5</f>
        <v>0</v>
      </c>
      <c r="E5" s="7">
        <f>C5-D5</f>
        <v>0</v>
      </c>
      <c r="F5" s="33">
        <f>C5+C6</f>
        <v>0</v>
      </c>
      <c r="G5" s="35">
        <f>F5-D5-D6</f>
        <v>0</v>
      </c>
    </row>
    <row r="6" spans="1:7" ht="24" customHeight="1">
      <c r="A6" s="32"/>
      <c r="B6" s="5" t="s">
        <v>13</v>
      </c>
      <c r="C6" s="6"/>
      <c r="D6" s="12">
        <f>'２月'!C6</f>
        <v>0</v>
      </c>
      <c r="E6" s="7">
        <f t="shared" ref="E6:E12" si="0">C6-D6</f>
        <v>0</v>
      </c>
      <c r="F6" s="34"/>
      <c r="G6" s="36"/>
    </row>
    <row r="7" spans="1:7" ht="24" customHeight="1">
      <c r="A7" s="32" t="s">
        <v>9</v>
      </c>
      <c r="B7" s="5" t="s">
        <v>12</v>
      </c>
      <c r="C7" s="6"/>
      <c r="D7" s="12">
        <f>'２月'!C7</f>
        <v>0</v>
      </c>
      <c r="E7" s="7">
        <f t="shared" si="0"/>
        <v>0</v>
      </c>
      <c r="F7" s="33">
        <f>C7+C8</f>
        <v>0</v>
      </c>
      <c r="G7" s="35">
        <f>F7-D7-D8</f>
        <v>0</v>
      </c>
    </row>
    <row r="8" spans="1:7" ht="24" customHeight="1">
      <c r="A8" s="32"/>
      <c r="B8" s="5" t="s">
        <v>13</v>
      </c>
      <c r="C8" s="6"/>
      <c r="D8" s="12">
        <f>'２月'!C8</f>
        <v>0</v>
      </c>
      <c r="E8" s="7">
        <f t="shared" si="0"/>
        <v>0</v>
      </c>
      <c r="F8" s="34"/>
      <c r="G8" s="36"/>
    </row>
    <row r="9" spans="1:7" ht="24" customHeight="1">
      <c r="A9" s="32" t="s">
        <v>10</v>
      </c>
      <c r="B9" s="5" t="s">
        <v>12</v>
      </c>
      <c r="C9" s="8"/>
      <c r="D9" s="12">
        <f>'２月'!C9</f>
        <v>0</v>
      </c>
      <c r="E9" s="7">
        <f t="shared" si="0"/>
        <v>0</v>
      </c>
      <c r="F9" s="33">
        <f>C9+C10</f>
        <v>0</v>
      </c>
      <c r="G9" s="35">
        <f>F9-D9-D10</f>
        <v>0</v>
      </c>
    </row>
    <row r="10" spans="1:7" ht="24" customHeight="1">
      <c r="A10" s="32"/>
      <c r="B10" s="5" t="s">
        <v>13</v>
      </c>
      <c r="C10" s="8"/>
      <c r="D10" s="12">
        <f>'２月'!C10</f>
        <v>0</v>
      </c>
      <c r="E10" s="7">
        <f t="shared" si="0"/>
        <v>0</v>
      </c>
      <c r="F10" s="34"/>
      <c r="G10" s="36"/>
    </row>
    <row r="11" spans="1:7" ht="24" customHeight="1">
      <c r="A11" s="32" t="s">
        <v>11</v>
      </c>
      <c r="B11" s="5" t="s">
        <v>12</v>
      </c>
      <c r="C11" s="8"/>
      <c r="D11" s="12">
        <f>'２月'!C11</f>
        <v>0</v>
      </c>
      <c r="E11" s="7">
        <f t="shared" si="0"/>
        <v>0</v>
      </c>
      <c r="F11" s="33">
        <f>C11+C12</f>
        <v>0</v>
      </c>
      <c r="G11" s="35">
        <f>F11-D11-D12</f>
        <v>0</v>
      </c>
    </row>
    <row r="12" spans="1:7" ht="24" customHeight="1">
      <c r="A12" s="32"/>
      <c r="B12" s="5" t="s">
        <v>13</v>
      </c>
      <c r="C12" s="8"/>
      <c r="D12" s="12">
        <f>'２月'!C12</f>
        <v>0</v>
      </c>
      <c r="E12" s="7">
        <f t="shared" si="0"/>
        <v>0</v>
      </c>
      <c r="F12" s="34"/>
      <c r="G12" s="36"/>
    </row>
    <row r="13" spans="1:7" ht="21" customHeight="1"/>
    <row r="14" spans="1:7" ht="21" customHeight="1"/>
    <row r="15" spans="1:7" ht="21" customHeight="1"/>
    <row r="16" spans="1:7" ht="21" customHeight="1"/>
    <row r="17" ht="21" customHeight="1"/>
    <row r="18" ht="21" customHeight="1"/>
    <row r="19" ht="21" customHeight="1"/>
  </sheetData>
  <mergeCells count="14">
    <mergeCell ref="A9:A10"/>
    <mergeCell ref="F9:F10"/>
    <mergeCell ref="G9:G10"/>
    <mergeCell ref="A11:A12"/>
    <mergeCell ref="F11:F12"/>
    <mergeCell ref="G11:G12"/>
    <mergeCell ref="A7:A8"/>
    <mergeCell ref="F7:F8"/>
    <mergeCell ref="G7:G8"/>
    <mergeCell ref="A1:G1"/>
    <mergeCell ref="B4:C4"/>
    <mergeCell ref="A5:A6"/>
    <mergeCell ref="F5:F6"/>
    <mergeCell ref="G5:G6"/>
  </mergeCells>
  <phoneticPr fontId="3"/>
  <pageMargins left="0.59055118110236227" right="0.59055118110236227" top="0.98425196850393704" bottom="0.98425196850393704" header="0.51181102362204722" footer="0.51181102362204722"/>
  <pageSetup paperSize="9" orientation="portrait" horizont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K17"/>
  <sheetViews>
    <sheetView workbookViewId="0">
      <selection activeCell="C25" sqref="C25"/>
    </sheetView>
  </sheetViews>
  <sheetFormatPr defaultRowHeight="13.5"/>
  <cols>
    <col min="1" max="1" width="8.75" customWidth="1"/>
    <col min="2" max="11" width="10" customWidth="1"/>
  </cols>
  <sheetData>
    <row r="2" spans="1:11" ht="19.5" thickBot="1">
      <c r="A2" s="14" t="s">
        <v>34</v>
      </c>
      <c r="B2" s="14"/>
      <c r="C2" s="14"/>
      <c r="D2" s="14"/>
      <c r="E2" s="14"/>
      <c r="F2" s="14"/>
      <c r="G2" s="39"/>
      <c r="H2" s="39"/>
      <c r="I2" s="39"/>
      <c r="J2" s="39"/>
      <c r="K2" s="15"/>
    </row>
    <row r="3" spans="1:11" ht="17.25">
      <c r="A3" s="40" t="s">
        <v>14</v>
      </c>
      <c r="B3" s="42" t="s">
        <v>15</v>
      </c>
      <c r="C3" s="43"/>
      <c r="D3" s="44"/>
      <c r="E3" s="45" t="s">
        <v>16</v>
      </c>
      <c r="F3" s="46"/>
      <c r="G3" s="47" t="s">
        <v>17</v>
      </c>
      <c r="H3" s="45"/>
      <c r="I3" s="48" t="s">
        <v>11</v>
      </c>
      <c r="J3" s="49"/>
      <c r="K3" s="50"/>
    </row>
    <row r="4" spans="1:11" ht="17.25">
      <c r="A4" s="41"/>
      <c r="B4" s="16" t="s">
        <v>16</v>
      </c>
      <c r="C4" s="16" t="s">
        <v>18</v>
      </c>
      <c r="D4" s="16" t="s">
        <v>19</v>
      </c>
      <c r="E4" s="16" t="s">
        <v>6</v>
      </c>
      <c r="F4" s="17" t="s">
        <v>9</v>
      </c>
      <c r="G4" s="17" t="s">
        <v>6</v>
      </c>
      <c r="H4" s="18" t="s">
        <v>9</v>
      </c>
      <c r="I4" s="16" t="s">
        <v>20</v>
      </c>
      <c r="J4" s="19" t="s">
        <v>21</v>
      </c>
      <c r="K4" s="20" t="s">
        <v>19</v>
      </c>
    </row>
    <row r="5" spans="1:11" ht="18.75">
      <c r="A5" s="21">
        <v>4</v>
      </c>
      <c r="B5" s="22">
        <f t="shared" ref="B5:B16" si="0">SUM(E5,F5)</f>
        <v>162765</v>
      </c>
      <c r="C5" s="23">
        <f>SUM(H5,G5)</f>
        <v>9659</v>
      </c>
      <c r="D5" s="23">
        <f>SUM(B5:C5)</f>
        <v>172424</v>
      </c>
      <c r="E5" s="22">
        <f>'４月'!$C$5</f>
        <v>82172</v>
      </c>
      <c r="F5" s="10">
        <f>'４月'!$C$7</f>
        <v>80593</v>
      </c>
      <c r="G5" s="22">
        <f>'４月'!$C$6</f>
        <v>5439</v>
      </c>
      <c r="H5" s="22">
        <f>'４月'!$C$8</f>
        <v>4220</v>
      </c>
      <c r="I5" s="24">
        <f>'４月'!$C$11</f>
        <v>59716</v>
      </c>
      <c r="J5" s="25">
        <f>'４月'!$C$12</f>
        <v>5330</v>
      </c>
      <c r="K5" s="26">
        <f>SUM(I5:J5)</f>
        <v>65046</v>
      </c>
    </row>
    <row r="6" spans="1:11" ht="18.75">
      <c r="A6" s="21">
        <v>5</v>
      </c>
      <c r="B6" s="22">
        <f t="shared" si="0"/>
        <v>162673</v>
      </c>
      <c r="C6" s="23">
        <f t="shared" ref="C6:C16" si="1">SUM(H6,G6)</f>
        <v>9671</v>
      </c>
      <c r="D6" s="23">
        <f t="shared" ref="D6:D16" si="2">SUM(B6:C6)</f>
        <v>172344</v>
      </c>
      <c r="E6" s="22">
        <f>'５月'!$C$5</f>
        <v>82150</v>
      </c>
      <c r="F6" s="10">
        <f>'５月'!$C$7</f>
        <v>80523</v>
      </c>
      <c r="G6" s="22">
        <f>'５月'!$C$6</f>
        <v>5440</v>
      </c>
      <c r="H6" s="22">
        <f>'５月'!$C$8</f>
        <v>4231</v>
      </c>
      <c r="I6" s="24">
        <f>'５月'!$C$11</f>
        <v>59828</v>
      </c>
      <c r="J6" s="25">
        <f>'５月'!$C$12</f>
        <v>5339</v>
      </c>
      <c r="K6" s="26">
        <f t="shared" ref="K6:K16" si="3">SUM(I6:J6)</f>
        <v>65167</v>
      </c>
    </row>
    <row r="7" spans="1:11" ht="18.75">
      <c r="A7" s="21">
        <v>6</v>
      </c>
      <c r="B7" s="22">
        <f t="shared" si="0"/>
        <v>162594</v>
      </c>
      <c r="C7" s="23">
        <f t="shared" si="1"/>
        <v>9751</v>
      </c>
      <c r="D7" s="23">
        <f t="shared" si="2"/>
        <v>172345</v>
      </c>
      <c r="E7" s="22">
        <f>'６月'!$C$5</f>
        <v>82136</v>
      </c>
      <c r="F7" s="10">
        <f>'６月'!$C$7</f>
        <v>80458</v>
      </c>
      <c r="G7" s="22">
        <f>'６月'!$C$6</f>
        <v>5457</v>
      </c>
      <c r="H7" s="22">
        <f>'６月'!$C$8</f>
        <v>4294</v>
      </c>
      <c r="I7" s="24">
        <f>'６月'!$C$11</f>
        <v>59874</v>
      </c>
      <c r="J7" s="25">
        <f>'６月'!$C$12</f>
        <v>5401</v>
      </c>
      <c r="K7" s="26">
        <f t="shared" si="3"/>
        <v>65275</v>
      </c>
    </row>
    <row r="8" spans="1:11" ht="18.75">
      <c r="A8" s="21">
        <v>7</v>
      </c>
      <c r="B8" s="22">
        <f t="shared" si="0"/>
        <v>162535</v>
      </c>
      <c r="C8" s="23">
        <f t="shared" si="1"/>
        <v>9849</v>
      </c>
      <c r="D8" s="23">
        <f t="shared" si="2"/>
        <v>172384</v>
      </c>
      <c r="E8" s="22">
        <f>'７月'!$C$5</f>
        <v>82099</v>
      </c>
      <c r="F8" s="10">
        <f>'７月'!$C$7</f>
        <v>80436</v>
      </c>
      <c r="G8" s="22">
        <f>'７月'!$C$6</f>
        <v>5530</v>
      </c>
      <c r="H8" s="22">
        <f>'７月'!$C$8</f>
        <v>4319</v>
      </c>
      <c r="I8" s="24">
        <f>'７月'!$C$11</f>
        <v>59894</v>
      </c>
      <c r="J8" s="25">
        <f>'７月'!$C$12</f>
        <v>5480</v>
      </c>
      <c r="K8" s="26">
        <f t="shared" si="3"/>
        <v>65374</v>
      </c>
    </row>
    <row r="9" spans="1:11" ht="18.75">
      <c r="A9" s="21">
        <v>8</v>
      </c>
      <c r="B9" s="22">
        <f t="shared" si="0"/>
        <v>162487</v>
      </c>
      <c r="C9" s="23">
        <f t="shared" si="1"/>
        <v>9845</v>
      </c>
      <c r="D9" s="23">
        <f t="shared" si="2"/>
        <v>172332</v>
      </c>
      <c r="E9" s="22">
        <f>'８月'!$C$5</f>
        <v>82086</v>
      </c>
      <c r="F9" s="10">
        <f>'８月'!$C$7</f>
        <v>80401</v>
      </c>
      <c r="G9" s="22">
        <f>'８月'!$C$6</f>
        <v>5504</v>
      </c>
      <c r="H9" s="22">
        <f>'８月'!$C$8</f>
        <v>4341</v>
      </c>
      <c r="I9" s="24">
        <f>'８月'!$C$11</f>
        <v>59916</v>
      </c>
      <c r="J9" s="25">
        <f>'８月'!$C$12</f>
        <v>5446</v>
      </c>
      <c r="K9" s="26">
        <f t="shared" si="3"/>
        <v>65362</v>
      </c>
    </row>
    <row r="10" spans="1:11" ht="18.75">
      <c r="A10" s="21">
        <v>9</v>
      </c>
      <c r="B10" s="22">
        <f t="shared" si="0"/>
        <v>162420</v>
      </c>
      <c r="C10" s="23">
        <f t="shared" si="1"/>
        <v>10015</v>
      </c>
      <c r="D10" s="23">
        <f t="shared" si="2"/>
        <v>172435</v>
      </c>
      <c r="E10" s="22">
        <f>'９月'!$C$5</f>
        <v>82051</v>
      </c>
      <c r="F10" s="10">
        <f>'９月'!$C$7</f>
        <v>80369</v>
      </c>
      <c r="G10" s="22">
        <f>'９月'!$C$6</f>
        <v>5618</v>
      </c>
      <c r="H10" s="22">
        <f>'９月'!$C$8</f>
        <v>4397</v>
      </c>
      <c r="I10" s="24">
        <f>'９月'!$C$11</f>
        <v>59902</v>
      </c>
      <c r="J10" s="25">
        <f>'９月'!$C$12</f>
        <v>5575</v>
      </c>
      <c r="K10" s="26">
        <f t="shared" si="3"/>
        <v>65477</v>
      </c>
    </row>
    <row r="11" spans="1:11" ht="18.75">
      <c r="A11" s="21">
        <v>10</v>
      </c>
      <c r="B11" s="22">
        <f t="shared" si="0"/>
        <v>162349</v>
      </c>
      <c r="C11" s="23">
        <f t="shared" si="1"/>
        <v>10054</v>
      </c>
      <c r="D11" s="23">
        <f t="shared" si="2"/>
        <v>172403</v>
      </c>
      <c r="E11" s="22">
        <f>'１０月'!$C$5</f>
        <v>82001</v>
      </c>
      <c r="F11" s="10">
        <f>'１０月'!$C$7</f>
        <v>80348</v>
      </c>
      <c r="G11" s="22">
        <f>'１０月'!$C$6</f>
        <v>5636</v>
      </c>
      <c r="H11" s="22">
        <f>'１０月'!$C$8</f>
        <v>4418</v>
      </c>
      <c r="I11" s="24">
        <f>'１０月'!$C$11</f>
        <v>59929</v>
      </c>
      <c r="J11" s="25">
        <f>'１０月'!$C$12</f>
        <v>5595</v>
      </c>
      <c r="K11" s="26">
        <f t="shared" si="3"/>
        <v>65524</v>
      </c>
    </row>
    <row r="12" spans="1:11" ht="18.75">
      <c r="A12" s="21">
        <v>11</v>
      </c>
      <c r="B12" s="22">
        <f t="shared" si="0"/>
        <v>162326</v>
      </c>
      <c r="C12" s="23">
        <f t="shared" si="1"/>
        <v>10073</v>
      </c>
      <c r="D12" s="23">
        <f t="shared" si="2"/>
        <v>172399</v>
      </c>
      <c r="E12" s="22">
        <f>'１１月'!$C$5</f>
        <v>81989</v>
      </c>
      <c r="F12" s="10">
        <f>'１１月'!$C$7</f>
        <v>80337</v>
      </c>
      <c r="G12" s="22">
        <f>'１１月'!$C$6</f>
        <v>5623</v>
      </c>
      <c r="H12" s="22">
        <f>'１１月'!$C$8</f>
        <v>4450</v>
      </c>
      <c r="I12" s="24">
        <f>'１１月'!$C$11</f>
        <v>59964</v>
      </c>
      <c r="J12" s="25">
        <f>'１１月'!$C$12</f>
        <v>5569</v>
      </c>
      <c r="K12" s="26">
        <f t="shared" si="3"/>
        <v>65533</v>
      </c>
    </row>
    <row r="13" spans="1:11" ht="18.75">
      <c r="A13" s="21">
        <v>12</v>
      </c>
      <c r="B13" s="22">
        <f t="shared" si="0"/>
        <v>0</v>
      </c>
      <c r="C13" s="23">
        <f t="shared" si="1"/>
        <v>0</v>
      </c>
      <c r="D13" s="23">
        <f t="shared" si="2"/>
        <v>0</v>
      </c>
      <c r="E13" s="22">
        <f>'１２月'!$C$5</f>
        <v>0</v>
      </c>
      <c r="F13" s="10">
        <f>'１２月'!$C$7</f>
        <v>0</v>
      </c>
      <c r="G13" s="22">
        <f>'１２月'!$C$6</f>
        <v>0</v>
      </c>
      <c r="H13" s="22">
        <f>'１２月'!$C$8</f>
        <v>0</v>
      </c>
      <c r="I13" s="24">
        <f>'１２月'!$C$11</f>
        <v>0</v>
      </c>
      <c r="J13" s="25">
        <f>'１２月'!$C$12</f>
        <v>0</v>
      </c>
      <c r="K13" s="26">
        <f t="shared" si="3"/>
        <v>0</v>
      </c>
    </row>
    <row r="14" spans="1:11" ht="18.75">
      <c r="A14" s="21">
        <v>1</v>
      </c>
      <c r="B14" s="22">
        <f t="shared" si="0"/>
        <v>0</v>
      </c>
      <c r="C14" s="23">
        <f t="shared" si="1"/>
        <v>0</v>
      </c>
      <c r="D14" s="23">
        <f t="shared" si="2"/>
        <v>0</v>
      </c>
      <c r="E14" s="22">
        <f>'１月'!$C$5</f>
        <v>0</v>
      </c>
      <c r="F14" s="10">
        <f>'１月'!$C$7</f>
        <v>0</v>
      </c>
      <c r="G14" s="22">
        <f>'１月'!$C$6</f>
        <v>0</v>
      </c>
      <c r="H14" s="22">
        <f>'１月'!$C$8</f>
        <v>0</v>
      </c>
      <c r="I14" s="24">
        <f>'１月'!$C$11</f>
        <v>0</v>
      </c>
      <c r="J14" s="25">
        <f>'１月'!$C$12</f>
        <v>0</v>
      </c>
      <c r="K14" s="26">
        <f t="shared" si="3"/>
        <v>0</v>
      </c>
    </row>
    <row r="15" spans="1:11" ht="18.75">
      <c r="A15" s="21">
        <v>2</v>
      </c>
      <c r="B15" s="22">
        <f t="shared" si="0"/>
        <v>0</v>
      </c>
      <c r="C15" s="23">
        <f t="shared" si="1"/>
        <v>0</v>
      </c>
      <c r="D15" s="23">
        <f t="shared" si="2"/>
        <v>0</v>
      </c>
      <c r="E15" s="22">
        <f>'２月'!$C$5</f>
        <v>0</v>
      </c>
      <c r="F15" s="10">
        <f>'２月'!$C$7</f>
        <v>0</v>
      </c>
      <c r="G15" s="22">
        <f>'２月'!$C$6</f>
        <v>0</v>
      </c>
      <c r="H15" s="22">
        <f>'２月'!$C$8</f>
        <v>0</v>
      </c>
      <c r="I15" s="24">
        <f>'２月'!$C$11</f>
        <v>0</v>
      </c>
      <c r="J15" s="25">
        <f>'２月'!$C$12</f>
        <v>0</v>
      </c>
      <c r="K15" s="26">
        <f t="shared" si="3"/>
        <v>0</v>
      </c>
    </row>
    <row r="16" spans="1:11" ht="19.5" thickBot="1">
      <c r="A16" s="27">
        <v>3</v>
      </c>
      <c r="B16" s="28">
        <f t="shared" si="0"/>
        <v>0</v>
      </c>
      <c r="C16" s="28">
        <f t="shared" si="1"/>
        <v>0</v>
      </c>
      <c r="D16" s="28">
        <f t="shared" si="2"/>
        <v>0</v>
      </c>
      <c r="E16" s="28">
        <f>'３月'!$C$5</f>
        <v>0</v>
      </c>
      <c r="F16" s="29">
        <f>'３月'!$C$7</f>
        <v>0</v>
      </c>
      <c r="G16" s="28">
        <f>'３月'!$C$6</f>
        <v>0</v>
      </c>
      <c r="H16" s="28">
        <f>'３月'!$C$8</f>
        <v>0</v>
      </c>
      <c r="I16" s="30">
        <f>'３月'!$C$11</f>
        <v>0</v>
      </c>
      <c r="J16" s="30">
        <f>'３月'!$C$12</f>
        <v>0</v>
      </c>
      <c r="K16" s="26">
        <f t="shared" si="3"/>
        <v>0</v>
      </c>
    </row>
    <row r="17" spans="11:11">
      <c r="K17" s="31"/>
    </row>
  </sheetData>
  <mergeCells count="6">
    <mergeCell ref="G2:J2"/>
    <mergeCell ref="A3:A4"/>
    <mergeCell ref="B3:D3"/>
    <mergeCell ref="E3:F3"/>
    <mergeCell ref="G3:H3"/>
    <mergeCell ref="I3:K3"/>
  </mergeCells>
  <phoneticPr fontId="3"/>
  <pageMargins left="0.75" right="0.75" top="1" bottom="1" header="0.51200000000000001" footer="0.51200000000000001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selection activeCell="C7" sqref="C7"/>
    </sheetView>
  </sheetViews>
  <sheetFormatPr defaultRowHeight="14.25"/>
  <cols>
    <col min="1" max="1" width="10.625" style="1" customWidth="1"/>
    <col min="2" max="2" width="3.625" style="2" customWidth="1"/>
    <col min="3" max="4" width="15.625" style="1" customWidth="1"/>
    <col min="5" max="5" width="10.625" style="1" customWidth="1"/>
    <col min="6" max="6" width="15.625" style="1" customWidth="1"/>
    <col min="7" max="7" width="10.625" style="1" customWidth="1"/>
    <col min="8" max="16384" width="9" style="1"/>
  </cols>
  <sheetData>
    <row r="1" spans="1:7" ht="21" customHeight="1">
      <c r="A1" s="37" t="s">
        <v>0</v>
      </c>
      <c r="B1" s="37"/>
      <c r="C1" s="37"/>
      <c r="D1" s="37"/>
      <c r="E1" s="37"/>
      <c r="F1" s="37"/>
      <c r="G1" s="37"/>
    </row>
    <row r="2" spans="1:7" ht="21" customHeight="1">
      <c r="A2" s="1" t="s">
        <v>23</v>
      </c>
      <c r="G2" s="1" t="s">
        <v>1</v>
      </c>
    </row>
    <row r="3" spans="1:7" ht="12" customHeight="1"/>
    <row r="4" spans="1:7" ht="24" customHeight="1">
      <c r="A4" s="3"/>
      <c r="B4" s="38" t="s">
        <v>2</v>
      </c>
      <c r="C4" s="38"/>
      <c r="D4" s="4" t="s">
        <v>3</v>
      </c>
      <c r="E4" s="4" t="s">
        <v>4</v>
      </c>
      <c r="F4" s="4" t="s">
        <v>5</v>
      </c>
      <c r="G4" s="4" t="s">
        <v>4</v>
      </c>
    </row>
    <row r="5" spans="1:7" ht="24" customHeight="1">
      <c r="A5" s="32" t="s">
        <v>6</v>
      </c>
      <c r="B5" s="5" t="s">
        <v>7</v>
      </c>
      <c r="C5" s="6">
        <v>82150</v>
      </c>
      <c r="D5" s="12">
        <f>'[1]４月'!C5</f>
        <v>82172</v>
      </c>
      <c r="E5" s="7">
        <f>C5-D5</f>
        <v>-22</v>
      </c>
      <c r="F5" s="33">
        <f>C5+C6</f>
        <v>87590</v>
      </c>
      <c r="G5" s="35">
        <f>F5-D5-D6</f>
        <v>-21</v>
      </c>
    </row>
    <row r="6" spans="1:7" ht="24" customHeight="1">
      <c r="A6" s="32"/>
      <c r="B6" s="5" t="s">
        <v>8</v>
      </c>
      <c r="C6" s="6">
        <v>5440</v>
      </c>
      <c r="D6" s="12">
        <f>'[1]４月'!C6</f>
        <v>5439</v>
      </c>
      <c r="E6" s="7">
        <f t="shared" ref="E6:E12" si="0">C6-D6</f>
        <v>1</v>
      </c>
      <c r="F6" s="34"/>
      <c r="G6" s="36"/>
    </row>
    <row r="7" spans="1:7" ht="24" customHeight="1">
      <c r="A7" s="32" t="s">
        <v>9</v>
      </c>
      <c r="B7" s="5" t="s">
        <v>7</v>
      </c>
      <c r="C7" s="6">
        <v>80523</v>
      </c>
      <c r="D7" s="12">
        <f>'[1]４月'!C7</f>
        <v>80593</v>
      </c>
      <c r="E7" s="7">
        <f t="shared" si="0"/>
        <v>-70</v>
      </c>
      <c r="F7" s="33">
        <f>C7+C8</f>
        <v>84754</v>
      </c>
      <c r="G7" s="35">
        <f>F7-D7-D8</f>
        <v>-59</v>
      </c>
    </row>
    <row r="8" spans="1:7" ht="24" customHeight="1">
      <c r="A8" s="32"/>
      <c r="B8" s="5" t="s">
        <v>8</v>
      </c>
      <c r="C8" s="6">
        <v>4231</v>
      </c>
      <c r="D8" s="12">
        <f>'[1]４月'!C8</f>
        <v>4220</v>
      </c>
      <c r="E8" s="7">
        <f t="shared" si="0"/>
        <v>11</v>
      </c>
      <c r="F8" s="34"/>
      <c r="G8" s="36"/>
    </row>
    <row r="9" spans="1:7" ht="24" customHeight="1">
      <c r="A9" s="32" t="s">
        <v>10</v>
      </c>
      <c r="B9" s="5" t="s">
        <v>7</v>
      </c>
      <c r="C9" s="8">
        <f>C5+C7</f>
        <v>162673</v>
      </c>
      <c r="D9" s="12">
        <f>'[1]４月'!C9</f>
        <v>162765</v>
      </c>
      <c r="E9" s="7">
        <f t="shared" si="0"/>
        <v>-92</v>
      </c>
      <c r="F9" s="33">
        <f>C9+C10</f>
        <v>172344</v>
      </c>
      <c r="G9" s="35">
        <f>F9-D9-D10</f>
        <v>-80</v>
      </c>
    </row>
    <row r="10" spans="1:7" ht="24" customHeight="1">
      <c r="A10" s="32"/>
      <c r="B10" s="5" t="s">
        <v>8</v>
      </c>
      <c r="C10" s="8">
        <f>C6+C8</f>
        <v>9671</v>
      </c>
      <c r="D10" s="12">
        <f>'[1]４月'!C10</f>
        <v>9659</v>
      </c>
      <c r="E10" s="7">
        <f>C10-D10</f>
        <v>12</v>
      </c>
      <c r="F10" s="34"/>
      <c r="G10" s="36"/>
    </row>
    <row r="11" spans="1:7" ht="24" customHeight="1">
      <c r="A11" s="32" t="s">
        <v>11</v>
      </c>
      <c r="B11" s="5" t="s">
        <v>7</v>
      </c>
      <c r="C11" s="6">
        <v>59828</v>
      </c>
      <c r="D11" s="12">
        <f>'[1]４月'!C11</f>
        <v>59716</v>
      </c>
      <c r="E11" s="7">
        <f t="shared" si="0"/>
        <v>112</v>
      </c>
      <c r="F11" s="33">
        <f>C11+C12</f>
        <v>65167</v>
      </c>
      <c r="G11" s="35">
        <f>F11-D11-D12</f>
        <v>121</v>
      </c>
    </row>
    <row r="12" spans="1:7" ht="24" customHeight="1">
      <c r="A12" s="32"/>
      <c r="B12" s="5" t="s">
        <v>8</v>
      </c>
      <c r="C12" s="6">
        <v>5339</v>
      </c>
      <c r="D12" s="12">
        <f>'[1]４月'!C12</f>
        <v>5330</v>
      </c>
      <c r="E12" s="7">
        <f t="shared" si="0"/>
        <v>9</v>
      </c>
      <c r="F12" s="34"/>
      <c r="G12" s="36"/>
    </row>
    <row r="13" spans="1:7" ht="21" customHeight="1"/>
    <row r="14" spans="1:7" ht="21" customHeight="1"/>
    <row r="15" spans="1:7" ht="21" customHeight="1"/>
    <row r="16" spans="1:7" ht="21" customHeight="1"/>
    <row r="17" ht="21" customHeight="1"/>
    <row r="18" ht="21" customHeight="1"/>
    <row r="19" ht="21" customHeight="1"/>
  </sheetData>
  <mergeCells count="14">
    <mergeCell ref="A9:A10"/>
    <mergeCell ref="F9:F10"/>
    <mergeCell ref="G9:G10"/>
    <mergeCell ref="A11:A12"/>
    <mergeCell ref="F11:F12"/>
    <mergeCell ref="G11:G12"/>
    <mergeCell ref="A7:A8"/>
    <mergeCell ref="F7:F8"/>
    <mergeCell ref="G7:G8"/>
    <mergeCell ref="A1:G1"/>
    <mergeCell ref="B4:C4"/>
    <mergeCell ref="A5:A6"/>
    <mergeCell ref="F5:F6"/>
    <mergeCell ref="G5:G6"/>
  </mergeCells>
  <phoneticPr fontId="3"/>
  <pageMargins left="0.59055118110236227" right="0.59055118110236227" top="0.98425196850393704" bottom="0.98425196850393704" header="0.51181102362204722" footer="0.51181102362204722"/>
  <pageSetup paperSize="9" orientation="portrait" horizontalDpi="4294967293" verticalDpi="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D14" sqref="D14"/>
    </sheetView>
  </sheetViews>
  <sheetFormatPr defaultRowHeight="14.25"/>
  <cols>
    <col min="1" max="1" width="10.625" style="1" customWidth="1"/>
    <col min="2" max="2" width="3.625" style="2" customWidth="1"/>
    <col min="3" max="4" width="15.625" style="1" customWidth="1"/>
    <col min="5" max="5" width="10.625" style="1" customWidth="1"/>
    <col min="6" max="6" width="15.625" style="1" customWidth="1"/>
    <col min="7" max="7" width="10.625" style="1" customWidth="1"/>
    <col min="8" max="16384" width="9" style="1"/>
  </cols>
  <sheetData>
    <row r="1" spans="1:7" ht="21" customHeight="1">
      <c r="A1" s="37" t="s">
        <v>0</v>
      </c>
      <c r="B1" s="37"/>
      <c r="C1" s="37"/>
      <c r="D1" s="37"/>
      <c r="E1" s="37"/>
      <c r="F1" s="37"/>
      <c r="G1" s="37"/>
    </row>
    <row r="2" spans="1:7" ht="21" customHeight="1">
      <c r="A2" s="1" t="s">
        <v>24</v>
      </c>
      <c r="G2" s="1" t="s">
        <v>1</v>
      </c>
    </row>
    <row r="3" spans="1:7" ht="12" customHeight="1"/>
    <row r="4" spans="1:7" ht="24" customHeight="1">
      <c r="A4" s="3"/>
      <c r="B4" s="38" t="s">
        <v>2</v>
      </c>
      <c r="C4" s="38"/>
      <c r="D4" s="4" t="s">
        <v>3</v>
      </c>
      <c r="E4" s="4" t="s">
        <v>4</v>
      </c>
      <c r="F4" s="4" t="s">
        <v>5</v>
      </c>
      <c r="G4" s="4" t="s">
        <v>4</v>
      </c>
    </row>
    <row r="5" spans="1:7" ht="24" customHeight="1">
      <c r="A5" s="32" t="s">
        <v>6</v>
      </c>
      <c r="B5" s="5" t="s">
        <v>7</v>
      </c>
      <c r="C5" s="6">
        <v>82136</v>
      </c>
      <c r="D5" s="12">
        <f>'５月'!C5</f>
        <v>82150</v>
      </c>
      <c r="E5" s="7">
        <f t="shared" ref="E5:E12" si="0">C5-D5</f>
        <v>-14</v>
      </c>
      <c r="F5" s="33">
        <f>C5+C6</f>
        <v>87593</v>
      </c>
      <c r="G5" s="35">
        <f>F5-D5-D6</f>
        <v>3</v>
      </c>
    </row>
    <row r="6" spans="1:7" ht="24" customHeight="1">
      <c r="A6" s="32"/>
      <c r="B6" s="5" t="s">
        <v>8</v>
      </c>
      <c r="C6" s="6">
        <v>5457</v>
      </c>
      <c r="D6" s="12">
        <f>'５月'!C6</f>
        <v>5440</v>
      </c>
      <c r="E6" s="7">
        <f t="shared" si="0"/>
        <v>17</v>
      </c>
      <c r="F6" s="34"/>
      <c r="G6" s="36"/>
    </row>
    <row r="7" spans="1:7" ht="24" customHeight="1">
      <c r="A7" s="32" t="s">
        <v>9</v>
      </c>
      <c r="B7" s="5" t="s">
        <v>7</v>
      </c>
      <c r="C7" s="6">
        <v>80458</v>
      </c>
      <c r="D7" s="12">
        <f>'５月'!C7</f>
        <v>80523</v>
      </c>
      <c r="E7" s="7">
        <f t="shared" si="0"/>
        <v>-65</v>
      </c>
      <c r="F7" s="33">
        <f>C7+C8</f>
        <v>84752</v>
      </c>
      <c r="G7" s="35">
        <f>F7-D7-D8</f>
        <v>-2</v>
      </c>
    </row>
    <row r="8" spans="1:7" ht="24" customHeight="1">
      <c r="A8" s="32"/>
      <c r="B8" s="5" t="s">
        <v>8</v>
      </c>
      <c r="C8" s="6">
        <v>4294</v>
      </c>
      <c r="D8" s="12">
        <f>'５月'!C8</f>
        <v>4231</v>
      </c>
      <c r="E8" s="7">
        <f t="shared" si="0"/>
        <v>63</v>
      </c>
      <c r="F8" s="34"/>
      <c r="G8" s="36"/>
    </row>
    <row r="9" spans="1:7" ht="24" customHeight="1">
      <c r="A9" s="32" t="s">
        <v>10</v>
      </c>
      <c r="B9" s="5" t="s">
        <v>7</v>
      </c>
      <c r="C9" s="6">
        <f>C5+C7</f>
        <v>162594</v>
      </c>
      <c r="D9" s="12">
        <f>'５月'!C9</f>
        <v>162673</v>
      </c>
      <c r="E9" s="7">
        <f t="shared" si="0"/>
        <v>-79</v>
      </c>
      <c r="F9" s="33">
        <f>C9+C10</f>
        <v>172345</v>
      </c>
      <c r="G9" s="35">
        <f>F9-D9-D10</f>
        <v>1</v>
      </c>
    </row>
    <row r="10" spans="1:7" ht="24" customHeight="1">
      <c r="A10" s="32"/>
      <c r="B10" s="5" t="s">
        <v>8</v>
      </c>
      <c r="C10" s="6">
        <f>C6+C8</f>
        <v>9751</v>
      </c>
      <c r="D10" s="12">
        <f>'５月'!C10</f>
        <v>9671</v>
      </c>
      <c r="E10" s="7">
        <f t="shared" si="0"/>
        <v>80</v>
      </c>
      <c r="F10" s="34"/>
      <c r="G10" s="36"/>
    </row>
    <row r="11" spans="1:7" ht="24" customHeight="1">
      <c r="A11" s="32" t="s">
        <v>11</v>
      </c>
      <c r="B11" s="5" t="s">
        <v>7</v>
      </c>
      <c r="C11" s="6">
        <v>59874</v>
      </c>
      <c r="D11" s="12">
        <f>'５月'!C11</f>
        <v>59828</v>
      </c>
      <c r="E11" s="7">
        <f t="shared" si="0"/>
        <v>46</v>
      </c>
      <c r="F11" s="33">
        <f>C11+C12</f>
        <v>65275</v>
      </c>
      <c r="G11" s="35">
        <f>F11-D11-D12</f>
        <v>108</v>
      </c>
    </row>
    <row r="12" spans="1:7" ht="24" customHeight="1">
      <c r="A12" s="32"/>
      <c r="B12" s="5" t="s">
        <v>8</v>
      </c>
      <c r="C12" s="6">
        <v>5401</v>
      </c>
      <c r="D12" s="12">
        <f>'５月'!C12</f>
        <v>5339</v>
      </c>
      <c r="E12" s="7">
        <f t="shared" si="0"/>
        <v>62</v>
      </c>
      <c r="F12" s="34"/>
      <c r="G12" s="36"/>
    </row>
    <row r="13" spans="1:7" ht="21" customHeight="1"/>
    <row r="14" spans="1:7" ht="21" customHeight="1"/>
    <row r="15" spans="1:7" ht="21" customHeight="1"/>
    <row r="16" spans="1:7" ht="21" customHeight="1"/>
    <row r="17" ht="21" customHeight="1"/>
    <row r="18" ht="21" customHeight="1"/>
    <row r="19" ht="21" customHeight="1"/>
  </sheetData>
  <mergeCells count="14">
    <mergeCell ref="A9:A10"/>
    <mergeCell ref="F9:F10"/>
    <mergeCell ref="G9:G10"/>
    <mergeCell ref="A11:A12"/>
    <mergeCell ref="F11:F12"/>
    <mergeCell ref="G11:G12"/>
    <mergeCell ref="A7:A8"/>
    <mergeCell ref="F7:F8"/>
    <mergeCell ref="G7:G8"/>
    <mergeCell ref="A1:G1"/>
    <mergeCell ref="B4:C4"/>
    <mergeCell ref="A5:A6"/>
    <mergeCell ref="F5:F6"/>
    <mergeCell ref="G5:G6"/>
  </mergeCells>
  <phoneticPr fontId="3"/>
  <pageMargins left="0.59055118110236227" right="0.59055118110236227" top="0.98425196850393704" bottom="0.98425196850393704" header="0.51181102362204722" footer="0.51181102362204722"/>
  <pageSetup paperSize="9" orientation="portrait" horizontalDpi="4294967293" verticalDpi="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workbookViewId="0">
      <selection activeCell="E13" sqref="E13"/>
    </sheetView>
  </sheetViews>
  <sheetFormatPr defaultRowHeight="14.25"/>
  <cols>
    <col min="1" max="1" width="10.625" style="1" customWidth="1"/>
    <col min="2" max="2" width="3.625" style="2" customWidth="1"/>
    <col min="3" max="4" width="15.625" style="1" customWidth="1"/>
    <col min="5" max="5" width="10.625" style="1" customWidth="1"/>
    <col min="6" max="6" width="15.625" style="1" customWidth="1"/>
    <col min="7" max="7" width="10.625" style="1" customWidth="1"/>
    <col min="8" max="16384" width="9" style="1"/>
  </cols>
  <sheetData>
    <row r="1" spans="1:7" ht="21" customHeight="1">
      <c r="A1" s="37" t="s">
        <v>0</v>
      </c>
      <c r="B1" s="37"/>
      <c r="C1" s="37"/>
      <c r="D1" s="37"/>
      <c r="E1" s="37"/>
      <c r="F1" s="37"/>
      <c r="G1" s="37"/>
    </row>
    <row r="2" spans="1:7" ht="21" customHeight="1">
      <c r="A2" s="1" t="s">
        <v>25</v>
      </c>
      <c r="G2" s="1" t="s">
        <v>1</v>
      </c>
    </row>
    <row r="3" spans="1:7" ht="12" customHeight="1"/>
    <row r="4" spans="1:7" ht="24" customHeight="1">
      <c r="A4" s="3"/>
      <c r="B4" s="38" t="s">
        <v>2</v>
      </c>
      <c r="C4" s="38"/>
      <c r="D4" s="4" t="s">
        <v>3</v>
      </c>
      <c r="E4" s="4" t="s">
        <v>4</v>
      </c>
      <c r="F4" s="4" t="s">
        <v>5</v>
      </c>
      <c r="G4" s="4" t="s">
        <v>4</v>
      </c>
    </row>
    <row r="5" spans="1:7" ht="24" customHeight="1">
      <c r="A5" s="32" t="s">
        <v>6</v>
      </c>
      <c r="B5" s="5" t="s">
        <v>7</v>
      </c>
      <c r="C5" s="6">
        <v>82099</v>
      </c>
      <c r="D5" s="12">
        <f>'６月'!C5</f>
        <v>82136</v>
      </c>
      <c r="E5" s="7">
        <f t="shared" ref="E5:E12" si="0">C5-D5</f>
        <v>-37</v>
      </c>
      <c r="F5" s="33">
        <f>C5+C6</f>
        <v>87629</v>
      </c>
      <c r="G5" s="35">
        <f>F5-D5-D6</f>
        <v>36</v>
      </c>
    </row>
    <row r="6" spans="1:7" ht="24" customHeight="1">
      <c r="A6" s="32"/>
      <c r="B6" s="5" t="s">
        <v>8</v>
      </c>
      <c r="C6" s="6">
        <v>5530</v>
      </c>
      <c r="D6" s="12">
        <f>'６月'!C6</f>
        <v>5457</v>
      </c>
      <c r="E6" s="7">
        <f t="shared" si="0"/>
        <v>73</v>
      </c>
      <c r="F6" s="34"/>
      <c r="G6" s="36"/>
    </row>
    <row r="7" spans="1:7" ht="24" customHeight="1">
      <c r="A7" s="32" t="s">
        <v>9</v>
      </c>
      <c r="B7" s="5" t="s">
        <v>7</v>
      </c>
      <c r="C7" s="6">
        <v>80436</v>
      </c>
      <c r="D7" s="12">
        <f>'６月'!C7</f>
        <v>80458</v>
      </c>
      <c r="E7" s="7">
        <f t="shared" si="0"/>
        <v>-22</v>
      </c>
      <c r="F7" s="33">
        <f>C7+C8</f>
        <v>84755</v>
      </c>
      <c r="G7" s="35">
        <f>F7-D7-D8</f>
        <v>3</v>
      </c>
    </row>
    <row r="8" spans="1:7" ht="24" customHeight="1">
      <c r="A8" s="32"/>
      <c r="B8" s="5" t="s">
        <v>8</v>
      </c>
      <c r="C8" s="6">
        <v>4319</v>
      </c>
      <c r="D8" s="12">
        <f>'６月'!C8</f>
        <v>4294</v>
      </c>
      <c r="E8" s="7">
        <f t="shared" si="0"/>
        <v>25</v>
      </c>
      <c r="F8" s="34"/>
      <c r="G8" s="36"/>
    </row>
    <row r="9" spans="1:7" ht="24" customHeight="1">
      <c r="A9" s="32" t="s">
        <v>10</v>
      </c>
      <c r="B9" s="5" t="s">
        <v>7</v>
      </c>
      <c r="C9" s="8">
        <f>C5+C7</f>
        <v>162535</v>
      </c>
      <c r="D9" s="12">
        <f>'６月'!C9</f>
        <v>162594</v>
      </c>
      <c r="E9" s="7">
        <f t="shared" si="0"/>
        <v>-59</v>
      </c>
      <c r="F9" s="33">
        <f>C9+C10</f>
        <v>172384</v>
      </c>
      <c r="G9" s="35">
        <f>F9-D9-D10</f>
        <v>39</v>
      </c>
    </row>
    <row r="10" spans="1:7" ht="24" customHeight="1">
      <c r="A10" s="32"/>
      <c r="B10" s="5" t="s">
        <v>8</v>
      </c>
      <c r="C10" s="8">
        <f>C6+C8</f>
        <v>9849</v>
      </c>
      <c r="D10" s="12">
        <f>'６月'!C10</f>
        <v>9751</v>
      </c>
      <c r="E10" s="7">
        <f t="shared" si="0"/>
        <v>98</v>
      </c>
      <c r="F10" s="34"/>
      <c r="G10" s="36"/>
    </row>
    <row r="11" spans="1:7" ht="24" customHeight="1">
      <c r="A11" s="32" t="s">
        <v>11</v>
      </c>
      <c r="B11" s="5" t="s">
        <v>7</v>
      </c>
      <c r="C11" s="8">
        <v>59894</v>
      </c>
      <c r="D11" s="12">
        <f>'６月'!C11</f>
        <v>59874</v>
      </c>
      <c r="E11" s="7">
        <f t="shared" si="0"/>
        <v>20</v>
      </c>
      <c r="F11" s="33">
        <f>C11+C12</f>
        <v>65374</v>
      </c>
      <c r="G11" s="35">
        <f>F11-D11-D12</f>
        <v>99</v>
      </c>
    </row>
    <row r="12" spans="1:7" ht="24" customHeight="1">
      <c r="A12" s="32"/>
      <c r="B12" s="5" t="s">
        <v>8</v>
      </c>
      <c r="C12" s="8">
        <v>5480</v>
      </c>
      <c r="D12" s="12">
        <f>'６月'!C12</f>
        <v>5401</v>
      </c>
      <c r="E12" s="7">
        <f t="shared" si="0"/>
        <v>79</v>
      </c>
      <c r="F12" s="34"/>
      <c r="G12" s="36"/>
    </row>
    <row r="13" spans="1:7" ht="21" customHeight="1"/>
    <row r="14" spans="1:7" ht="21" customHeight="1"/>
    <row r="15" spans="1:7" ht="21" customHeight="1"/>
    <row r="16" spans="1:7" ht="21" customHeight="1"/>
    <row r="17" ht="21" customHeight="1"/>
    <row r="18" ht="21" customHeight="1"/>
    <row r="19" ht="21" customHeight="1"/>
  </sheetData>
  <mergeCells count="14">
    <mergeCell ref="A9:A10"/>
    <mergeCell ref="F9:F10"/>
    <mergeCell ref="G9:G10"/>
    <mergeCell ref="A11:A12"/>
    <mergeCell ref="F11:F12"/>
    <mergeCell ref="G11:G12"/>
    <mergeCell ref="A7:A8"/>
    <mergeCell ref="F7:F8"/>
    <mergeCell ref="G7:G8"/>
    <mergeCell ref="A1:G1"/>
    <mergeCell ref="B4:C4"/>
    <mergeCell ref="A5:A6"/>
    <mergeCell ref="F5:F6"/>
    <mergeCell ref="G5:G6"/>
  </mergeCells>
  <phoneticPr fontId="3"/>
  <pageMargins left="0.59055118110236227" right="0.59055118110236227" top="0.98425196850393704" bottom="0.98425196850393704" header="0.51181102362204722" footer="0.51181102362204722"/>
  <pageSetup paperSize="9" orientation="portrait" horizontalDpi="4294967293" verticalDpi="96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"/>
  <sheetViews>
    <sheetView workbookViewId="0">
      <selection activeCell="E14" sqref="E14"/>
    </sheetView>
  </sheetViews>
  <sheetFormatPr defaultRowHeight="14.25"/>
  <cols>
    <col min="1" max="1" width="10.625" style="1" customWidth="1"/>
    <col min="2" max="2" width="7.5" style="2" customWidth="1"/>
    <col min="3" max="4" width="15.625" style="1" customWidth="1"/>
    <col min="5" max="5" width="10.625" style="1" customWidth="1"/>
    <col min="6" max="6" width="15.625" style="1" customWidth="1"/>
    <col min="7" max="7" width="10.625" style="1" customWidth="1"/>
    <col min="8" max="16384" width="9" style="1"/>
  </cols>
  <sheetData>
    <row r="1" spans="1:7" ht="21" customHeight="1">
      <c r="A1" s="37" t="s">
        <v>0</v>
      </c>
      <c r="B1" s="37"/>
      <c r="C1" s="37"/>
      <c r="D1" s="37"/>
      <c r="E1" s="37"/>
      <c r="F1" s="37"/>
      <c r="G1" s="37"/>
    </row>
    <row r="2" spans="1:7" ht="21" customHeight="1">
      <c r="A2" s="1" t="s">
        <v>26</v>
      </c>
      <c r="G2" s="13" t="s">
        <v>1</v>
      </c>
    </row>
    <row r="3" spans="1:7" ht="12" customHeight="1"/>
    <row r="4" spans="1:7" ht="24" customHeight="1">
      <c r="A4" s="3"/>
      <c r="B4" s="38" t="s">
        <v>2</v>
      </c>
      <c r="C4" s="38"/>
      <c r="D4" s="4" t="s">
        <v>3</v>
      </c>
      <c r="E4" s="4" t="s">
        <v>4</v>
      </c>
      <c r="F4" s="4" t="s">
        <v>5</v>
      </c>
      <c r="G4" s="4" t="s">
        <v>4</v>
      </c>
    </row>
    <row r="5" spans="1:7" ht="24" customHeight="1">
      <c r="A5" s="32" t="s">
        <v>6</v>
      </c>
      <c r="B5" s="5" t="s">
        <v>12</v>
      </c>
      <c r="C5" s="6">
        <v>82086</v>
      </c>
      <c r="D5" s="12">
        <f>'７月'!C5</f>
        <v>82099</v>
      </c>
      <c r="E5" s="7">
        <f>C5-D5</f>
        <v>-13</v>
      </c>
      <c r="F5" s="33">
        <f>C5+C6</f>
        <v>87590</v>
      </c>
      <c r="G5" s="35">
        <f>F5-D5-D6</f>
        <v>-39</v>
      </c>
    </row>
    <row r="6" spans="1:7" ht="24" customHeight="1">
      <c r="A6" s="32"/>
      <c r="B6" s="5" t="s">
        <v>13</v>
      </c>
      <c r="C6" s="6">
        <v>5504</v>
      </c>
      <c r="D6" s="12">
        <f>'７月'!C6</f>
        <v>5530</v>
      </c>
      <c r="E6" s="7">
        <f t="shared" ref="E6:E12" si="0">C6-D6</f>
        <v>-26</v>
      </c>
      <c r="F6" s="34"/>
      <c r="G6" s="36"/>
    </row>
    <row r="7" spans="1:7" ht="24" customHeight="1">
      <c r="A7" s="32" t="s">
        <v>9</v>
      </c>
      <c r="B7" s="5" t="s">
        <v>12</v>
      </c>
      <c r="C7" s="6">
        <v>80401</v>
      </c>
      <c r="D7" s="12">
        <f>'７月'!C7</f>
        <v>80436</v>
      </c>
      <c r="E7" s="7">
        <f t="shared" si="0"/>
        <v>-35</v>
      </c>
      <c r="F7" s="33">
        <f>C7+C8</f>
        <v>84742</v>
      </c>
      <c r="G7" s="35">
        <f>F7-D7-D8</f>
        <v>-13</v>
      </c>
    </row>
    <row r="8" spans="1:7" ht="24" customHeight="1">
      <c r="A8" s="32"/>
      <c r="B8" s="5" t="s">
        <v>13</v>
      </c>
      <c r="C8" s="6">
        <v>4341</v>
      </c>
      <c r="D8" s="12">
        <f>'７月'!C8</f>
        <v>4319</v>
      </c>
      <c r="E8" s="7">
        <f t="shared" si="0"/>
        <v>22</v>
      </c>
      <c r="F8" s="34"/>
      <c r="G8" s="36"/>
    </row>
    <row r="9" spans="1:7" ht="24" customHeight="1">
      <c r="A9" s="32" t="s">
        <v>10</v>
      </c>
      <c r="B9" s="5" t="s">
        <v>12</v>
      </c>
      <c r="C9" s="8">
        <f>C5+C7</f>
        <v>162487</v>
      </c>
      <c r="D9" s="12">
        <f>'７月'!C9</f>
        <v>162535</v>
      </c>
      <c r="E9" s="7">
        <f t="shared" si="0"/>
        <v>-48</v>
      </c>
      <c r="F9" s="33">
        <f>C9+C10</f>
        <v>172332</v>
      </c>
      <c r="G9" s="35">
        <f>F9-D9-D10</f>
        <v>-52</v>
      </c>
    </row>
    <row r="10" spans="1:7" ht="24" customHeight="1">
      <c r="A10" s="32"/>
      <c r="B10" s="5" t="s">
        <v>13</v>
      </c>
      <c r="C10" s="8">
        <f>C6+C8</f>
        <v>9845</v>
      </c>
      <c r="D10" s="12">
        <f>'７月'!C10</f>
        <v>9849</v>
      </c>
      <c r="E10" s="7">
        <f t="shared" si="0"/>
        <v>-4</v>
      </c>
      <c r="F10" s="34"/>
      <c r="G10" s="36"/>
    </row>
    <row r="11" spans="1:7" ht="24" customHeight="1">
      <c r="A11" s="32" t="s">
        <v>11</v>
      </c>
      <c r="B11" s="5" t="s">
        <v>12</v>
      </c>
      <c r="C11" s="8">
        <v>59916</v>
      </c>
      <c r="D11" s="12">
        <f>'７月'!C11</f>
        <v>59894</v>
      </c>
      <c r="E11" s="7">
        <f t="shared" si="0"/>
        <v>22</v>
      </c>
      <c r="F11" s="33">
        <f>C11+C12</f>
        <v>65362</v>
      </c>
      <c r="G11" s="35">
        <f>F11-D11-D12</f>
        <v>-12</v>
      </c>
    </row>
    <row r="12" spans="1:7" ht="24" customHeight="1">
      <c r="A12" s="32"/>
      <c r="B12" s="5" t="s">
        <v>13</v>
      </c>
      <c r="C12" s="8">
        <v>5446</v>
      </c>
      <c r="D12" s="12">
        <f>'７月'!C12</f>
        <v>5480</v>
      </c>
      <c r="E12" s="7">
        <f t="shared" si="0"/>
        <v>-34</v>
      </c>
      <c r="F12" s="34"/>
      <c r="G12" s="36"/>
    </row>
    <row r="13" spans="1:7" ht="21" customHeight="1"/>
    <row r="14" spans="1:7" ht="21" customHeight="1"/>
    <row r="15" spans="1:7" ht="21" customHeight="1"/>
    <row r="16" spans="1:7" ht="21" customHeight="1"/>
    <row r="17" ht="21" customHeight="1"/>
    <row r="18" ht="21" customHeight="1"/>
    <row r="19" ht="21" customHeight="1"/>
  </sheetData>
  <mergeCells count="14">
    <mergeCell ref="A9:A10"/>
    <mergeCell ref="F9:F10"/>
    <mergeCell ref="G9:G10"/>
    <mergeCell ref="A11:A12"/>
    <mergeCell ref="F11:F12"/>
    <mergeCell ref="G11:G12"/>
    <mergeCell ref="A7:A8"/>
    <mergeCell ref="F7:F8"/>
    <mergeCell ref="G7:G8"/>
    <mergeCell ref="A1:G1"/>
    <mergeCell ref="B4:C4"/>
    <mergeCell ref="A5:A6"/>
    <mergeCell ref="F5:F6"/>
    <mergeCell ref="G5:G6"/>
  </mergeCells>
  <phoneticPr fontId="3"/>
  <pageMargins left="0.59055118110236227" right="0.59055118110236227" top="0.98425196850393704" bottom="0.98425196850393704" header="0.51181102362204722" footer="0.51181102362204722"/>
  <pageSetup paperSize="9" orientation="portrait" horizontalDpi="4294967293" verticalDpi="96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"/>
  <sheetViews>
    <sheetView workbookViewId="0">
      <selection activeCell="C15" sqref="C15"/>
    </sheetView>
  </sheetViews>
  <sheetFormatPr defaultRowHeight="14.25"/>
  <cols>
    <col min="1" max="1" width="10.625" style="1" customWidth="1"/>
    <col min="2" max="2" width="7.5" style="2" bestFit="1" customWidth="1"/>
    <col min="3" max="4" width="15.625" style="1" customWidth="1"/>
    <col min="5" max="5" width="10.625" style="1" customWidth="1"/>
    <col min="6" max="6" width="15.625" style="1" customWidth="1"/>
    <col min="7" max="7" width="10.625" style="1" customWidth="1"/>
    <col min="8" max="16384" width="9" style="1"/>
  </cols>
  <sheetData>
    <row r="1" spans="1:7" ht="21" customHeight="1">
      <c r="A1" s="37" t="s">
        <v>0</v>
      </c>
      <c r="B1" s="37"/>
      <c r="C1" s="37"/>
      <c r="D1" s="37"/>
      <c r="E1" s="37"/>
      <c r="F1" s="37"/>
      <c r="G1" s="37"/>
    </row>
    <row r="2" spans="1:7" ht="21" customHeight="1">
      <c r="A2" s="1" t="s">
        <v>27</v>
      </c>
      <c r="G2" s="13" t="s">
        <v>1</v>
      </c>
    </row>
    <row r="3" spans="1:7" ht="12" customHeight="1"/>
    <row r="4" spans="1:7" ht="24" customHeight="1">
      <c r="A4" s="3"/>
      <c r="B4" s="38" t="s">
        <v>2</v>
      </c>
      <c r="C4" s="38"/>
      <c r="D4" s="4" t="s">
        <v>3</v>
      </c>
      <c r="E4" s="4" t="s">
        <v>4</v>
      </c>
      <c r="F4" s="4" t="s">
        <v>5</v>
      </c>
      <c r="G4" s="4" t="s">
        <v>4</v>
      </c>
    </row>
    <row r="5" spans="1:7" ht="24" customHeight="1">
      <c r="A5" s="32" t="s">
        <v>6</v>
      </c>
      <c r="B5" s="5" t="s">
        <v>12</v>
      </c>
      <c r="C5" s="6">
        <v>82051</v>
      </c>
      <c r="D5" s="12">
        <f>'８月'!C5</f>
        <v>82086</v>
      </c>
      <c r="E5" s="7">
        <f t="shared" ref="E5:E12" si="0">C5-D5</f>
        <v>-35</v>
      </c>
      <c r="F5" s="33">
        <f>C5+C6</f>
        <v>87669</v>
      </c>
      <c r="G5" s="35">
        <f>F5-D5-D6</f>
        <v>79</v>
      </c>
    </row>
    <row r="6" spans="1:7" ht="24" customHeight="1">
      <c r="A6" s="32"/>
      <c r="B6" s="5" t="s">
        <v>13</v>
      </c>
      <c r="C6" s="6">
        <v>5618</v>
      </c>
      <c r="D6" s="12">
        <f>'８月'!C6</f>
        <v>5504</v>
      </c>
      <c r="E6" s="7">
        <f t="shared" si="0"/>
        <v>114</v>
      </c>
      <c r="F6" s="34"/>
      <c r="G6" s="36"/>
    </row>
    <row r="7" spans="1:7" ht="24" customHeight="1">
      <c r="A7" s="32" t="s">
        <v>9</v>
      </c>
      <c r="B7" s="5" t="s">
        <v>12</v>
      </c>
      <c r="C7" s="6">
        <v>80369</v>
      </c>
      <c r="D7" s="12">
        <f>'８月'!C7</f>
        <v>80401</v>
      </c>
      <c r="E7" s="7">
        <f t="shared" si="0"/>
        <v>-32</v>
      </c>
      <c r="F7" s="33">
        <f>C7+C8</f>
        <v>84766</v>
      </c>
      <c r="G7" s="35">
        <f>F7-D7-D8</f>
        <v>24</v>
      </c>
    </row>
    <row r="8" spans="1:7" ht="24" customHeight="1">
      <c r="A8" s="32"/>
      <c r="B8" s="5" t="s">
        <v>13</v>
      </c>
      <c r="C8" s="6">
        <v>4397</v>
      </c>
      <c r="D8" s="12">
        <f>'８月'!C8</f>
        <v>4341</v>
      </c>
      <c r="E8" s="7">
        <f t="shared" si="0"/>
        <v>56</v>
      </c>
      <c r="F8" s="34"/>
      <c r="G8" s="36"/>
    </row>
    <row r="9" spans="1:7" ht="24" customHeight="1">
      <c r="A9" s="32" t="s">
        <v>10</v>
      </c>
      <c r="B9" s="5" t="s">
        <v>12</v>
      </c>
      <c r="C9" s="8">
        <f>C5+C7</f>
        <v>162420</v>
      </c>
      <c r="D9" s="12">
        <f>'８月'!C9</f>
        <v>162487</v>
      </c>
      <c r="E9" s="7">
        <f t="shared" si="0"/>
        <v>-67</v>
      </c>
      <c r="F9" s="33">
        <f>C9+C10</f>
        <v>172435</v>
      </c>
      <c r="G9" s="35">
        <f>F9-D9-D10</f>
        <v>103</v>
      </c>
    </row>
    <row r="10" spans="1:7" ht="24" customHeight="1">
      <c r="A10" s="32"/>
      <c r="B10" s="5" t="s">
        <v>13</v>
      </c>
      <c r="C10" s="8">
        <f>C6+C8</f>
        <v>10015</v>
      </c>
      <c r="D10" s="12">
        <f>'８月'!C10</f>
        <v>9845</v>
      </c>
      <c r="E10" s="7">
        <f t="shared" si="0"/>
        <v>170</v>
      </c>
      <c r="F10" s="34"/>
      <c r="G10" s="36"/>
    </row>
    <row r="11" spans="1:7" ht="24" customHeight="1">
      <c r="A11" s="32" t="s">
        <v>11</v>
      </c>
      <c r="B11" s="5" t="s">
        <v>12</v>
      </c>
      <c r="C11" s="8">
        <v>59902</v>
      </c>
      <c r="D11" s="12">
        <f>'８月'!C11</f>
        <v>59916</v>
      </c>
      <c r="E11" s="7">
        <f t="shared" si="0"/>
        <v>-14</v>
      </c>
      <c r="F11" s="33">
        <f>C11+C12</f>
        <v>65477</v>
      </c>
      <c r="G11" s="35">
        <f>F11-D11-D12</f>
        <v>115</v>
      </c>
    </row>
    <row r="12" spans="1:7" ht="24" customHeight="1">
      <c r="A12" s="32"/>
      <c r="B12" s="5" t="s">
        <v>13</v>
      </c>
      <c r="C12" s="8">
        <v>5575</v>
      </c>
      <c r="D12" s="12">
        <f>'８月'!C12</f>
        <v>5446</v>
      </c>
      <c r="E12" s="7">
        <f t="shared" si="0"/>
        <v>129</v>
      </c>
      <c r="F12" s="34"/>
      <c r="G12" s="36"/>
    </row>
    <row r="13" spans="1:7" ht="21" customHeight="1"/>
    <row r="14" spans="1:7" ht="21" customHeight="1"/>
    <row r="15" spans="1:7" ht="21" customHeight="1"/>
    <row r="16" spans="1:7" ht="21" customHeight="1"/>
    <row r="17" ht="21" customHeight="1"/>
    <row r="18" ht="21" customHeight="1"/>
    <row r="19" ht="21" customHeight="1"/>
  </sheetData>
  <mergeCells count="14">
    <mergeCell ref="A9:A10"/>
    <mergeCell ref="F9:F10"/>
    <mergeCell ref="G9:G10"/>
    <mergeCell ref="A11:A12"/>
    <mergeCell ref="F11:F12"/>
    <mergeCell ref="G11:G12"/>
    <mergeCell ref="A7:A8"/>
    <mergeCell ref="F7:F8"/>
    <mergeCell ref="G7:G8"/>
    <mergeCell ref="A1:G1"/>
    <mergeCell ref="B4:C4"/>
    <mergeCell ref="A5:A6"/>
    <mergeCell ref="F5:F6"/>
    <mergeCell ref="G5:G6"/>
  </mergeCells>
  <phoneticPr fontId="3"/>
  <pageMargins left="0.59055118110236227" right="0.59055118110236227" top="0.98425196850393704" bottom="0.98425196850393704" header="0.51181102362204722" footer="0.51181102362204722"/>
  <pageSetup paperSize="9" orientation="portrait" horizontalDpi="4294967293" verticalDpi="96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9"/>
  <sheetViews>
    <sheetView workbookViewId="0">
      <selection activeCell="I10" sqref="I10"/>
    </sheetView>
  </sheetViews>
  <sheetFormatPr defaultRowHeight="14.25"/>
  <cols>
    <col min="1" max="1" width="10.625" style="1" customWidth="1"/>
    <col min="2" max="2" width="7.5" style="2" bestFit="1" customWidth="1"/>
    <col min="3" max="4" width="15.625" style="1" customWidth="1"/>
    <col min="5" max="5" width="10.625" style="1" customWidth="1"/>
    <col min="6" max="6" width="15.625" style="1" customWidth="1"/>
    <col min="7" max="7" width="10.625" style="1" customWidth="1"/>
    <col min="8" max="16384" width="9" style="1"/>
  </cols>
  <sheetData>
    <row r="1" spans="1:7" ht="21" customHeight="1">
      <c r="A1" s="37" t="s">
        <v>0</v>
      </c>
      <c r="B1" s="37"/>
      <c r="C1" s="37"/>
      <c r="D1" s="37"/>
      <c r="E1" s="37"/>
      <c r="F1" s="37"/>
      <c r="G1" s="37"/>
    </row>
    <row r="2" spans="1:7" ht="21" customHeight="1">
      <c r="A2" s="1" t="s">
        <v>28</v>
      </c>
      <c r="G2" s="1" t="s">
        <v>1</v>
      </c>
    </row>
    <row r="3" spans="1:7" ht="12" customHeight="1"/>
    <row r="4" spans="1:7" ht="24" customHeight="1">
      <c r="A4" s="3"/>
      <c r="B4" s="38" t="s">
        <v>2</v>
      </c>
      <c r="C4" s="38"/>
      <c r="D4" s="4" t="s">
        <v>3</v>
      </c>
      <c r="E4" s="4" t="s">
        <v>4</v>
      </c>
      <c r="F4" s="4" t="s">
        <v>5</v>
      </c>
      <c r="G4" s="4" t="s">
        <v>4</v>
      </c>
    </row>
    <row r="5" spans="1:7" ht="24" customHeight="1">
      <c r="A5" s="32" t="s">
        <v>6</v>
      </c>
      <c r="B5" s="5" t="s">
        <v>12</v>
      </c>
      <c r="C5" s="6">
        <v>82001</v>
      </c>
      <c r="D5" s="12">
        <f>'９月'!C5</f>
        <v>82051</v>
      </c>
      <c r="E5" s="7">
        <f t="shared" ref="E5:E12" si="0">C5-D5</f>
        <v>-50</v>
      </c>
      <c r="F5" s="33">
        <f>C5+C6</f>
        <v>87637</v>
      </c>
      <c r="G5" s="35">
        <f>F5-D5-D6</f>
        <v>-32</v>
      </c>
    </row>
    <row r="6" spans="1:7" ht="24" customHeight="1">
      <c r="A6" s="32"/>
      <c r="B6" s="5" t="s">
        <v>13</v>
      </c>
      <c r="C6" s="6">
        <v>5636</v>
      </c>
      <c r="D6" s="12">
        <f>'９月'!C6</f>
        <v>5618</v>
      </c>
      <c r="E6" s="7">
        <f t="shared" si="0"/>
        <v>18</v>
      </c>
      <c r="F6" s="34"/>
      <c r="G6" s="36"/>
    </row>
    <row r="7" spans="1:7" ht="24" customHeight="1">
      <c r="A7" s="32" t="s">
        <v>9</v>
      </c>
      <c r="B7" s="5" t="s">
        <v>12</v>
      </c>
      <c r="C7" s="6">
        <v>80348</v>
      </c>
      <c r="D7" s="12">
        <f>'９月'!C7</f>
        <v>80369</v>
      </c>
      <c r="E7" s="7">
        <f t="shared" si="0"/>
        <v>-21</v>
      </c>
      <c r="F7" s="33">
        <f>C7+C8</f>
        <v>84766</v>
      </c>
      <c r="G7" s="35">
        <f>F7-D7-D8</f>
        <v>0</v>
      </c>
    </row>
    <row r="8" spans="1:7" ht="24" customHeight="1">
      <c r="A8" s="32"/>
      <c r="B8" s="5" t="s">
        <v>13</v>
      </c>
      <c r="C8" s="6">
        <v>4418</v>
      </c>
      <c r="D8" s="12">
        <f>'９月'!C8</f>
        <v>4397</v>
      </c>
      <c r="E8" s="7">
        <f t="shared" si="0"/>
        <v>21</v>
      </c>
      <c r="F8" s="34"/>
      <c r="G8" s="36"/>
    </row>
    <row r="9" spans="1:7" ht="24" customHeight="1">
      <c r="A9" s="32" t="s">
        <v>10</v>
      </c>
      <c r="B9" s="5" t="s">
        <v>12</v>
      </c>
      <c r="C9" s="8">
        <f>C5+C7</f>
        <v>162349</v>
      </c>
      <c r="D9" s="12">
        <f>'９月'!C9</f>
        <v>162420</v>
      </c>
      <c r="E9" s="7">
        <f t="shared" si="0"/>
        <v>-71</v>
      </c>
      <c r="F9" s="33">
        <f>C9+C10</f>
        <v>172403</v>
      </c>
      <c r="G9" s="35">
        <f>F9-D9-D10</f>
        <v>-32</v>
      </c>
    </row>
    <row r="10" spans="1:7" ht="24" customHeight="1">
      <c r="A10" s="32"/>
      <c r="B10" s="5" t="s">
        <v>13</v>
      </c>
      <c r="C10" s="8">
        <f>C6+C8</f>
        <v>10054</v>
      </c>
      <c r="D10" s="12">
        <f>'９月'!C10</f>
        <v>10015</v>
      </c>
      <c r="E10" s="7">
        <f t="shared" si="0"/>
        <v>39</v>
      </c>
      <c r="F10" s="34"/>
      <c r="G10" s="36"/>
    </row>
    <row r="11" spans="1:7" ht="24" customHeight="1">
      <c r="A11" s="32" t="s">
        <v>11</v>
      </c>
      <c r="B11" s="5" t="s">
        <v>12</v>
      </c>
      <c r="C11" s="8">
        <v>59929</v>
      </c>
      <c r="D11" s="12">
        <f>'９月'!C11</f>
        <v>59902</v>
      </c>
      <c r="E11" s="7">
        <f t="shared" si="0"/>
        <v>27</v>
      </c>
      <c r="F11" s="33">
        <f>C11+C12</f>
        <v>65524</v>
      </c>
      <c r="G11" s="35">
        <f>F11-D11-D12</f>
        <v>47</v>
      </c>
    </row>
    <row r="12" spans="1:7" ht="24" customHeight="1">
      <c r="A12" s="32"/>
      <c r="B12" s="5" t="s">
        <v>13</v>
      </c>
      <c r="C12" s="8">
        <v>5595</v>
      </c>
      <c r="D12" s="12">
        <f>'９月'!C12</f>
        <v>5575</v>
      </c>
      <c r="E12" s="7">
        <f t="shared" si="0"/>
        <v>20</v>
      </c>
      <c r="F12" s="34"/>
      <c r="G12" s="36"/>
    </row>
    <row r="13" spans="1:7" ht="21" customHeight="1"/>
    <row r="14" spans="1:7" ht="21" customHeight="1"/>
    <row r="15" spans="1:7" ht="21" customHeight="1"/>
    <row r="16" spans="1:7" ht="21" customHeight="1"/>
    <row r="17" ht="21" customHeight="1"/>
    <row r="18" ht="21" customHeight="1"/>
    <row r="19" ht="21" customHeight="1"/>
  </sheetData>
  <mergeCells count="14">
    <mergeCell ref="A9:A10"/>
    <mergeCell ref="F9:F10"/>
    <mergeCell ref="G9:G10"/>
    <mergeCell ref="A11:A12"/>
    <mergeCell ref="F11:F12"/>
    <mergeCell ref="G11:G12"/>
    <mergeCell ref="A7:A8"/>
    <mergeCell ref="F7:F8"/>
    <mergeCell ref="G7:G8"/>
    <mergeCell ref="A1:G1"/>
    <mergeCell ref="B4:C4"/>
    <mergeCell ref="A5:A6"/>
    <mergeCell ref="F5:F6"/>
    <mergeCell ref="G5:G6"/>
  </mergeCells>
  <phoneticPr fontId="3"/>
  <pageMargins left="0.59055118110236227" right="0.59055118110236227" top="0.98425196850393704" bottom="0.98425196850393704" header="0.51181102362204722" footer="0.51181102362204722"/>
  <pageSetup paperSize="9" orientation="portrait" horizontalDpi="4294967293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9"/>
  <sheetViews>
    <sheetView tabSelected="1" workbookViewId="0">
      <selection activeCell="J10" sqref="J10"/>
    </sheetView>
  </sheetViews>
  <sheetFormatPr defaultRowHeight="14.25"/>
  <cols>
    <col min="1" max="1" width="10.625" style="1" customWidth="1"/>
    <col min="2" max="2" width="7.5" style="2" bestFit="1" customWidth="1"/>
    <col min="3" max="4" width="15.625" style="1" customWidth="1"/>
    <col min="5" max="5" width="10.625" style="1" customWidth="1"/>
    <col min="6" max="6" width="15.625" style="1" customWidth="1"/>
    <col min="7" max="7" width="10.625" style="1" customWidth="1"/>
    <col min="8" max="16384" width="9" style="1"/>
  </cols>
  <sheetData>
    <row r="1" spans="1:7" ht="21" customHeight="1">
      <c r="A1" s="37" t="s">
        <v>0</v>
      </c>
      <c r="B1" s="37"/>
      <c r="C1" s="37"/>
      <c r="D1" s="37"/>
      <c r="E1" s="37"/>
      <c r="F1" s="37"/>
      <c r="G1" s="37"/>
    </row>
    <row r="2" spans="1:7" ht="21" customHeight="1">
      <c r="A2" s="1" t="s">
        <v>29</v>
      </c>
      <c r="G2" s="1" t="s">
        <v>1</v>
      </c>
    </row>
    <row r="3" spans="1:7" ht="12" customHeight="1"/>
    <row r="4" spans="1:7" ht="24" customHeight="1">
      <c r="A4" s="3"/>
      <c r="B4" s="38" t="s">
        <v>2</v>
      </c>
      <c r="C4" s="38"/>
      <c r="D4" s="4" t="s">
        <v>3</v>
      </c>
      <c r="E4" s="4" t="s">
        <v>4</v>
      </c>
      <c r="F4" s="4" t="s">
        <v>5</v>
      </c>
      <c r="G4" s="4" t="s">
        <v>4</v>
      </c>
    </row>
    <row r="5" spans="1:7" ht="24" customHeight="1">
      <c r="A5" s="32" t="s">
        <v>6</v>
      </c>
      <c r="B5" s="5" t="s">
        <v>12</v>
      </c>
      <c r="C5" s="6">
        <v>81989</v>
      </c>
      <c r="D5" s="12">
        <f>'１０月'!C5</f>
        <v>82001</v>
      </c>
      <c r="E5" s="7">
        <f t="shared" ref="E5:E12" si="0">C5-D5</f>
        <v>-12</v>
      </c>
      <c r="F5" s="33">
        <f>C5+C6</f>
        <v>87612</v>
      </c>
      <c r="G5" s="35">
        <f>F5-D5-D6</f>
        <v>-25</v>
      </c>
    </row>
    <row r="6" spans="1:7" ht="24" customHeight="1">
      <c r="A6" s="32"/>
      <c r="B6" s="5" t="s">
        <v>13</v>
      </c>
      <c r="C6" s="6">
        <v>5623</v>
      </c>
      <c r="D6" s="12">
        <f>'１０月'!C6</f>
        <v>5636</v>
      </c>
      <c r="E6" s="7">
        <f t="shared" si="0"/>
        <v>-13</v>
      </c>
      <c r="F6" s="34"/>
      <c r="G6" s="36"/>
    </row>
    <row r="7" spans="1:7" ht="24" customHeight="1">
      <c r="A7" s="32" t="s">
        <v>9</v>
      </c>
      <c r="B7" s="5" t="s">
        <v>12</v>
      </c>
      <c r="C7" s="6">
        <v>80337</v>
      </c>
      <c r="D7" s="12">
        <f>'１０月'!C7</f>
        <v>80348</v>
      </c>
      <c r="E7" s="7">
        <f t="shared" si="0"/>
        <v>-11</v>
      </c>
      <c r="F7" s="33">
        <f>C7+C8</f>
        <v>84787</v>
      </c>
      <c r="G7" s="35">
        <f>F7-D7-D8</f>
        <v>21</v>
      </c>
    </row>
    <row r="8" spans="1:7" ht="24" customHeight="1">
      <c r="A8" s="32"/>
      <c r="B8" s="5" t="s">
        <v>13</v>
      </c>
      <c r="C8" s="6">
        <v>4450</v>
      </c>
      <c r="D8" s="12">
        <f>'１０月'!C8</f>
        <v>4418</v>
      </c>
      <c r="E8" s="7">
        <f t="shared" si="0"/>
        <v>32</v>
      </c>
      <c r="F8" s="34"/>
      <c r="G8" s="36"/>
    </row>
    <row r="9" spans="1:7" ht="24" customHeight="1">
      <c r="A9" s="32" t="s">
        <v>10</v>
      </c>
      <c r="B9" s="5" t="s">
        <v>12</v>
      </c>
      <c r="C9" s="8">
        <v>162326</v>
      </c>
      <c r="D9" s="12">
        <f>'１０月'!C9</f>
        <v>162349</v>
      </c>
      <c r="E9" s="7">
        <f t="shared" si="0"/>
        <v>-23</v>
      </c>
      <c r="F9" s="33">
        <f>C9+C10</f>
        <v>172399</v>
      </c>
      <c r="G9" s="35">
        <f>F9-D9-D10</f>
        <v>-4</v>
      </c>
    </row>
    <row r="10" spans="1:7" ht="24" customHeight="1">
      <c r="A10" s="32"/>
      <c r="B10" s="5" t="s">
        <v>13</v>
      </c>
      <c r="C10" s="8">
        <v>10073</v>
      </c>
      <c r="D10" s="12">
        <f>'１０月'!C10</f>
        <v>10054</v>
      </c>
      <c r="E10" s="7">
        <f t="shared" si="0"/>
        <v>19</v>
      </c>
      <c r="F10" s="34"/>
      <c r="G10" s="36"/>
    </row>
    <row r="11" spans="1:7" ht="24" customHeight="1">
      <c r="A11" s="32" t="s">
        <v>11</v>
      </c>
      <c r="B11" s="5" t="s">
        <v>12</v>
      </c>
      <c r="C11" s="8">
        <v>59964</v>
      </c>
      <c r="D11" s="12">
        <f>'１０月'!C11</f>
        <v>59929</v>
      </c>
      <c r="E11" s="7">
        <f t="shared" si="0"/>
        <v>35</v>
      </c>
      <c r="F11" s="33">
        <f>C11+C12</f>
        <v>65533</v>
      </c>
      <c r="G11" s="35">
        <f>F11-D11-D12</f>
        <v>9</v>
      </c>
    </row>
    <row r="12" spans="1:7" ht="24" customHeight="1">
      <c r="A12" s="32"/>
      <c r="B12" s="5" t="s">
        <v>13</v>
      </c>
      <c r="C12" s="8">
        <v>5569</v>
      </c>
      <c r="D12" s="12">
        <f>'１０月'!C12</f>
        <v>5595</v>
      </c>
      <c r="E12" s="7">
        <f t="shared" si="0"/>
        <v>-26</v>
      </c>
      <c r="F12" s="34"/>
      <c r="G12" s="36"/>
    </row>
    <row r="13" spans="1:7" ht="21" customHeight="1"/>
    <row r="14" spans="1:7" ht="21" customHeight="1"/>
    <row r="15" spans="1:7" ht="21" customHeight="1"/>
    <row r="16" spans="1:7" ht="21" customHeight="1"/>
    <row r="17" ht="21" customHeight="1"/>
    <row r="18" ht="21" customHeight="1"/>
    <row r="19" ht="21" customHeight="1"/>
  </sheetData>
  <mergeCells count="14">
    <mergeCell ref="A9:A10"/>
    <mergeCell ref="F9:F10"/>
    <mergeCell ref="G9:G10"/>
    <mergeCell ref="A11:A12"/>
    <mergeCell ref="F11:F12"/>
    <mergeCell ref="G11:G12"/>
    <mergeCell ref="A7:A8"/>
    <mergeCell ref="F7:F8"/>
    <mergeCell ref="G7:G8"/>
    <mergeCell ref="A1:G1"/>
    <mergeCell ref="B4:C4"/>
    <mergeCell ref="A5:A6"/>
    <mergeCell ref="F5:F6"/>
    <mergeCell ref="G5:G6"/>
  </mergeCells>
  <phoneticPr fontId="3"/>
  <pageMargins left="0.59055118110236227" right="0.59055118110236227" top="0.98425196850393704" bottom="0.98425196850393704" header="0.51181102362204722" footer="0.51181102362204722"/>
  <pageSetup paperSize="9" orientation="portrait" horizontalDpi="4294967293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9"/>
  <sheetViews>
    <sheetView workbookViewId="0">
      <selection activeCell="E21" sqref="E21"/>
    </sheetView>
  </sheetViews>
  <sheetFormatPr defaultRowHeight="14.25"/>
  <cols>
    <col min="1" max="1" width="10.625" style="1" customWidth="1"/>
    <col min="2" max="2" width="7.5" style="2" bestFit="1" customWidth="1"/>
    <col min="3" max="4" width="15.625" style="1" customWidth="1"/>
    <col min="5" max="5" width="10.625" style="1" customWidth="1"/>
    <col min="6" max="6" width="15.625" style="1" customWidth="1"/>
    <col min="7" max="7" width="10.625" style="1" customWidth="1"/>
    <col min="8" max="16384" width="9" style="1"/>
  </cols>
  <sheetData>
    <row r="1" spans="1:7" ht="21" customHeight="1">
      <c r="A1" s="37" t="s">
        <v>0</v>
      </c>
      <c r="B1" s="37"/>
      <c r="C1" s="37"/>
      <c r="D1" s="37"/>
      <c r="E1" s="37"/>
      <c r="F1" s="37"/>
      <c r="G1" s="37"/>
    </row>
    <row r="2" spans="1:7" ht="21" customHeight="1">
      <c r="A2" s="1" t="s">
        <v>30</v>
      </c>
      <c r="G2" s="1" t="s">
        <v>1</v>
      </c>
    </row>
    <row r="3" spans="1:7" ht="12" customHeight="1"/>
    <row r="4" spans="1:7" ht="24" customHeight="1">
      <c r="A4" s="3"/>
      <c r="B4" s="38" t="s">
        <v>2</v>
      </c>
      <c r="C4" s="38"/>
      <c r="D4" s="4" t="s">
        <v>3</v>
      </c>
      <c r="E4" s="4" t="s">
        <v>4</v>
      </c>
      <c r="F4" s="4" t="s">
        <v>5</v>
      </c>
      <c r="G4" s="4" t="s">
        <v>4</v>
      </c>
    </row>
    <row r="5" spans="1:7" ht="24" customHeight="1">
      <c r="A5" s="32" t="s">
        <v>6</v>
      </c>
      <c r="B5" s="5" t="s">
        <v>12</v>
      </c>
      <c r="C5" s="6"/>
      <c r="D5" s="12">
        <f>'１１月'!C5</f>
        <v>81989</v>
      </c>
      <c r="E5" s="7">
        <f t="shared" ref="E5:E12" si="0">C5-D5</f>
        <v>-81989</v>
      </c>
      <c r="F5" s="33">
        <f>C5+C6</f>
        <v>0</v>
      </c>
      <c r="G5" s="35">
        <f>F5-D5-D6</f>
        <v>-87612</v>
      </c>
    </row>
    <row r="6" spans="1:7" ht="24" customHeight="1">
      <c r="A6" s="32"/>
      <c r="B6" s="5" t="s">
        <v>13</v>
      </c>
      <c r="C6" s="6"/>
      <c r="D6" s="12">
        <f>'１１月'!C6</f>
        <v>5623</v>
      </c>
      <c r="E6" s="7">
        <f t="shared" si="0"/>
        <v>-5623</v>
      </c>
      <c r="F6" s="34"/>
      <c r="G6" s="36"/>
    </row>
    <row r="7" spans="1:7" ht="24" customHeight="1">
      <c r="A7" s="32" t="s">
        <v>9</v>
      </c>
      <c r="B7" s="5" t="s">
        <v>12</v>
      </c>
      <c r="C7" s="6"/>
      <c r="D7" s="12">
        <f>'１１月'!C7</f>
        <v>80337</v>
      </c>
      <c r="E7" s="7">
        <f t="shared" si="0"/>
        <v>-80337</v>
      </c>
      <c r="F7" s="33">
        <f>C7+C8</f>
        <v>0</v>
      </c>
      <c r="G7" s="35">
        <f>F7-D7-D8</f>
        <v>-84787</v>
      </c>
    </row>
    <row r="8" spans="1:7" ht="24" customHeight="1">
      <c r="A8" s="32"/>
      <c r="B8" s="5" t="s">
        <v>13</v>
      </c>
      <c r="C8" s="6"/>
      <c r="D8" s="12">
        <f>'１１月'!C8</f>
        <v>4450</v>
      </c>
      <c r="E8" s="7">
        <f t="shared" si="0"/>
        <v>-4450</v>
      </c>
      <c r="F8" s="34"/>
      <c r="G8" s="36"/>
    </row>
    <row r="9" spans="1:7" ht="24" customHeight="1">
      <c r="A9" s="32" t="s">
        <v>10</v>
      </c>
      <c r="B9" s="5" t="s">
        <v>12</v>
      </c>
      <c r="C9" s="8"/>
      <c r="D9" s="12">
        <f>'１１月'!C9</f>
        <v>162326</v>
      </c>
      <c r="E9" s="7">
        <f t="shared" si="0"/>
        <v>-162326</v>
      </c>
      <c r="F9" s="33">
        <f>C9+C10</f>
        <v>0</v>
      </c>
      <c r="G9" s="35">
        <f>F9-D9-D10</f>
        <v>-172399</v>
      </c>
    </row>
    <row r="10" spans="1:7" ht="24" customHeight="1">
      <c r="A10" s="32"/>
      <c r="B10" s="5" t="s">
        <v>13</v>
      </c>
      <c r="C10" s="8"/>
      <c r="D10" s="12">
        <f>'１１月'!C10</f>
        <v>10073</v>
      </c>
      <c r="E10" s="7">
        <f t="shared" si="0"/>
        <v>-10073</v>
      </c>
      <c r="F10" s="34"/>
      <c r="G10" s="36"/>
    </row>
    <row r="11" spans="1:7" ht="24" customHeight="1">
      <c r="A11" s="32" t="s">
        <v>11</v>
      </c>
      <c r="B11" s="5" t="s">
        <v>12</v>
      </c>
      <c r="C11" s="8"/>
      <c r="D11" s="12">
        <f>'１１月'!C11</f>
        <v>59964</v>
      </c>
      <c r="E11" s="7">
        <f t="shared" si="0"/>
        <v>-59964</v>
      </c>
      <c r="F11" s="33">
        <f>C11+C12</f>
        <v>0</v>
      </c>
      <c r="G11" s="35">
        <f>F11-D11-D12</f>
        <v>-65533</v>
      </c>
    </row>
    <row r="12" spans="1:7" ht="24" customHeight="1">
      <c r="A12" s="32"/>
      <c r="B12" s="5" t="s">
        <v>13</v>
      </c>
      <c r="C12" s="8"/>
      <c r="D12" s="12">
        <f>'１１月'!C12</f>
        <v>5569</v>
      </c>
      <c r="E12" s="7">
        <f t="shared" si="0"/>
        <v>-5569</v>
      </c>
      <c r="F12" s="34"/>
      <c r="G12" s="36"/>
    </row>
    <row r="13" spans="1:7" ht="21" customHeight="1"/>
    <row r="14" spans="1:7" ht="21" customHeight="1"/>
    <row r="15" spans="1:7" ht="21" customHeight="1"/>
    <row r="16" spans="1:7" ht="21" customHeight="1"/>
    <row r="17" ht="21" customHeight="1"/>
    <row r="18" ht="21" customHeight="1"/>
    <row r="19" ht="21" customHeight="1"/>
  </sheetData>
  <mergeCells count="14">
    <mergeCell ref="A9:A10"/>
    <mergeCell ref="F9:F10"/>
    <mergeCell ref="G9:G10"/>
    <mergeCell ref="A11:A12"/>
    <mergeCell ref="F11:F12"/>
    <mergeCell ref="G11:G12"/>
    <mergeCell ref="A7:A8"/>
    <mergeCell ref="F7:F8"/>
    <mergeCell ref="G7:G8"/>
    <mergeCell ref="A1:G1"/>
    <mergeCell ref="B4:C4"/>
    <mergeCell ref="A5:A6"/>
    <mergeCell ref="F5:F6"/>
    <mergeCell ref="G5:G6"/>
  </mergeCells>
  <phoneticPr fontId="3"/>
  <pageMargins left="0.59055118110236227" right="0.59055118110236227" top="0.98425196850393704" bottom="0.98425196850393704" header="0.51181102362204722" footer="0.51181102362204722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7</vt:i4>
      </vt:variant>
    </vt:vector>
  </HeadingPairs>
  <TitlesOfParts>
    <vt:vector size="20" baseType="lpstr">
      <vt:lpstr>４月</vt:lpstr>
      <vt:lpstr>５月</vt:lpstr>
      <vt:lpstr>６月</vt:lpstr>
      <vt:lpstr>７月</vt:lpstr>
      <vt:lpstr>８月</vt:lpstr>
      <vt:lpstr>９月</vt:lpstr>
      <vt:lpstr>１０月</vt:lpstr>
      <vt:lpstr>１１月</vt:lpstr>
      <vt:lpstr>１２月</vt:lpstr>
      <vt:lpstr>１月</vt:lpstr>
      <vt:lpstr>２月</vt:lpstr>
      <vt:lpstr>３月</vt:lpstr>
      <vt:lpstr>年度</vt:lpstr>
      <vt:lpstr>'１２月'!Print_Area</vt:lpstr>
      <vt:lpstr>'１月'!Print_Area</vt:lpstr>
      <vt:lpstr>'２月'!Print_Area</vt:lpstr>
      <vt:lpstr>'３月'!Print_Area</vt:lpstr>
      <vt:lpstr>'４月'!Print_Area</vt:lpstr>
      <vt:lpstr>'７月'!Print_Area</vt:lpstr>
      <vt:lpstr>'９月'!Print_Area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　こはる</dc:creator>
  <cp:lastModifiedBy>鈴木　果奈</cp:lastModifiedBy>
  <dcterms:created xsi:type="dcterms:W3CDTF">2019-03-12T00:45:17Z</dcterms:created>
  <dcterms:modified xsi:type="dcterms:W3CDTF">2019-11-08T06:57:21Z</dcterms:modified>
</cp:coreProperties>
</file>