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neuroGAM-master\"/>
    </mc:Choice>
  </mc:AlternateContent>
  <xr:revisionPtr revIDLastSave="0" documentId="13_ncr:1_{27D3E700-8067-4AFE-B30F-AF82E10E4C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" i="1" l="1"/>
  <c r="Q51" i="1"/>
  <c r="Q49" i="1"/>
  <c r="P53" i="1"/>
  <c r="P49" i="1"/>
  <c r="P51" i="1"/>
  <c r="G321" i="1" l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<sst xmlns="http://schemas.openxmlformats.org/spreadsheetml/2006/main" count="267" uniqueCount="157">
  <si>
    <t>CH1</t>
  </si>
  <si>
    <t>S_L</t>
  </si>
  <si>
    <t>S_UL</t>
  </si>
  <si>
    <t>R_L</t>
  </si>
  <si>
    <t>R_UL</t>
  </si>
  <si>
    <t>NR_L</t>
  </si>
  <si>
    <t>NR_UL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</si>
  <si>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</si>
  <si>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</si>
  <si>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</si>
  <si>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</si>
  <si>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</si>
  <si>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</si>
  <si>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</si>
  <si>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</si>
  <si>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</si>
  <si>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</si>
  <si>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</si>
  <si>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</si>
  <si>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</si>
  <si>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</si>
  <si>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</si>
  <si>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</si>
  <si>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</si>
  <si>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</si>
  <si>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</si>
  <si>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</si>
  <si>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</si>
  <si>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</si>
  <si>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</si>
  <si>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</si>
  <si>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</si>
  <si>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</si>
  <si>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</si>
  <si>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</si>
  <si>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</si>
  <si>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</si>
  <si>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</si>
  <si>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R</t>
  </si>
  <si>
    <t>R</t>
  </si>
  <si>
    <t>R</t>
  </si>
  <si>
    <t>R</t>
  </si>
  <si>
    <t>T</t>
  </si>
  <si>
    <t>R</t>
  </si>
  <si>
    <t>R</t>
  </si>
  <si>
    <t>None</t>
  </si>
  <si>
    <t>SR</t>
  </si>
  <si>
    <t>TR</t>
  </si>
  <si>
    <t>R</t>
  </si>
  <si>
    <t>R</t>
  </si>
  <si>
    <t>R</t>
  </si>
  <si>
    <t>R</t>
  </si>
  <si>
    <t>None</t>
  </si>
  <si>
    <t>S</t>
  </si>
  <si>
    <t>None</t>
  </si>
  <si>
    <t>None</t>
  </si>
  <si>
    <t>S</t>
  </si>
  <si>
    <t>None</t>
  </si>
  <si>
    <t>None</t>
  </si>
  <si>
    <t>None</t>
  </si>
  <si>
    <t>None</t>
  </si>
  <si>
    <t>R</t>
  </si>
  <si>
    <t>R</t>
  </si>
  <si>
    <t>None</t>
  </si>
  <si>
    <t>None</t>
  </si>
  <si>
    <t>R</t>
  </si>
  <si>
    <t>R</t>
  </si>
  <si>
    <t>None</t>
  </si>
  <si>
    <t>R</t>
  </si>
  <si>
    <t>R</t>
  </si>
  <si>
    <t>None</t>
  </si>
  <si>
    <t>None</t>
  </si>
  <si>
    <t>S</t>
  </si>
  <si>
    <t>R</t>
  </si>
  <si>
    <t>None</t>
  </si>
  <si>
    <t>T</t>
  </si>
  <si>
    <t>None</t>
  </si>
  <si>
    <t>None</t>
  </si>
  <si>
    <t>None</t>
  </si>
  <si>
    <t>S</t>
  </si>
  <si>
    <t>None</t>
  </si>
  <si>
    <t>None</t>
  </si>
  <si>
    <t>None</t>
  </si>
  <si>
    <t>T</t>
  </si>
  <si>
    <t>None</t>
  </si>
  <si>
    <t>None</t>
  </si>
  <si>
    <t>None</t>
  </si>
  <si>
    <t>None</t>
  </si>
  <si>
    <t>None</t>
  </si>
  <si>
    <t>None</t>
  </si>
  <si>
    <t>None</t>
  </si>
  <si>
    <t>None</t>
  </si>
  <si>
    <t>None</t>
  </si>
  <si>
    <t>T</t>
  </si>
  <si>
    <t>None</t>
  </si>
  <si>
    <t>None</t>
  </si>
  <si>
    <t>None</t>
  </si>
  <si>
    <t>T</t>
  </si>
  <si>
    <t>None</t>
  </si>
  <si>
    <t>None</t>
  </si>
  <si>
    <t>T</t>
  </si>
  <si>
    <t>S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</si>
  <si>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</si>
  <si>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</si>
  <si>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</si>
  <si>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</si>
  <si>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</si>
  <si>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</si>
  <si>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</si>
  <si>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</si>
  <si>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</si>
  <si>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</si>
  <si>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</si>
  <si>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</si>
  <si>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</si>
  <si>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</si>
  <si>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</si>
  <si>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</si>
  <si>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</si>
  <si>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</si>
  <si>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</si>
  <si>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Rule</t>
  </si>
  <si>
    <t>Anova: Saccade</t>
  </si>
  <si>
    <t>Anova: Target</t>
  </si>
  <si>
    <t>S_err_UL</t>
  </si>
  <si>
    <t>S_err_L</t>
  </si>
  <si>
    <t>R_err_L</t>
  </si>
  <si>
    <t>R_err_UL</t>
  </si>
  <si>
    <t>Channels</t>
  </si>
  <si>
    <t>Saccade</t>
  </si>
  <si>
    <t>Target</t>
  </si>
  <si>
    <t>Rule</t>
  </si>
  <si>
    <t>UL</t>
  </si>
  <si>
    <t>L</t>
  </si>
  <si>
    <t>t-Test: Paired Two Sample for Means</t>
  </si>
  <si>
    <t>Variable 1</t>
  </si>
  <si>
    <t>Variable 2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</si>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</sst>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3" fillId="2" borderId="0" xfId="0" applyFont="1" applyFill="1"/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A05A-1DD3-4FD5-9AC6-3ADF1CF6543F}">
  <dimension ref="A1:E33"/>
  <sheetViews>
    <sheetView workbookViewId="0">
      <selection sqref="A1:E33"/>
    </sheetView>
  </sheetViews>
  <sheetFormatPr defaultRowHeight="15" x14ac:dyDescent="0.25"/>
  <sheetData>
    <row r="1" spans="1:5" x14ac:dyDescent="0.25">
      <c r="B1" t="s">
        <v>125</v>
      </c>
      <c r="C1" t="s">
        <v>124</v>
      </c>
      <c r="D1" t="s">
        <v>126</v>
      </c>
      <c r="E1" t="s">
        <v>127</v>
      </c>
    </row>
    <row r="2" spans="1:5" x14ac:dyDescent="0.25">
      <c r="A2" t="s">
        <v>0</v>
      </c>
    </row>
    <row r="3" spans="1:5" x14ac:dyDescent="0.25">
      <c r="A3" t="s">
        <v>7</v>
      </c>
    </row>
    <row r="4" spans="1:5" x14ac:dyDescent="0.25">
      <c r="A4" t="s">
        <v>8</v>
      </c>
    </row>
    <row r="5" spans="1:5" x14ac:dyDescent="0.25">
      <c r="A5" t="s">
        <v>9</v>
      </c>
    </row>
    <row r="6" spans="1:5" x14ac:dyDescent="0.25">
      <c r="A6" t="s">
        <v>10</v>
      </c>
    </row>
    <row r="7" spans="1:5" x14ac:dyDescent="0.25">
      <c r="A7" t="s">
        <v>11</v>
      </c>
    </row>
    <row r="8" spans="1:5" x14ac:dyDescent="0.25">
      <c r="A8" t="s">
        <v>12</v>
      </c>
    </row>
    <row r="9" spans="1:5" x14ac:dyDescent="0.25">
      <c r="A9" t="s">
        <v>13</v>
      </c>
    </row>
    <row r="10" spans="1:5" x14ac:dyDescent="0.25">
      <c r="A10" t="s">
        <v>14</v>
      </c>
    </row>
    <row r="11" spans="1:5" x14ac:dyDescent="0.25">
      <c r="A11" t="s">
        <v>15</v>
      </c>
    </row>
    <row r="12" spans="1:5" x14ac:dyDescent="0.25">
      <c r="A12" t="s">
        <v>16</v>
      </c>
    </row>
    <row r="13" spans="1:5" x14ac:dyDescent="0.25">
      <c r="A13" t="s">
        <v>17</v>
      </c>
    </row>
    <row r="14" spans="1:5" x14ac:dyDescent="0.25">
      <c r="A14" t="s">
        <v>18</v>
      </c>
    </row>
    <row r="15" spans="1:5" x14ac:dyDescent="0.25">
      <c r="A15" t="s">
        <v>19</v>
      </c>
    </row>
    <row r="16" spans="1:5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05BF-4818-4651-BD22-92AB791B05CF}">
  <dimension ref="A1:AK321"/>
  <sheetViews>
    <sheetView tabSelected="1" topLeftCell="G7" zoomScale="85" zoomScaleNormal="85" workbookViewId="0">
      <selection activeCell="AF3" sqref="AF3:AF22"/>
    </sheetView>
  </sheetViews>
  <sheetFormatPr defaultRowHeight="15" x14ac:dyDescent="0.25"/>
  <cols>
    <col min="2" max="5" width="16.42578125" customWidth="1"/>
    <col min="8" max="8" width="6" customWidth="1"/>
    <col min="11" max="12" width="12" bestFit="1" customWidth="1"/>
    <col min="16" max="17" width="12" bestFit="1" customWidth="1"/>
    <col min="20" max="20" width="12.28515625" bestFit="1" customWidth="1"/>
    <col min="35" max="35" width="35.5703125" bestFit="1" customWidth="1"/>
  </cols>
  <sheetData>
    <row r="1" spans="1:3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Z1" t="s">
        <v>128</v>
      </c>
      <c r="AA1" t="s">
        <v>129</v>
      </c>
      <c r="AC1" t="s">
        <v>130</v>
      </c>
      <c r="AE1" t="s">
        <v>131</v>
      </c>
    </row>
    <row r="2" spans="1:37" x14ac:dyDescent="0.25">
      <c r="A2" t="s">
        <v>0</v>
      </c>
      <c r="B2">
        <v>-4.6361555337551558E-3</v>
      </c>
      <c r="C2">
        <v>5.6231749084101603E-3</v>
      </c>
      <c r="D2">
        <v>1.2336673715430778E-2</v>
      </c>
      <c r="E2">
        <v>9.347089012435578E-3</v>
      </c>
      <c r="F2">
        <f>ABS(D2/B2)</f>
        <v>2.6609706308619931</v>
      </c>
      <c r="G2">
        <f>ABS(E2/C2)</f>
        <v>1.6622440462337102</v>
      </c>
      <c r="H2" t="s">
        <v>38</v>
      </c>
      <c r="AA2" t="s">
        <v>132</v>
      </c>
      <c r="AB2" t="s">
        <v>133</v>
      </c>
      <c r="AC2" t="s">
        <v>132</v>
      </c>
      <c r="AD2" t="s">
        <v>133</v>
      </c>
      <c r="AE2" t="s">
        <v>132</v>
      </c>
      <c r="AF2" t="s">
        <v>133</v>
      </c>
    </row>
    <row r="3" spans="1:37" x14ac:dyDescent="0.25">
      <c r="B3">
        <v>3.3665313338069082E-3</v>
      </c>
      <c r="C3">
        <v>-8.8104989518005396E-4</v>
      </c>
      <c r="D3">
        <v>1.6907851626269413E-2</v>
      </c>
      <c r="E3">
        <v>-3.8620588225310288E-3</v>
      </c>
      <c r="F3">
        <f t="shared" ref="F3:F66" si="0">ABS(D3/B3)</f>
        <v>5.0223360336735201</v>
      </c>
      <c r="G3">
        <f t="shared" ref="G3:G66" si="1">ABS(E3/C3)</f>
        <v>4.383473448733306</v>
      </c>
      <c r="H3" t="s">
        <v>70</v>
      </c>
      <c r="AA3">
        <v>5.0585466465183412E-3</v>
      </c>
      <c r="AB3">
        <v>1.2345091146432905E-2</v>
      </c>
      <c r="AC3">
        <v>1.2936273769353008E-2</v>
      </c>
      <c r="AD3">
        <v>3.6961070590627748E-3</v>
      </c>
      <c r="AE3">
        <v>9.347089012435578E-3</v>
      </c>
      <c r="AF3">
        <v>1.2336673715430778E-2</v>
      </c>
      <c r="AH3" s="4" t="s">
        <v>129</v>
      </c>
      <c r="AI3" t="s">
        <v>134</v>
      </c>
    </row>
    <row r="4" spans="1:37" ht="15.75" thickBot="1" x14ac:dyDescent="0.3">
      <c r="B4">
        <v>6.7938779956814395E-3</v>
      </c>
      <c r="C4">
        <v>1.6299464129612494E-2</v>
      </c>
      <c r="D4">
        <v>1.4033643113519819E-2</v>
      </c>
      <c r="E4">
        <v>9.9422781422177121E-3</v>
      </c>
      <c r="F4">
        <f t="shared" si="0"/>
        <v>2.0656307226064952</v>
      </c>
      <c r="G4">
        <f t="shared" si="1"/>
        <v>0.6099757674950067</v>
      </c>
      <c r="AA4">
        <v>-1.0864145248199578E-2</v>
      </c>
      <c r="AB4">
        <v>8.6622681915860169E-3</v>
      </c>
      <c r="AC4">
        <v>1.5557401450296871E-2</v>
      </c>
      <c r="AD4">
        <v>2.654279438947985E-3</v>
      </c>
      <c r="AE4">
        <v>-3.8620588225310288E-3</v>
      </c>
      <c r="AF4">
        <v>1.6907851626269413E-2</v>
      </c>
    </row>
    <row r="5" spans="1:37" x14ac:dyDescent="0.25">
      <c r="B5">
        <v>8.9817158811772782E-3</v>
      </c>
      <c r="C5">
        <v>5.440489520494386E-3</v>
      </c>
      <c r="D5">
        <v>9.3852143245896132E-3</v>
      </c>
      <c r="E5">
        <v>1.3605060729635091E-5</v>
      </c>
      <c r="F5">
        <f t="shared" si="0"/>
        <v>1.044924427442415</v>
      </c>
      <c r="G5">
        <f t="shared" si="1"/>
        <v>2.5007052542578515E-3</v>
      </c>
      <c r="AA5">
        <v>3.9725706095735626E-3</v>
      </c>
      <c r="AB5">
        <v>7.0424383356915143E-3</v>
      </c>
      <c r="AC5">
        <v>-2.0268750863387092E-3</v>
      </c>
      <c r="AD5">
        <v>3.0948889515204163E-3</v>
      </c>
      <c r="AE5">
        <v>9.9422781422177121E-3</v>
      </c>
      <c r="AF5">
        <v>1.4033643113519819E-2</v>
      </c>
      <c r="AI5" s="3"/>
      <c r="AJ5" s="3" t="s">
        <v>135</v>
      </c>
      <c r="AK5" s="3" t="s">
        <v>136</v>
      </c>
    </row>
    <row r="6" spans="1:37" ht="15.75" thickBot="1" x14ac:dyDescent="0.3">
      <c r="B6">
        <v>1.5048033135757201E-2</v>
      </c>
      <c r="C6">
        <v>9.8831082789519083E-3</v>
      </c>
      <c r="D6">
        <v>1.4895139685679229E-2</v>
      </c>
      <c r="E6">
        <v>7.7980667968542555E-3</v>
      </c>
      <c r="F6">
        <f t="shared" si="0"/>
        <v>0.98983963892831506</v>
      </c>
      <c r="G6">
        <f t="shared" si="1"/>
        <v>0.78902978463383089</v>
      </c>
      <c r="AA6">
        <v>5.8679989302506197E-3</v>
      </c>
      <c r="AB6">
        <v>1.0489991607618883E-2</v>
      </c>
      <c r="AC6">
        <v>1.9013961007523124E-2</v>
      </c>
      <c r="AD6">
        <v>6.5054642230779249E-3</v>
      </c>
      <c r="AE6">
        <v>1.3605060729635091E-5</v>
      </c>
      <c r="AF6">
        <v>9.3852143245896132E-3</v>
      </c>
      <c r="AI6" s="1" t="s">
        <v>137</v>
      </c>
      <c r="AJ6" s="1">
        <v>9.358407025664298E-3</v>
      </c>
      <c r="AK6" s="1">
        <v>9.2897241405537085E-3</v>
      </c>
    </row>
    <row r="7" spans="1:37" x14ac:dyDescent="0.25">
      <c r="B7">
        <v>1.3219498910763136E-2</v>
      </c>
      <c r="C7">
        <v>1.0266491352624063E-2</v>
      </c>
      <c r="D7">
        <v>1.3923235900668169E-2</v>
      </c>
      <c r="E7">
        <v>9.3073255897464253E-3</v>
      </c>
      <c r="F7">
        <f t="shared" si="0"/>
        <v>1.0532347704444425</v>
      </c>
      <c r="G7">
        <f t="shared" si="1"/>
        <v>0.90657316799546328</v>
      </c>
      <c r="R7" s="3"/>
      <c r="AA7">
        <v>2.0286629649401765E-2</v>
      </c>
      <c r="AB7">
        <v>6.6635456351131781E-3</v>
      </c>
      <c r="AC7">
        <v>6.8959981504287471E-3</v>
      </c>
      <c r="AD7">
        <v>5.370031778436677E-3</v>
      </c>
      <c r="AE7">
        <v>7.7980667968542555E-3</v>
      </c>
      <c r="AF7">
        <v>1.4895139685679229E-2</v>
      </c>
      <c r="AI7" s="1" t="s">
        <v>107</v>
      </c>
      <c r="AJ7" s="1">
        <v>1.1459705828343765E-5</v>
      </c>
      <c r="AK7" s="1">
        <v>7.7304788127429899E-5</v>
      </c>
    </row>
    <row r="8" spans="1:37" x14ac:dyDescent="0.25">
      <c r="B8">
        <v>1.4202573117342328E-2</v>
      </c>
      <c r="C8">
        <v>1.1288485528498336E-2</v>
      </c>
      <c r="D8">
        <v>1.5167196475864814E-2</v>
      </c>
      <c r="E8">
        <v>2.0027518286183866E-2</v>
      </c>
      <c r="F8">
        <f t="shared" si="0"/>
        <v>1.0679189151538051</v>
      </c>
      <c r="G8">
        <f t="shared" si="1"/>
        <v>1.7741545786300041</v>
      </c>
      <c r="R8" s="1"/>
      <c r="AA8">
        <v>6.9590060309916877E-3</v>
      </c>
      <c r="AB8">
        <v>1.0283209251949341E-2</v>
      </c>
      <c r="AC8">
        <v>3.1004860315424492E-3</v>
      </c>
      <c r="AD8">
        <v>6.932815016861371E-3</v>
      </c>
      <c r="AE8">
        <v>9.3073255897464253E-3</v>
      </c>
      <c r="AF8">
        <v>1.3923235900668169E-2</v>
      </c>
      <c r="AI8" s="1" t="s">
        <v>138</v>
      </c>
      <c r="AJ8" s="1">
        <v>20</v>
      </c>
      <c r="AK8" s="1">
        <v>20</v>
      </c>
    </row>
    <row r="9" spans="1:37" ht="15.75" thickBot="1" x14ac:dyDescent="0.3">
      <c r="B9">
        <v>1.1764980375333663E-2</v>
      </c>
      <c r="C9">
        <v>-3.6570554464334022E-3</v>
      </c>
      <c r="D9">
        <v>1.6966990967249792E-2</v>
      </c>
      <c r="E9">
        <v>1.0339846690360182E-2</v>
      </c>
      <c r="F9">
        <f t="shared" si="0"/>
        <v>1.4421605838648581</v>
      </c>
      <c r="G9">
        <f t="shared" si="1"/>
        <v>2.8273694073860081</v>
      </c>
      <c r="R9" s="2"/>
      <c r="AA9">
        <v>2.1769239733325108E-2</v>
      </c>
      <c r="AB9">
        <v>1.6926204849035127E-2</v>
      </c>
      <c r="AC9">
        <v>1.128049636396874E-2</v>
      </c>
      <c r="AD9">
        <v>1.9192241187029853E-3</v>
      </c>
      <c r="AE9">
        <v>2.0027518286183866E-2</v>
      </c>
      <c r="AF9">
        <v>1.5167196475864814E-2</v>
      </c>
      <c r="AI9" s="1" t="s">
        <v>139</v>
      </c>
      <c r="AJ9" s="1">
        <v>0.22951814148391528</v>
      </c>
      <c r="AK9" s="1"/>
    </row>
    <row r="10" spans="1:37" x14ac:dyDescent="0.25">
      <c r="B10">
        <v>1.3989906773664885E-2</v>
      </c>
      <c r="C10">
        <v>-7.771285548642282E-3</v>
      </c>
      <c r="D10">
        <v>1.6996562917517114E-2</v>
      </c>
      <c r="E10">
        <v>-7.4569445613031074E-3</v>
      </c>
      <c r="F10">
        <f t="shared" si="0"/>
        <v>1.2149160957607001</v>
      </c>
      <c r="G10">
        <f t="shared" si="1"/>
        <v>0.95955096677742169</v>
      </c>
      <c r="AA10">
        <v>8.4707092578388734E-3</v>
      </c>
      <c r="AB10">
        <v>1.0683183729442186E-2</v>
      </c>
      <c r="AC10">
        <v>-1.3535124988937037E-2</v>
      </c>
      <c r="AD10">
        <v>7.217460220138909E-3</v>
      </c>
      <c r="AE10">
        <v>1.0339846690360182E-2</v>
      </c>
      <c r="AF10">
        <v>1.6966990967249792E-2</v>
      </c>
      <c r="AI10" s="1" t="s">
        <v>140</v>
      </c>
      <c r="AJ10" s="1">
        <v>0</v>
      </c>
      <c r="AK10" s="1"/>
    </row>
    <row r="11" spans="1:37" x14ac:dyDescent="0.25">
      <c r="B11">
        <v>1.3119016987685337E-2</v>
      </c>
      <c r="C11">
        <v>8.2323519165270267E-3</v>
      </c>
      <c r="D11">
        <v>1.5680968682146863E-2</v>
      </c>
      <c r="E11">
        <v>1.5869140305861697E-2</v>
      </c>
      <c r="F11">
        <f t="shared" si="0"/>
        <v>1.1952853401185775</v>
      </c>
      <c r="G11">
        <f t="shared" si="1"/>
        <v>1.9276557254559634</v>
      </c>
      <c r="AA11">
        <v>6.193691626968827E-4</v>
      </c>
      <c r="AB11">
        <v>9.3949267507599955E-3</v>
      </c>
      <c r="AC11">
        <v>-6.2313096630545132E-3</v>
      </c>
      <c r="AD11">
        <v>5.7173418767364767E-3</v>
      </c>
      <c r="AE11">
        <v>-7.4569445613031074E-3</v>
      </c>
      <c r="AF11">
        <v>1.6996562917517114E-2</v>
      </c>
      <c r="AI11" s="1" t="s">
        <v>113</v>
      </c>
      <c r="AJ11" s="1">
        <v>19</v>
      </c>
      <c r="AK11" s="1"/>
    </row>
    <row r="12" spans="1:37" ht="15.75" thickBot="1" x14ac:dyDescent="0.3">
      <c r="A12" t="s">
        <v>7</v>
      </c>
      <c r="B12">
        <v>7.7242842903634699E-3</v>
      </c>
      <c r="C12">
        <v>1.2020408156107467E-2</v>
      </c>
      <c r="D12">
        <v>1.683794646733227E-2</v>
      </c>
      <c r="E12">
        <v>6.8286301744721221E-3</v>
      </c>
      <c r="F12">
        <f t="shared" si="0"/>
        <v>2.1798714074181174</v>
      </c>
      <c r="G12">
        <f t="shared" si="1"/>
        <v>0.56808638157619906</v>
      </c>
      <c r="H12" t="s">
        <v>39</v>
      </c>
      <c r="AA12">
        <v>1.1829137712443705E-2</v>
      </c>
      <c r="AB12">
        <v>8.9125049116207094E-3</v>
      </c>
      <c r="AC12">
        <v>-1.2015458021084297E-2</v>
      </c>
      <c r="AD12">
        <v>8.665167667050229E-3</v>
      </c>
      <c r="AE12">
        <v>1.5869140305861697E-2</v>
      </c>
      <c r="AF12">
        <v>1.5680968682146863E-2</v>
      </c>
      <c r="AI12" s="1" t="s">
        <v>141</v>
      </c>
      <c r="AJ12" s="1">
        <v>3.5443647595246153E-2</v>
      </c>
      <c r="AK12" s="1"/>
    </row>
    <row r="13" spans="1:37" x14ac:dyDescent="0.25">
      <c r="B13">
        <v>1.8067313182584276E-2</v>
      </c>
      <c r="C13">
        <v>1.3382753609275202E-2</v>
      </c>
      <c r="D13">
        <v>2.9040611046226752E-2</v>
      </c>
      <c r="E13">
        <v>1.2860542678359722E-2</v>
      </c>
      <c r="F13">
        <f t="shared" si="0"/>
        <v>1.6073563762773553</v>
      </c>
      <c r="G13">
        <f t="shared" si="1"/>
        <v>0.96097881301845456</v>
      </c>
      <c r="H13" t="s">
        <v>71</v>
      </c>
      <c r="R13" s="3"/>
      <c r="X13" s="3"/>
      <c r="AA13">
        <v>4.0660767200699681E-3</v>
      </c>
      <c r="AB13">
        <v>4.2228398911512846E-3</v>
      </c>
      <c r="AE13">
        <v>6.8286301744721221E-3</v>
      </c>
      <c r="AF13">
        <v>1.683794646733227E-2</v>
      </c>
      <c r="AI13" s="1" t="s">
        <v>142</v>
      </c>
      <c r="AJ13" s="1">
        <v>0.4860478544540548</v>
      </c>
      <c r="AK13" s="1"/>
    </row>
    <row r="14" spans="1:37" x14ac:dyDescent="0.25">
      <c r="B14">
        <v>5.6866192353406952E-3</v>
      </c>
      <c r="C14">
        <v>5.2320048216658761E-3</v>
      </c>
      <c r="D14">
        <v>1.3853531276765573E-2</v>
      </c>
      <c r="E14">
        <v>4.126454573499797E-3</v>
      </c>
      <c r="F14">
        <f t="shared" si="0"/>
        <v>2.4361629825098681</v>
      </c>
      <c r="G14">
        <f t="shared" si="1"/>
        <v>0.78869471916616651</v>
      </c>
      <c r="K14" t="s">
        <v>121</v>
      </c>
      <c r="R14" s="1"/>
      <c r="X14" s="1"/>
      <c r="AA14">
        <v>1.429651337054791E-2</v>
      </c>
      <c r="AB14">
        <v>6.8431399231349754E-3</v>
      </c>
      <c r="AE14">
        <v>1.2860542678359722E-2</v>
      </c>
      <c r="AF14">
        <v>2.9040611046226752E-2</v>
      </c>
      <c r="AI14" s="1" t="s">
        <v>143</v>
      </c>
      <c r="AJ14" s="1">
        <v>1.7291328115213698</v>
      </c>
      <c r="AK14" s="1"/>
    </row>
    <row r="15" spans="1:37" x14ac:dyDescent="0.25">
      <c r="B15">
        <v>9.7996539801474374E-3</v>
      </c>
      <c r="C15">
        <v>8.5303569927868035E-3</v>
      </c>
      <c r="D15">
        <v>8.128172751420892E-3</v>
      </c>
      <c r="E15">
        <v>8.2344572181785071E-3</v>
      </c>
      <c r="F15">
        <f t="shared" si="0"/>
        <v>0.82943466860026849</v>
      </c>
      <c r="G15">
        <f t="shared" si="1"/>
        <v>0.96531214638982787</v>
      </c>
      <c r="R15" s="1"/>
      <c r="X15" s="1"/>
      <c r="AA15">
        <v>2.1160719009225129E-2</v>
      </c>
      <c r="AB15">
        <v>7.2387319771605955E-3</v>
      </c>
      <c r="AE15">
        <v>4.126454573499797E-3</v>
      </c>
      <c r="AF15">
        <v>1.3853531276765573E-2</v>
      </c>
      <c r="AI15" s="1" t="s">
        <v>144</v>
      </c>
      <c r="AJ15" s="1">
        <v>0.97209570890810959</v>
      </c>
      <c r="AK15" s="1"/>
    </row>
    <row r="16" spans="1:37" ht="15.75" thickBot="1" x14ac:dyDescent="0.3">
      <c r="B16">
        <v>3.9127177398696738E-3</v>
      </c>
      <c r="C16">
        <v>1.2619317312016388E-2</v>
      </c>
      <c r="D16">
        <v>3.8524245388946387E-3</v>
      </c>
      <c r="E16">
        <v>1.2752562004917596E-2</v>
      </c>
      <c r="F16">
        <f t="shared" si="0"/>
        <v>0.98459045477248164</v>
      </c>
      <c r="G16">
        <f t="shared" si="1"/>
        <v>1.0105587877384088</v>
      </c>
      <c r="K16" t="s">
        <v>102</v>
      </c>
      <c r="R16" s="1"/>
      <c r="X16" s="1"/>
      <c r="AA16">
        <v>7.5304329927436738E-3</v>
      </c>
      <c r="AB16">
        <v>8.2016817226174526E-3</v>
      </c>
      <c r="AE16">
        <v>8.2344572181785071E-3</v>
      </c>
      <c r="AF16">
        <v>8.128172751420892E-3</v>
      </c>
      <c r="AI16" s="2" t="s">
        <v>145</v>
      </c>
      <c r="AJ16" s="2">
        <v>2.0930240544083096</v>
      </c>
      <c r="AK16" s="2"/>
    </row>
    <row r="17" spans="1:37" ht="15.75" thickBot="1" x14ac:dyDescent="0.3">
      <c r="B17">
        <v>7.1864403450016025E-3</v>
      </c>
      <c r="C17">
        <v>1.8351020162247104E-2</v>
      </c>
      <c r="D17">
        <v>7.7315260856291338E-3</v>
      </c>
      <c r="E17">
        <v>1.9258812293417579E-2</v>
      </c>
      <c r="F17">
        <f t="shared" si="0"/>
        <v>1.0758491985544214</v>
      </c>
      <c r="G17">
        <f t="shared" si="1"/>
        <v>1.04946821065774</v>
      </c>
      <c r="K17" s="3" t="s">
        <v>103</v>
      </c>
      <c r="L17" s="3" t="s">
        <v>104</v>
      </c>
      <c r="M17" s="3" t="s">
        <v>105</v>
      </c>
      <c r="N17" s="3" t="s">
        <v>106</v>
      </c>
      <c r="O17" s="3" t="s">
        <v>107</v>
      </c>
      <c r="R17" s="2"/>
      <c r="X17" s="2"/>
      <c r="AA17">
        <v>2.4674051888661969E-2</v>
      </c>
      <c r="AB17">
        <v>1.6109203309206708E-2</v>
      </c>
      <c r="AE17">
        <v>1.2752562004917596E-2</v>
      </c>
      <c r="AF17">
        <v>3.8524245388946387E-3</v>
      </c>
    </row>
    <row r="18" spans="1:37" x14ac:dyDescent="0.25">
      <c r="B18">
        <v>4.1006054037435735E-3</v>
      </c>
      <c r="C18">
        <v>6.9746411820111121E-3</v>
      </c>
      <c r="D18">
        <v>3.8177043367738999E-3</v>
      </c>
      <c r="E18">
        <v>5.5182401993507154E-3</v>
      </c>
      <c r="F18">
        <f t="shared" si="0"/>
        <v>0.93100992679973449</v>
      </c>
      <c r="G18">
        <f t="shared" si="1"/>
        <v>0.79118624963579143</v>
      </c>
      <c r="K18" s="1" t="s">
        <v>108</v>
      </c>
      <c r="L18" s="1">
        <v>50</v>
      </c>
      <c r="M18" s="1">
        <v>1.1955554548834739</v>
      </c>
      <c r="N18" s="1">
        <v>2.391110909766948E-2</v>
      </c>
      <c r="O18" s="1">
        <v>1.4067764425423009E-4</v>
      </c>
      <c r="AA18">
        <v>2.5946233215912713E-3</v>
      </c>
      <c r="AB18">
        <v>1.3996449315003446E-2</v>
      </c>
      <c r="AE18">
        <v>1.9258812293417579E-2</v>
      </c>
      <c r="AF18">
        <v>7.7315260856291338E-3</v>
      </c>
      <c r="AH18" s="4" t="s">
        <v>130</v>
      </c>
      <c r="AI18" t="s">
        <v>134</v>
      </c>
    </row>
    <row r="19" spans="1:37" ht="15.75" thickBot="1" x14ac:dyDescent="0.3">
      <c r="B19">
        <v>1.2798471797261958E-2</v>
      </c>
      <c r="C19">
        <v>7.706333030961323E-3</v>
      </c>
      <c r="D19">
        <v>1.2918799549254666E-2</v>
      </c>
      <c r="E19">
        <v>1.0223586959121471E-2</v>
      </c>
      <c r="F19">
        <f t="shared" si="0"/>
        <v>1.0094017281046359</v>
      </c>
      <c r="G19">
        <f t="shared" si="1"/>
        <v>1.3266474363418648</v>
      </c>
      <c r="K19" s="2" t="s">
        <v>109</v>
      </c>
      <c r="L19" s="2">
        <v>40</v>
      </c>
      <c r="M19" s="2">
        <v>0.55071776297301611</v>
      </c>
      <c r="N19" s="2">
        <v>1.3767944074325402E-2</v>
      </c>
      <c r="O19" s="2">
        <v>8.6759377177694392E-5</v>
      </c>
      <c r="AA19">
        <v>9.1017081713400932E-3</v>
      </c>
      <c r="AB19">
        <v>7.8653469216223831E-3</v>
      </c>
      <c r="AE19">
        <v>5.5182401993507154E-3</v>
      </c>
      <c r="AF19">
        <v>3.8177043367738999E-3</v>
      </c>
    </row>
    <row r="20" spans="1:37" x14ac:dyDescent="0.25">
      <c r="B20">
        <v>8.5766336496464011E-3</v>
      </c>
      <c r="C20">
        <v>2.57186889356753E-3</v>
      </c>
      <c r="D20">
        <v>9.5193007729555915E-3</v>
      </c>
      <c r="E20">
        <v>-1.1745994720246827E-3</v>
      </c>
      <c r="F20">
        <f t="shared" si="0"/>
        <v>1.109911086542452</v>
      </c>
      <c r="G20">
        <f t="shared" si="1"/>
        <v>0.45671047811280707</v>
      </c>
      <c r="AA20">
        <v>8.6052459759694104E-3</v>
      </c>
      <c r="AB20">
        <v>9.8205352934143154E-3</v>
      </c>
      <c r="AE20">
        <v>1.0223586959121471E-2</v>
      </c>
      <c r="AF20">
        <v>1.2918799549254666E-2</v>
      </c>
      <c r="AI20" s="3"/>
      <c r="AJ20" s="3" t="s">
        <v>135</v>
      </c>
      <c r="AK20" s="3" t="s">
        <v>136</v>
      </c>
    </row>
    <row r="21" spans="1:37" x14ac:dyDescent="0.25">
      <c r="B21">
        <v>8.4180123534926925E-3</v>
      </c>
      <c r="C21">
        <v>-6.4812389828669949E-4</v>
      </c>
      <c r="D21">
        <v>8.6824915583978216E-3</v>
      </c>
      <c r="E21">
        <v>-3.454070469158326E-3</v>
      </c>
      <c r="F21">
        <f t="shared" si="0"/>
        <v>1.0314182486077481</v>
      </c>
      <c r="G21">
        <f t="shared" si="1"/>
        <v>5.3293366874591124</v>
      </c>
      <c r="AA21">
        <v>1.8876234070469042E-2</v>
      </c>
      <c r="AB21">
        <v>5.7545255363269567E-3</v>
      </c>
      <c r="AE21">
        <v>-1.1745994720246827E-3</v>
      </c>
      <c r="AF21">
        <v>9.5193007729555915E-3</v>
      </c>
      <c r="AI21" s="1" t="s">
        <v>137</v>
      </c>
      <c r="AJ21" s="1">
        <v>5.1772780350535751E-3</v>
      </c>
      <c r="AK21" s="1">
        <v>3.4975849013698379E-3</v>
      </c>
    </row>
    <row r="22" spans="1:37" ht="15.75" thickBot="1" x14ac:dyDescent="0.3">
      <c r="A22" t="s">
        <v>8</v>
      </c>
      <c r="B22">
        <v>2.4461714078611099E-2</v>
      </c>
      <c r="C22">
        <v>6.7690225815218094E-2</v>
      </c>
      <c r="D22">
        <v>2.9710923997897837E-2</v>
      </c>
      <c r="E22">
        <v>6.1364916629533674E-2</v>
      </c>
      <c r="F22">
        <f t="shared" si="0"/>
        <v>1.2145888020118982</v>
      </c>
      <c r="G22">
        <f t="shared" si="1"/>
        <v>0.90655505858480434</v>
      </c>
      <c r="H22" t="s">
        <v>40</v>
      </c>
      <c r="K22" t="s">
        <v>110</v>
      </c>
      <c r="AA22">
        <v>9.1981480561473651E-4</v>
      </c>
      <c r="AB22">
        <v>5.7123222143979991E-3</v>
      </c>
      <c r="AE22">
        <v>-3.454070469158326E-3</v>
      </c>
      <c r="AF22">
        <v>8.6824915583978216E-3</v>
      </c>
      <c r="AI22" s="1" t="s">
        <v>107</v>
      </c>
      <c r="AJ22" s="1">
        <v>5.0014642255220099E-6</v>
      </c>
      <c r="AK22" s="1">
        <v>1.3372281285435104E-4</v>
      </c>
    </row>
    <row r="23" spans="1:37" x14ac:dyDescent="0.25">
      <c r="B23">
        <v>2.9260012039328147E-2</v>
      </c>
      <c r="C23">
        <v>2.9884415584510302E-2</v>
      </c>
      <c r="D23">
        <v>4.3160583151420816E-2</v>
      </c>
      <c r="E23">
        <v>2.3068079698136523E-2</v>
      </c>
      <c r="F23">
        <f t="shared" si="0"/>
        <v>1.4750705875790149</v>
      </c>
      <c r="G23">
        <f t="shared" si="1"/>
        <v>0.77191001553643146</v>
      </c>
      <c r="H23" t="s">
        <v>72</v>
      </c>
      <c r="K23" s="3" t="s">
        <v>111</v>
      </c>
      <c r="L23" s="3" t="s">
        <v>112</v>
      </c>
      <c r="M23" s="3" t="s">
        <v>113</v>
      </c>
      <c r="N23" s="3" t="s">
        <v>114</v>
      </c>
      <c r="O23" s="3" t="s">
        <v>115</v>
      </c>
      <c r="P23" s="3" t="s">
        <v>116</v>
      </c>
      <c r="Q23" s="3" t="s">
        <v>117</v>
      </c>
      <c r="AI23" s="1" t="s">
        <v>138</v>
      </c>
      <c r="AJ23" s="1">
        <v>10</v>
      </c>
      <c r="AK23" s="1">
        <v>10</v>
      </c>
    </row>
    <row r="24" spans="1:37" x14ac:dyDescent="0.25">
      <c r="B24">
        <v>2.6496650231318194E-2</v>
      </c>
      <c r="C24">
        <v>6.0544525980682495E-2</v>
      </c>
      <c r="D24">
        <v>3.597655271896974E-2</v>
      </c>
      <c r="E24">
        <v>5.406950907069305E-2</v>
      </c>
      <c r="F24">
        <f t="shared" si="0"/>
        <v>1.3577773946854084</v>
      </c>
      <c r="G24">
        <f t="shared" si="1"/>
        <v>0.89305363606190624</v>
      </c>
      <c r="K24" s="1" t="s">
        <v>118</v>
      </c>
      <c r="L24" s="1">
        <v>2.28630659312868E-3</v>
      </c>
      <c r="M24" s="1">
        <v>1</v>
      </c>
      <c r="N24" s="1">
        <v>2.28630659312868E-3</v>
      </c>
      <c r="O24" s="1">
        <v>19.577551688672244</v>
      </c>
      <c r="P24" s="1">
        <v>2.7568103203785969E-5</v>
      </c>
      <c r="Q24" s="1">
        <v>3.9493210068606932</v>
      </c>
      <c r="AI24" s="1" t="s">
        <v>139</v>
      </c>
      <c r="AJ24" s="1">
        <v>-0.56629124267612718</v>
      </c>
      <c r="AK24" s="1"/>
    </row>
    <row r="25" spans="1:37" ht="15.75" thickBot="1" x14ac:dyDescent="0.3">
      <c r="B25">
        <v>3.657198473173183E-2</v>
      </c>
      <c r="C25">
        <v>3.6900469630985137E-2</v>
      </c>
      <c r="D25">
        <v>3.6363723427529311E-2</v>
      </c>
      <c r="E25">
        <v>3.0639282113153459E-2</v>
      </c>
      <c r="F25">
        <f t="shared" si="0"/>
        <v>0.99430544156325706</v>
      </c>
      <c r="G25">
        <f t="shared" si="1"/>
        <v>0.83032228097784988</v>
      </c>
      <c r="K25" s="1" t="s">
        <v>119</v>
      </c>
      <c r="L25" s="1">
        <v>1.0276820278387371E-2</v>
      </c>
      <c r="M25" s="1">
        <v>88</v>
      </c>
      <c r="N25" s="1">
        <v>1.1678204861803831E-4</v>
      </c>
      <c r="O25" s="1"/>
      <c r="P25" s="1"/>
      <c r="Q25" s="1"/>
      <c r="AI25" s="1" t="s">
        <v>140</v>
      </c>
      <c r="AJ25" s="1">
        <v>0</v>
      </c>
      <c r="AK25" s="1"/>
    </row>
    <row r="26" spans="1:37" x14ac:dyDescent="0.25">
      <c r="B26">
        <v>3.3555507711948575E-2</v>
      </c>
      <c r="C26">
        <v>5.1414232563113282E-2</v>
      </c>
      <c r="D26">
        <v>3.2794337947977925E-2</v>
      </c>
      <c r="E26">
        <v>4.8585612901966953E-2</v>
      </c>
      <c r="F26">
        <f t="shared" si="0"/>
        <v>0.97731610051903317</v>
      </c>
      <c r="G26">
        <f t="shared" si="1"/>
        <v>0.94498372298615818</v>
      </c>
      <c r="K26" s="1"/>
      <c r="L26" s="1"/>
      <c r="M26" s="1"/>
      <c r="N26" s="1"/>
      <c r="O26" s="1"/>
      <c r="P26" s="1"/>
      <c r="Q26" s="1"/>
      <c r="S26" s="5" t="s">
        <v>146</v>
      </c>
      <c r="T26" s="5"/>
      <c r="AI26" s="1" t="s">
        <v>113</v>
      </c>
      <c r="AJ26" s="1">
        <v>9</v>
      </c>
      <c r="AK26" s="1"/>
    </row>
    <row r="27" spans="1:37" ht="15.75" thickBot="1" x14ac:dyDescent="0.3">
      <c r="B27">
        <v>2.9945260784108092E-2</v>
      </c>
      <c r="C27">
        <v>3.9658839339190788E-2</v>
      </c>
      <c r="D27">
        <v>3.1833957406004254E-2</v>
      </c>
      <c r="E27">
        <v>3.9054818229773566E-2</v>
      </c>
      <c r="F27">
        <f t="shared" si="0"/>
        <v>1.0630716371285867</v>
      </c>
      <c r="G27">
        <f t="shared" si="1"/>
        <v>0.98476957168990242</v>
      </c>
      <c r="K27" s="2" t="s">
        <v>120</v>
      </c>
      <c r="L27" s="2">
        <v>1.2563126871516051E-2</v>
      </c>
      <c r="M27" s="2">
        <v>89</v>
      </c>
      <c r="N27" s="2"/>
      <c r="O27" s="2"/>
      <c r="P27" s="2"/>
      <c r="Q27" s="2"/>
      <c r="S27" s="1"/>
      <c r="T27" s="1"/>
      <c r="AI27" s="1" t="s">
        <v>141</v>
      </c>
      <c r="AJ27" s="1">
        <v>0.40978560253535068</v>
      </c>
      <c r="AK27" s="1"/>
    </row>
    <row r="28" spans="1:37" x14ac:dyDescent="0.25">
      <c r="B28">
        <v>4.0986732490292728E-2</v>
      </c>
      <c r="C28">
        <v>5.2266195994714673E-2</v>
      </c>
      <c r="D28">
        <v>3.9457002089040683E-2</v>
      </c>
      <c r="E28">
        <v>4.9802010387528857E-2</v>
      </c>
      <c r="F28">
        <f t="shared" si="0"/>
        <v>0.96267742490538011</v>
      </c>
      <c r="G28">
        <f t="shared" si="1"/>
        <v>0.9528531671324425</v>
      </c>
      <c r="S28" s="1" t="s">
        <v>137</v>
      </c>
      <c r="T28" s="1">
        <v>1.3033799289629344E-2</v>
      </c>
      <c r="AI28" s="1" t="s">
        <v>142</v>
      </c>
      <c r="AJ28" s="1">
        <v>0.3457726114534615</v>
      </c>
      <c r="AK28" s="1"/>
    </row>
    <row r="29" spans="1:37" x14ac:dyDescent="0.25">
      <c r="B29">
        <v>4.3932897028674922E-2</v>
      </c>
      <c r="C29">
        <v>2.7446931682035994E-2</v>
      </c>
      <c r="D29">
        <v>4.5510066329365599E-2</v>
      </c>
      <c r="E29">
        <v>2.0974953645517921E-2</v>
      </c>
      <c r="F29">
        <f t="shared" si="0"/>
        <v>1.0358995060048342</v>
      </c>
      <c r="G29">
        <f t="shared" si="1"/>
        <v>0.76420030801643379</v>
      </c>
      <c r="S29" s="1" t="s">
        <v>147</v>
      </c>
      <c r="T29" s="1">
        <v>1.2574701385184659E-3</v>
      </c>
      <c r="AI29" s="1" t="s">
        <v>143</v>
      </c>
      <c r="AJ29" s="1">
        <v>1.8331129326562374</v>
      </c>
      <c r="AK29" s="1"/>
    </row>
    <row r="30" spans="1:37" x14ac:dyDescent="0.25">
      <c r="B30">
        <v>3.6878280822491144E-2</v>
      </c>
      <c r="C30">
        <v>2.8739692981277248E-2</v>
      </c>
      <c r="D30">
        <v>3.7449380457273432E-2</v>
      </c>
      <c r="E30">
        <v>2.8097947301574101E-2</v>
      </c>
      <c r="F30">
        <f t="shared" si="0"/>
        <v>1.0154860699047008</v>
      </c>
      <c r="G30">
        <f t="shared" si="1"/>
        <v>0.9776704058696376</v>
      </c>
      <c r="K30" t="s">
        <v>122</v>
      </c>
      <c r="S30" s="1" t="s">
        <v>148</v>
      </c>
      <c r="T30" s="1">
        <v>1.3888383588716871E-2</v>
      </c>
      <c r="AI30" s="1" t="s">
        <v>144</v>
      </c>
      <c r="AJ30" s="1">
        <v>0.691545222906923</v>
      </c>
      <c r="AK30" s="1"/>
    </row>
    <row r="31" spans="1:37" ht="15.75" thickBot="1" x14ac:dyDescent="0.3">
      <c r="B31">
        <v>3.462467751537187E-2</v>
      </c>
      <c r="C31">
        <v>5.4061601396025484E-2</v>
      </c>
      <c r="D31">
        <v>3.7456881555814961E-2</v>
      </c>
      <c r="E31">
        <v>4.7535668951674291E-2</v>
      </c>
      <c r="F31">
        <f t="shared" si="0"/>
        <v>1.0817972684131343</v>
      </c>
      <c r="G31">
        <f t="shared" si="1"/>
        <v>0.87928710441731439</v>
      </c>
      <c r="S31" s="1" t="s">
        <v>149</v>
      </c>
      <c r="T31" s="1" t="e">
        <v>#N/A</v>
      </c>
      <c r="AI31" s="2" t="s">
        <v>145</v>
      </c>
      <c r="AJ31" s="2">
        <v>2.2621571627982053</v>
      </c>
      <c r="AK31" s="2"/>
    </row>
    <row r="32" spans="1:37" ht="15.75" thickBot="1" x14ac:dyDescent="0.3">
      <c r="A32" t="s">
        <v>9</v>
      </c>
      <c r="B32">
        <v>1.119095840907296E-2</v>
      </c>
      <c r="C32">
        <v>4.7643909429144857E-2</v>
      </c>
      <c r="D32">
        <v>1.5687611931883824E-2</v>
      </c>
      <c r="E32">
        <v>4.9144176705945869E-2</v>
      </c>
      <c r="F32">
        <f t="shared" si="0"/>
        <v>1.4018112978746526</v>
      </c>
      <c r="G32">
        <f t="shared" si="1"/>
        <v>1.0314891723785216</v>
      </c>
      <c r="H32" t="s">
        <v>41</v>
      </c>
      <c r="K32" t="s">
        <v>102</v>
      </c>
      <c r="S32" s="1" t="s">
        <v>150</v>
      </c>
      <c r="T32" s="1">
        <v>5.6235774188067335E-3</v>
      </c>
      <c r="X32" s="3"/>
      <c r="Y32" s="3"/>
    </row>
    <row r="33" spans="1:37" x14ac:dyDescent="0.25">
      <c r="B33">
        <v>1.245851666419346E-2</v>
      </c>
      <c r="C33">
        <v>2.637322702768825E-2</v>
      </c>
      <c r="D33">
        <v>2.0282501316351249E-2</v>
      </c>
      <c r="E33">
        <v>2.4199079916022243E-2</v>
      </c>
      <c r="F33">
        <f t="shared" si="0"/>
        <v>1.6280029046029532</v>
      </c>
      <c r="G33">
        <f t="shared" si="1"/>
        <v>0.91756234042260154</v>
      </c>
      <c r="H33" t="s">
        <v>73</v>
      </c>
      <c r="K33" s="3" t="s">
        <v>103</v>
      </c>
      <c r="L33" s="3" t="s">
        <v>104</v>
      </c>
      <c r="M33" s="3" t="s">
        <v>105</v>
      </c>
      <c r="N33" s="3" t="s">
        <v>106</v>
      </c>
      <c r="O33" s="3" t="s">
        <v>107</v>
      </c>
      <c r="S33" s="1" t="s">
        <v>151</v>
      </c>
      <c r="T33" s="1">
        <v>3.1624622985313003E-5</v>
      </c>
      <c r="X33" s="1"/>
      <c r="Y33" s="1"/>
      <c r="AH33" s="4" t="s">
        <v>131</v>
      </c>
      <c r="AI33" t="s">
        <v>134</v>
      </c>
    </row>
    <row r="34" spans="1:37" ht="15.75" thickBot="1" x14ac:dyDescent="0.3">
      <c r="B34">
        <v>1.1095432664309471E-2</v>
      </c>
      <c r="C34">
        <v>3.3781093637899703E-2</v>
      </c>
      <c r="D34">
        <v>1.7969120627089021E-2</v>
      </c>
      <c r="E34">
        <v>3.3044469334121522E-2</v>
      </c>
      <c r="F34">
        <f t="shared" si="0"/>
        <v>1.6195060770266354</v>
      </c>
      <c r="G34">
        <f t="shared" si="1"/>
        <v>0.97819418424773119</v>
      </c>
      <c r="K34" s="1" t="s">
        <v>108</v>
      </c>
      <c r="L34" s="1">
        <v>30</v>
      </c>
      <c r="M34" s="1">
        <v>0.2320888894494883</v>
      </c>
      <c r="N34" s="1">
        <v>7.7362963149829435E-3</v>
      </c>
      <c r="O34" s="1">
        <v>1.5293066018755489E-5</v>
      </c>
      <c r="S34" s="1" t="s">
        <v>152</v>
      </c>
      <c r="T34" s="1">
        <v>2.4581590796924715</v>
      </c>
      <c r="U34" s="1"/>
      <c r="V34" s="1"/>
      <c r="W34" s="1"/>
      <c r="X34" s="1"/>
      <c r="Y34" s="1"/>
    </row>
    <row r="35" spans="1:37" ht="15.75" thickBot="1" x14ac:dyDescent="0.3">
      <c r="B35">
        <v>1.8151964501671242E-2</v>
      </c>
      <c r="C35">
        <v>3.0311504396203903E-2</v>
      </c>
      <c r="D35">
        <v>1.8713654468588629E-2</v>
      </c>
      <c r="E35">
        <v>3.092433287185057E-2</v>
      </c>
      <c r="F35">
        <f t="shared" si="0"/>
        <v>1.0309437563557196</v>
      </c>
      <c r="G35">
        <f t="shared" si="1"/>
        <v>1.02021768592005</v>
      </c>
      <c r="K35" s="2" t="s">
        <v>109</v>
      </c>
      <c r="L35" s="2">
        <v>30</v>
      </c>
      <c r="M35" s="2">
        <v>0.18222938466735419</v>
      </c>
      <c r="N35" s="2">
        <v>6.0743128222451401E-3</v>
      </c>
      <c r="O35" s="2">
        <v>8.9193935901590857E-5</v>
      </c>
      <c r="S35" s="1" t="s">
        <v>153</v>
      </c>
      <c r="T35" s="1">
        <v>0.78125227089887217</v>
      </c>
      <c r="U35" s="1"/>
      <c r="V35" s="1"/>
      <c r="W35" s="1"/>
      <c r="X35" s="1"/>
      <c r="Y35" s="1"/>
      <c r="AI35" s="3"/>
      <c r="AJ35" s="3" t="s">
        <v>135</v>
      </c>
      <c r="AK35" s="3" t="s">
        <v>136</v>
      </c>
    </row>
    <row r="36" spans="1:37" ht="15.75" thickBot="1" x14ac:dyDescent="0.3">
      <c r="B36">
        <v>2.108190241487503E-2</v>
      </c>
      <c r="C36">
        <v>3.2455287041539063E-2</v>
      </c>
      <c r="D36">
        <v>2.0908404943523848E-2</v>
      </c>
      <c r="E36">
        <v>3.2660906532045383E-2</v>
      </c>
      <c r="F36">
        <f t="shared" si="0"/>
        <v>0.99177031237803448</v>
      </c>
      <c r="G36">
        <f t="shared" si="1"/>
        <v>1.0063354697878084</v>
      </c>
      <c r="S36" s="1" t="s">
        <v>154</v>
      </c>
      <c r="T36" s="1">
        <v>2.5222906709452854E-2</v>
      </c>
      <c r="U36" s="2"/>
      <c r="V36" s="2"/>
      <c r="W36" s="2"/>
      <c r="X36" s="2"/>
      <c r="Y36" s="2"/>
      <c r="AI36" s="1" t="s">
        <v>137</v>
      </c>
      <c r="AJ36" s="1">
        <v>1.3033799289629344E-2</v>
      </c>
      <c r="AK36" s="1">
        <v>7.3250241330344856E-3</v>
      </c>
    </row>
    <row r="37" spans="1:37" x14ac:dyDescent="0.25">
      <c r="B37">
        <v>2.0139823318668273E-2</v>
      </c>
      <c r="C37">
        <v>3.2782267922260924E-2</v>
      </c>
      <c r="D37">
        <v>2.0075803233156237E-2</v>
      </c>
      <c r="E37">
        <v>3.1811267543324848E-2</v>
      </c>
      <c r="F37">
        <f t="shared" si="0"/>
        <v>0.99682121910907262</v>
      </c>
      <c r="G37">
        <f t="shared" si="1"/>
        <v>0.97038031715076323</v>
      </c>
      <c r="S37" s="1" t="s">
        <v>155</v>
      </c>
      <c r="T37" s="1">
        <v>3.8177043367738999E-3</v>
      </c>
      <c r="AI37" s="1" t="s">
        <v>107</v>
      </c>
      <c r="AJ37" s="1">
        <v>3.1624622985313003E-5</v>
      </c>
      <c r="AK37" s="1">
        <v>5.629311219395926E-5</v>
      </c>
    </row>
    <row r="38" spans="1:37" ht="15.75" thickBot="1" x14ac:dyDescent="0.3">
      <c r="B38">
        <v>1.851271456944872E-2</v>
      </c>
      <c r="C38">
        <v>3.24932027246198E-2</v>
      </c>
      <c r="D38">
        <v>1.7757441659963576E-2</v>
      </c>
      <c r="E38">
        <v>3.3517651165539113E-2</v>
      </c>
      <c r="F38">
        <f t="shared" si="0"/>
        <v>0.95920247640334921</v>
      </c>
      <c r="G38">
        <f t="shared" si="1"/>
        <v>1.0315280844920558</v>
      </c>
      <c r="K38" t="s">
        <v>110</v>
      </c>
      <c r="S38" s="1" t="s">
        <v>156</v>
      </c>
      <c r="T38" s="1">
        <v>2.9040611046226752E-2</v>
      </c>
      <c r="AI38" s="1" t="s">
        <v>138</v>
      </c>
      <c r="AJ38" s="1">
        <v>20</v>
      </c>
      <c r="AK38" s="1">
        <v>20</v>
      </c>
    </row>
    <row r="39" spans="1:37" x14ac:dyDescent="0.25">
      <c r="B39">
        <v>2.3507150793740748E-2</v>
      </c>
      <c r="C39">
        <v>2.8052298514235942E-2</v>
      </c>
      <c r="D39">
        <v>2.3851299745730453E-2</v>
      </c>
      <c r="E39">
        <v>3.0612039476961159E-2</v>
      </c>
      <c r="F39">
        <f t="shared" si="0"/>
        <v>1.0146401814073249</v>
      </c>
      <c r="G39">
        <f t="shared" si="1"/>
        <v>1.0912488850575366</v>
      </c>
      <c r="K39" s="3" t="s">
        <v>111</v>
      </c>
      <c r="L39" s="3" t="s">
        <v>112</v>
      </c>
      <c r="M39" s="3" t="s">
        <v>113</v>
      </c>
      <c r="N39" s="3" t="s">
        <v>114</v>
      </c>
      <c r="O39" s="3" t="s">
        <v>115</v>
      </c>
      <c r="P39" s="3" t="s">
        <v>116</v>
      </c>
      <c r="Q39" s="3" t="s">
        <v>117</v>
      </c>
      <c r="S39" s="1" t="s">
        <v>105</v>
      </c>
      <c r="T39" s="1">
        <v>0.26067598579258688</v>
      </c>
      <c r="AI39" s="1" t="s">
        <v>139</v>
      </c>
      <c r="AJ39" s="1">
        <v>6.2126240983592457E-2</v>
      </c>
      <c r="AK39" s="1"/>
    </row>
    <row r="40" spans="1:37" ht="15.75" thickBot="1" x14ac:dyDescent="0.3">
      <c r="B40">
        <v>1.5620115167647247E-2</v>
      </c>
      <c r="C40">
        <v>3.4793482631526498E-2</v>
      </c>
      <c r="D40">
        <v>1.7149189564956424E-2</v>
      </c>
      <c r="E40">
        <v>3.1400445083849308E-2</v>
      </c>
      <c r="F40">
        <f t="shared" si="0"/>
        <v>1.0978913651338649</v>
      </c>
      <c r="G40">
        <f t="shared" si="1"/>
        <v>0.90248065755272378</v>
      </c>
      <c r="K40" s="1" t="s">
        <v>118</v>
      </c>
      <c r="L40" s="1">
        <v>4.1432836951994356E-5</v>
      </c>
      <c r="M40" s="1">
        <v>1</v>
      </c>
      <c r="N40" s="1">
        <v>4.1432836951994356E-5</v>
      </c>
      <c r="O40" s="1">
        <v>0.79307160107014818</v>
      </c>
      <c r="P40" s="1">
        <v>0.37685223992462513</v>
      </c>
      <c r="Q40" s="1">
        <v>4.0068728863327339</v>
      </c>
      <c r="S40" s="2" t="s">
        <v>104</v>
      </c>
      <c r="T40" s="2">
        <v>20</v>
      </c>
      <c r="AI40" s="1" t="s">
        <v>140</v>
      </c>
      <c r="AJ40" s="1">
        <v>0</v>
      </c>
      <c r="AK40" s="1"/>
    </row>
    <row r="41" spans="1:37" x14ac:dyDescent="0.25">
      <c r="B41">
        <v>1.3669628073625796E-2</v>
      </c>
      <c r="C41">
        <v>1.7274765884844175E-2</v>
      </c>
      <c r="D41">
        <v>1.4495484909148967E-2</v>
      </c>
      <c r="E41">
        <v>2.104774285967595E-2</v>
      </c>
      <c r="F41">
        <f t="shared" si="0"/>
        <v>1.0604154576170643</v>
      </c>
      <c r="G41">
        <f t="shared" si="1"/>
        <v>1.2184097312798869</v>
      </c>
      <c r="K41" s="1" t="s">
        <v>119</v>
      </c>
      <c r="L41" s="1">
        <v>3.0301230556900437E-3</v>
      </c>
      <c r="M41" s="1">
        <v>58</v>
      </c>
      <c r="N41" s="1">
        <v>5.2243500960173166E-5</v>
      </c>
      <c r="O41" s="1"/>
      <c r="P41" s="1"/>
      <c r="Q41" s="1"/>
      <c r="T41">
        <v>0</v>
      </c>
      <c r="AI41" s="1" t="s">
        <v>113</v>
      </c>
      <c r="AJ41" s="1">
        <v>19</v>
      </c>
      <c r="AK41" s="1"/>
    </row>
    <row r="42" spans="1:37" x14ac:dyDescent="0.25">
      <c r="A42" t="s">
        <v>10</v>
      </c>
      <c r="B42">
        <v>4.1041501702434886E-3</v>
      </c>
      <c r="C42">
        <v>1.1996428227720009E-2</v>
      </c>
      <c r="D42">
        <v>3.6961070590627748E-3</v>
      </c>
      <c r="E42">
        <v>1.2936273769353008E-2</v>
      </c>
      <c r="F42">
        <f t="shared" si="0"/>
        <v>0.90057792861987174</v>
      </c>
      <c r="G42">
        <f t="shared" si="1"/>
        <v>1.0783437806480856</v>
      </c>
      <c r="H42" t="s">
        <v>42</v>
      </c>
      <c r="K42" s="1"/>
      <c r="L42" s="1"/>
      <c r="M42" s="1"/>
      <c r="N42" s="1"/>
      <c r="O42" s="1"/>
      <c r="P42" s="1"/>
      <c r="Q42" s="1"/>
      <c r="AI42" s="1" t="s">
        <v>141</v>
      </c>
      <c r="AJ42" s="1">
        <v>2.8078275879765142</v>
      </c>
      <c r="AK42" s="1"/>
    </row>
    <row r="43" spans="1:37" ht="15.75" thickBot="1" x14ac:dyDescent="0.3">
      <c r="B43">
        <v>2.154792181505375E-3</v>
      </c>
      <c r="C43">
        <v>1.409242453628971E-2</v>
      </c>
      <c r="D43">
        <v>2.654279438947985E-3</v>
      </c>
      <c r="E43">
        <v>1.5557401450296871E-2</v>
      </c>
      <c r="F43">
        <f t="shared" si="0"/>
        <v>1.2318029839395741</v>
      </c>
      <c r="G43">
        <f t="shared" si="1"/>
        <v>1.1039549234579662</v>
      </c>
      <c r="H43" t="s">
        <v>74</v>
      </c>
      <c r="K43" s="2" t="s">
        <v>120</v>
      </c>
      <c r="L43" s="2">
        <v>3.0715558926420381E-3</v>
      </c>
      <c r="M43" s="2">
        <v>59</v>
      </c>
      <c r="N43" s="2"/>
      <c r="O43" s="2"/>
      <c r="P43" s="2"/>
      <c r="Q43" s="2"/>
      <c r="AI43" s="1" t="s">
        <v>142</v>
      </c>
      <c r="AJ43" s="1">
        <v>5.6152303909065698E-3</v>
      </c>
      <c r="AK43" s="1"/>
    </row>
    <row r="44" spans="1:37" x14ac:dyDescent="0.25">
      <c r="B44">
        <v>3.9638221559342773E-3</v>
      </c>
      <c r="C44">
        <v>3.7213331077646963E-3</v>
      </c>
      <c r="D44">
        <v>3.0948889515204163E-3</v>
      </c>
      <c r="E44">
        <v>-2.0268750863387092E-3</v>
      </c>
      <c r="F44">
        <f t="shared" si="0"/>
        <v>0.78078400840638817</v>
      </c>
      <c r="G44">
        <f t="shared" si="1"/>
        <v>0.54466370723694713</v>
      </c>
      <c r="AI44" s="1" t="s">
        <v>143</v>
      </c>
      <c r="AJ44" s="1">
        <v>1.7291328115213698</v>
      </c>
      <c r="AK44" s="1"/>
    </row>
    <row r="45" spans="1:37" x14ac:dyDescent="0.25">
      <c r="B45">
        <v>5.1705142473057264E-3</v>
      </c>
      <c r="C45">
        <v>-4.8991080019108492E-3</v>
      </c>
      <c r="D45">
        <v>6.5054642230779249E-3</v>
      </c>
      <c r="E45">
        <v>1.9013961007523124E-2</v>
      </c>
      <c r="F45">
        <f t="shared" si="0"/>
        <v>1.2581851459877167</v>
      </c>
      <c r="G45">
        <f t="shared" si="1"/>
        <v>3.8811067239397281</v>
      </c>
      <c r="AI45" s="1" t="s">
        <v>144</v>
      </c>
      <c r="AJ45" s="1">
        <v>1.123046078181314E-2</v>
      </c>
      <c r="AK45" s="1"/>
    </row>
    <row r="46" spans="1:37" ht="15.75" thickBot="1" x14ac:dyDescent="0.3">
      <c r="B46">
        <v>4.9916716600555879E-3</v>
      </c>
      <c r="C46">
        <v>6.9576673158947893E-3</v>
      </c>
      <c r="D46">
        <v>5.370031778436677E-3</v>
      </c>
      <c r="E46">
        <v>6.8959981504287471E-3</v>
      </c>
      <c r="F46">
        <f t="shared" si="0"/>
        <v>1.0757982784422315</v>
      </c>
      <c r="G46">
        <f t="shared" si="1"/>
        <v>0.99113651707301975</v>
      </c>
      <c r="AI46" s="2" t="s">
        <v>145</v>
      </c>
      <c r="AJ46" s="2">
        <v>2.0930240544083096</v>
      </c>
      <c r="AK46" s="2"/>
    </row>
    <row r="47" spans="1:37" x14ac:dyDescent="0.25">
      <c r="B47">
        <v>6.282221775459236E-3</v>
      </c>
      <c r="C47">
        <v>1.3616320035523552E-2</v>
      </c>
      <c r="D47">
        <v>6.932815016861371E-3</v>
      </c>
      <c r="E47">
        <v>3.1004860315424492E-3</v>
      </c>
      <c r="F47">
        <f t="shared" si="0"/>
        <v>1.1035610114790282</v>
      </c>
      <c r="G47">
        <f t="shared" si="1"/>
        <v>0.22770366908633213</v>
      </c>
    </row>
    <row r="48" spans="1:37" x14ac:dyDescent="0.25">
      <c r="B48">
        <v>1.9130265511770465E-3</v>
      </c>
      <c r="C48">
        <v>5.6909863544002959E-3</v>
      </c>
      <c r="D48">
        <v>1.9192241187029853E-3</v>
      </c>
      <c r="E48">
        <v>1.128049636396874E-2</v>
      </c>
      <c r="F48">
        <f t="shared" si="0"/>
        <v>1.0032396662357486</v>
      </c>
      <c r="G48">
        <f t="shared" si="1"/>
        <v>1.9821689354863081</v>
      </c>
    </row>
    <row r="49" spans="1:17" x14ac:dyDescent="0.25">
      <c r="B49">
        <v>7.2745329595755104E-3</v>
      </c>
      <c r="C49">
        <v>-5.2951668538856042E-3</v>
      </c>
      <c r="D49">
        <v>7.217460220138909E-3</v>
      </c>
      <c r="E49">
        <v>-1.3535124988937037E-2</v>
      </c>
      <c r="F49">
        <f t="shared" si="0"/>
        <v>0.99215444623678883</v>
      </c>
      <c r="G49">
        <f t="shared" si="1"/>
        <v>2.5561281376818061</v>
      </c>
      <c r="M49">
        <v>3.6961070590627748E-3</v>
      </c>
      <c r="N49">
        <v>1.2936273769353008E-2</v>
      </c>
      <c r="P49">
        <f>AVERAGE(M49:M103)</f>
        <v>3.1944690094763284</v>
      </c>
      <c r="Q49">
        <f>AVERAGE(N49:N113)</f>
        <v>2.2635171440003418E-2</v>
      </c>
    </row>
    <row r="50" spans="1:17" x14ac:dyDescent="0.25">
      <c r="B50">
        <v>7.6920141886184816E-3</v>
      </c>
      <c r="C50">
        <v>-3.016219282301984E-3</v>
      </c>
      <c r="D50">
        <v>5.7173418767364767E-3</v>
      </c>
      <c r="E50">
        <v>-6.2313096630545132E-3</v>
      </c>
      <c r="F50">
        <f t="shared" si="0"/>
        <v>0.74328280428761606</v>
      </c>
      <c r="G50">
        <f t="shared" si="1"/>
        <v>2.0659338993081322</v>
      </c>
      <c r="M50">
        <v>2.654279438947985E-3</v>
      </c>
      <c r="N50">
        <v>1.5557401450296871E-2</v>
      </c>
    </row>
    <row r="51" spans="1:17" x14ac:dyDescent="0.25">
      <c r="B51">
        <v>1.0539695786926099E-2</v>
      </c>
      <c r="C51">
        <v>-2.6465890355406411E-3</v>
      </c>
      <c r="D51">
        <v>8.665167667050229E-3</v>
      </c>
      <c r="E51">
        <v>-1.2015458021084297E-2</v>
      </c>
      <c r="F51">
        <f t="shared" si="0"/>
        <v>0.82214589891663503</v>
      </c>
      <c r="G51">
        <f t="shared" si="1"/>
        <v>4.5399787650181196</v>
      </c>
      <c r="M51">
        <v>3.0948889515204163E-3</v>
      </c>
      <c r="N51">
        <v>-2.0268750863387092E-3</v>
      </c>
      <c r="P51">
        <f>_xlfn.STDEV.P(M49:M113)</f>
        <v>10.414671937951315</v>
      </c>
      <c r="Q51">
        <f>_xlfn.STDEV.P(N49:N113)</f>
        <v>2.1757698645662408E-2</v>
      </c>
    </row>
    <row r="52" spans="1:17" x14ac:dyDescent="0.25">
      <c r="A52" t="s">
        <v>11</v>
      </c>
      <c r="B52">
        <v>1.4496573505615432E-2</v>
      </c>
      <c r="C52">
        <v>4.3933914548570603E-2</v>
      </c>
      <c r="D52">
        <v>3.5109882387384592E-2</v>
      </c>
      <c r="E52">
        <v>4.5877735452295725E-2</v>
      </c>
      <c r="F52">
        <f t="shared" si="0"/>
        <v>2.4219435285023962</v>
      </c>
      <c r="G52">
        <f t="shared" si="1"/>
        <v>1.0442442000376759</v>
      </c>
      <c r="H52" t="s">
        <v>43</v>
      </c>
      <c r="M52">
        <v>6.5054642230779249E-3</v>
      </c>
      <c r="N52">
        <v>1.9013961007523124E-2</v>
      </c>
    </row>
    <row r="53" spans="1:17" x14ac:dyDescent="0.25">
      <c r="B53">
        <v>1.1294380574323368E-2</v>
      </c>
      <c r="C53">
        <v>3.7917837872002737E-2</v>
      </c>
      <c r="D53">
        <v>2.8298747860521768E-2</v>
      </c>
      <c r="E53">
        <v>4.0448034138038082E-2</v>
      </c>
      <c r="F53">
        <f t="shared" si="0"/>
        <v>2.5055599706686094</v>
      </c>
      <c r="G53">
        <f t="shared" si="1"/>
        <v>1.0667283898036697</v>
      </c>
      <c r="H53" t="s">
        <v>75</v>
      </c>
      <c r="M53">
        <v>5.370031778436677E-3</v>
      </c>
      <c r="N53">
        <v>6.8959981504287471E-3</v>
      </c>
      <c r="P53">
        <f>_xlfn.VAR.P(M49:M113)</f>
        <v>108.4653915751506</v>
      </c>
      <c r="Q53">
        <f>_xlfn.VAR.P(N49:N113)</f>
        <v>4.7339745035545981E-4</v>
      </c>
    </row>
    <row r="54" spans="1:17" x14ac:dyDescent="0.25">
      <c r="B54">
        <v>2.0697651322524095E-2</v>
      </c>
      <c r="C54">
        <v>3.2791423234053353E-2</v>
      </c>
      <c r="D54">
        <v>3.6157713999636194E-2</v>
      </c>
      <c r="E54">
        <v>3.2074252174691072E-2</v>
      </c>
      <c r="F54">
        <f t="shared" si="0"/>
        <v>1.7469476819472642</v>
      </c>
      <c r="G54">
        <f t="shared" si="1"/>
        <v>0.97812930978190937</v>
      </c>
      <c r="M54">
        <v>6.932815016861371E-3</v>
      </c>
      <c r="N54">
        <v>3.1004860315424492E-3</v>
      </c>
    </row>
    <row r="55" spans="1:17" x14ac:dyDescent="0.25">
      <c r="B55">
        <v>3.1939369686895258E-2</v>
      </c>
      <c r="C55">
        <v>3.795483185362284E-2</v>
      </c>
      <c r="D55">
        <v>3.2250361669791637E-2</v>
      </c>
      <c r="E55">
        <v>3.5961672462328169E-2</v>
      </c>
      <c r="F55">
        <f t="shared" si="0"/>
        <v>1.0097369480345124</v>
      </c>
      <c r="G55">
        <f t="shared" si="1"/>
        <v>0.94748601709048486</v>
      </c>
      <c r="M55">
        <v>1.9192241187029853E-3</v>
      </c>
      <c r="N55">
        <v>1.128049636396874E-2</v>
      </c>
    </row>
    <row r="56" spans="1:17" x14ac:dyDescent="0.25">
      <c r="B56">
        <v>3.268695791089226E-2</v>
      </c>
      <c r="C56">
        <v>2.2005433739382171E-2</v>
      </c>
      <c r="D56">
        <v>3.2874744780471171E-2</v>
      </c>
      <c r="E56">
        <v>2.2149517329775548E-2</v>
      </c>
      <c r="F56">
        <f t="shared" si="0"/>
        <v>1.0057450090672504</v>
      </c>
      <c r="G56">
        <f t="shared" si="1"/>
        <v>1.0065476369200357</v>
      </c>
      <c r="M56">
        <v>7.217460220138909E-3</v>
      </c>
      <c r="N56">
        <v>-1.3535124988937037E-2</v>
      </c>
    </row>
    <row r="57" spans="1:17" x14ac:dyDescent="0.25">
      <c r="B57">
        <v>3.514869838593164E-2</v>
      </c>
      <c r="C57">
        <v>3.6394461422213434E-2</v>
      </c>
      <c r="D57">
        <v>3.5420551263050021E-2</v>
      </c>
      <c r="E57">
        <v>3.706962503963674E-2</v>
      </c>
      <c r="F57">
        <f t="shared" si="0"/>
        <v>1.007734365413292</v>
      </c>
      <c r="G57">
        <f t="shared" si="1"/>
        <v>1.0185512737663764</v>
      </c>
      <c r="M57">
        <v>5.7173418767364767E-3</v>
      </c>
      <c r="N57">
        <v>-6.2313096630545132E-3</v>
      </c>
    </row>
    <row r="58" spans="1:17" x14ac:dyDescent="0.25">
      <c r="B58">
        <v>3.2857392070622916E-2</v>
      </c>
      <c r="C58">
        <v>2.7380044914682357E-2</v>
      </c>
      <c r="D58">
        <v>3.3634657767309929E-2</v>
      </c>
      <c r="E58">
        <v>2.9751925119449532E-2</v>
      </c>
      <c r="F58">
        <f t="shared" si="0"/>
        <v>1.0236557330848528</v>
      </c>
      <c r="G58">
        <f t="shared" si="1"/>
        <v>1.0866280611356949</v>
      </c>
      <c r="M58">
        <v>8.665167667050229E-3</v>
      </c>
      <c r="N58">
        <v>-1.2015458021084297E-2</v>
      </c>
    </row>
    <row r="59" spans="1:17" x14ac:dyDescent="0.25">
      <c r="B59">
        <v>2.7557555470267694E-2</v>
      </c>
      <c r="C59">
        <v>3.3119411516115332E-2</v>
      </c>
      <c r="D59">
        <v>2.9286922373311122E-2</v>
      </c>
      <c r="E59">
        <v>3.1799519045054861E-2</v>
      </c>
      <c r="F59">
        <f t="shared" si="0"/>
        <v>1.0627547281873122</v>
      </c>
      <c r="G59">
        <f t="shared" si="1"/>
        <v>0.96014746607383905</v>
      </c>
      <c r="M59">
        <v>5.3997188588822791E-2</v>
      </c>
      <c r="N59">
        <v>5.4465544032674562E-2</v>
      </c>
    </row>
    <row r="60" spans="1:17" x14ac:dyDescent="0.25">
      <c r="B60">
        <v>2.3992720581145877E-2</v>
      </c>
      <c r="C60">
        <v>3.7809271150658894E-2</v>
      </c>
      <c r="D60">
        <v>2.5300039369569139E-2</v>
      </c>
      <c r="E60">
        <v>4.0886759491220052E-2</v>
      </c>
      <c r="F60">
        <f t="shared" si="0"/>
        <v>1.054488142934928</v>
      </c>
      <c r="G60">
        <f t="shared" si="1"/>
        <v>1.0813950718144836</v>
      </c>
      <c r="M60">
        <v>5.427098164980481E-2</v>
      </c>
      <c r="N60">
        <v>4.902806172931818E-2</v>
      </c>
    </row>
    <row r="61" spans="1:17" x14ac:dyDescent="0.25">
      <c r="B61">
        <v>2.8021991634481914E-2</v>
      </c>
      <c r="C61">
        <v>2.0489984466290877E-2</v>
      </c>
      <c r="D61">
        <v>3.0245376020946083E-2</v>
      </c>
      <c r="E61">
        <v>1.9602708103883211E-2</v>
      </c>
      <c r="F61">
        <f t="shared" si="0"/>
        <v>1.0793442670123499</v>
      </c>
      <c r="G61">
        <f t="shared" si="1"/>
        <v>0.95669707003109883</v>
      </c>
      <c r="M61">
        <v>5.1363224658619186E-2</v>
      </c>
      <c r="N61">
        <v>4.5473575806654724E-2</v>
      </c>
    </row>
    <row r="62" spans="1:17" x14ac:dyDescent="0.25">
      <c r="A62" t="s">
        <v>12</v>
      </c>
      <c r="B62">
        <v>1.0177876794863696E-2</v>
      </c>
      <c r="C62">
        <v>2.3341160770014614E-2</v>
      </c>
      <c r="D62">
        <v>1.7184094998293382E-2</v>
      </c>
      <c r="E62">
        <v>2.9092094198277661E-2</v>
      </c>
      <c r="F62">
        <f t="shared" si="0"/>
        <v>1.6883771875648368</v>
      </c>
      <c r="G62">
        <f t="shared" si="1"/>
        <v>1.2463859224880975</v>
      </c>
      <c r="H62" t="s">
        <v>44</v>
      </c>
      <c r="M62">
        <v>6.4311955317907427E-2</v>
      </c>
      <c r="N62">
        <v>4.8619752924674714E-2</v>
      </c>
    </row>
    <row r="63" spans="1:17" x14ac:dyDescent="0.25">
      <c r="B63">
        <v>1.0332353779775736E-2</v>
      </c>
      <c r="C63">
        <v>2.2535391097138384E-3</v>
      </c>
      <c r="D63">
        <v>2.8698495579763821E-2</v>
      </c>
      <c r="E63">
        <v>3.0018175948506262E-3</v>
      </c>
      <c r="F63">
        <f t="shared" si="0"/>
        <v>2.7775370638138104</v>
      </c>
      <c r="G63">
        <f t="shared" si="1"/>
        <v>1.3320459280743553</v>
      </c>
      <c r="H63" t="s">
        <v>76</v>
      </c>
      <c r="M63">
        <v>5.7760685076384724E-2</v>
      </c>
      <c r="N63">
        <v>4.1224865172135187E-2</v>
      </c>
    </row>
    <row r="64" spans="1:17" ht="15.75" thickBot="1" x14ac:dyDescent="0.3">
      <c r="B64">
        <v>1.0328174762411369E-2</v>
      </c>
      <c r="C64">
        <v>2.2881023808516039E-2</v>
      </c>
      <c r="D64">
        <v>2.759285055783359E-2</v>
      </c>
      <c r="E64">
        <v>3.6374241804861734E-2</v>
      </c>
      <c r="F64">
        <f t="shared" si="0"/>
        <v>2.671609572124567</v>
      </c>
      <c r="G64">
        <f t="shared" si="1"/>
        <v>1.5897121610145646</v>
      </c>
      <c r="M64">
        <v>6.0308508303009982E-2</v>
      </c>
      <c r="N64">
        <v>4.1248422615939154E-2</v>
      </c>
    </row>
    <row r="65" spans="1:17" x14ac:dyDescent="0.25">
      <c r="B65">
        <v>1.9357651559365148E-2</v>
      </c>
      <c r="C65">
        <v>1.3097220244129437E-2</v>
      </c>
      <c r="D65">
        <v>1.9081581388456535E-2</v>
      </c>
      <c r="E65">
        <v>1.6284606930308736E-2</v>
      </c>
      <c r="F65">
        <f t="shared" si="0"/>
        <v>0.98573844714262093</v>
      </c>
      <c r="G65">
        <f t="shared" si="1"/>
        <v>1.2433636013418941</v>
      </c>
      <c r="K65" s="3"/>
      <c r="L65" s="3"/>
      <c r="M65">
        <v>5.7960254106938829E-2</v>
      </c>
      <c r="N65">
        <v>4.5430964430940392E-2</v>
      </c>
      <c r="O65" s="3"/>
    </row>
    <row r="66" spans="1:17" x14ac:dyDescent="0.25">
      <c r="B66">
        <v>1.7113300451793996E-2</v>
      </c>
      <c r="C66">
        <v>2.1761804025917767E-2</v>
      </c>
      <c r="D66">
        <v>1.5446301446968177E-2</v>
      </c>
      <c r="E66">
        <v>2.4035141504891607E-2</v>
      </c>
      <c r="F66">
        <f t="shared" si="0"/>
        <v>0.90259044364226848</v>
      </c>
      <c r="G66">
        <f t="shared" si="1"/>
        <v>1.1044645690341826</v>
      </c>
      <c r="K66" s="1"/>
      <c r="L66" s="1"/>
      <c r="M66">
        <v>7.613307690175769E-2</v>
      </c>
      <c r="N66">
        <v>2.7922467405257282E-2</v>
      </c>
      <c r="O66" s="1"/>
    </row>
    <row r="67" spans="1:17" ht="15.75" thickBot="1" x14ac:dyDescent="0.3">
      <c r="B67">
        <v>1.7456406518021234E-2</v>
      </c>
      <c r="C67">
        <v>1.536222245641638E-2</v>
      </c>
      <c r="D67">
        <v>2.020049548744304E-2</v>
      </c>
      <c r="E67">
        <v>8.4908233436332328E-3</v>
      </c>
      <c r="F67">
        <f t="shared" ref="F67:F130" si="2">ABS(D67/B67)</f>
        <v>1.1571966696919511</v>
      </c>
      <c r="G67">
        <f t="shared" ref="G67:G130" si="3">ABS(E67/C67)</f>
        <v>0.55270800613142068</v>
      </c>
      <c r="K67" s="2"/>
      <c r="L67" s="2"/>
      <c r="M67">
        <v>7.8910571668966575E-2</v>
      </c>
      <c r="N67">
        <v>4.1962532543172171E-2</v>
      </c>
      <c r="O67" s="2"/>
    </row>
    <row r="68" spans="1:17" x14ac:dyDescent="0.25">
      <c r="B68">
        <v>1.7835577834072133E-2</v>
      </c>
      <c r="C68">
        <v>1.8663238651350066E-2</v>
      </c>
      <c r="D68">
        <v>1.9935980947688663E-2</v>
      </c>
      <c r="E68">
        <v>3.7749155782076632E-2</v>
      </c>
      <c r="F68">
        <f t="shared" si="2"/>
        <v>1.1177647919880696</v>
      </c>
      <c r="G68">
        <f t="shared" si="3"/>
        <v>2.0226476490641629</v>
      </c>
      <c r="M68">
        <v>8.2668140107698962E-2</v>
      </c>
      <c r="N68">
        <v>5.2458467772853942E-2</v>
      </c>
    </row>
    <row r="69" spans="1:17" x14ac:dyDescent="0.25">
      <c r="B69">
        <v>2.2962130291908047E-2</v>
      </c>
      <c r="C69">
        <v>3.0517117833933601E-3</v>
      </c>
      <c r="D69">
        <v>2.5527268290441156E-2</v>
      </c>
      <c r="E69">
        <v>4.1010844730800878E-3</v>
      </c>
      <c r="F69">
        <f t="shared" si="2"/>
        <v>1.1117116733475323</v>
      </c>
      <c r="G69">
        <f t="shared" si="3"/>
        <v>1.3438636293889703</v>
      </c>
    </row>
    <row r="70" spans="1:17" ht="15.75" thickBot="1" x14ac:dyDescent="0.3">
      <c r="B70">
        <v>1.7282290816991178E-2</v>
      </c>
      <c r="C70">
        <v>1.398914549643406E-2</v>
      </c>
      <c r="D70">
        <v>2.0077966722398019E-2</v>
      </c>
      <c r="E70">
        <v>2.070716081095015E-2</v>
      </c>
      <c r="F70">
        <f t="shared" si="2"/>
        <v>1.1617653547791393</v>
      </c>
      <c r="G70">
        <f t="shared" si="3"/>
        <v>1.4802305699249867</v>
      </c>
    </row>
    <row r="71" spans="1:17" x14ac:dyDescent="0.25">
      <c r="B71">
        <v>1.8172102359348821E-2</v>
      </c>
      <c r="C71">
        <v>1.1238656824728062E-2</v>
      </c>
      <c r="D71">
        <v>1.9832175543976521E-2</v>
      </c>
      <c r="E71">
        <v>3.0548444203453658E-2</v>
      </c>
      <c r="F71">
        <f t="shared" si="2"/>
        <v>1.0913528413939215</v>
      </c>
      <c r="G71">
        <f t="shared" si="3"/>
        <v>2.7181579329158696</v>
      </c>
      <c r="K71" s="3"/>
      <c r="L71" s="3"/>
      <c r="M71" s="3"/>
      <c r="N71" s="3"/>
      <c r="O71" s="3"/>
      <c r="P71" s="3"/>
      <c r="Q71" s="3"/>
    </row>
    <row r="72" spans="1:17" x14ac:dyDescent="0.25">
      <c r="A72" t="s">
        <v>13</v>
      </c>
      <c r="B72">
        <v>2.3498668098254237E-3</v>
      </c>
      <c r="C72">
        <v>2.1037028359661898E-3</v>
      </c>
      <c r="D72">
        <v>3.5675951419081994E-3</v>
      </c>
      <c r="E72">
        <v>-2.0018761626362427E-3</v>
      </c>
      <c r="F72">
        <f t="shared" si="2"/>
        <v>1.5182116394814917</v>
      </c>
      <c r="G72">
        <f t="shared" si="3"/>
        <v>0.95159645574029939</v>
      </c>
      <c r="H72" t="s">
        <v>45</v>
      </c>
      <c r="K72" s="1"/>
      <c r="L72" s="1"/>
      <c r="M72" s="1"/>
      <c r="N72" s="1"/>
      <c r="O72" s="1"/>
      <c r="P72" s="1"/>
      <c r="Q72" s="1"/>
    </row>
    <row r="73" spans="1:17" x14ac:dyDescent="0.25">
      <c r="B73">
        <v>-2.4104270485167528E-4</v>
      </c>
      <c r="C73">
        <v>1.7548431537136516E-2</v>
      </c>
      <c r="D73">
        <v>5.4128500973321001E-3</v>
      </c>
      <c r="E73">
        <v>-2.9088424251919056E-3</v>
      </c>
      <c r="F73">
        <f t="shared" si="2"/>
        <v>22.455979742937572</v>
      </c>
      <c r="G73">
        <f t="shared" si="3"/>
        <v>0.16576082136093623</v>
      </c>
      <c r="H73" t="s">
        <v>77</v>
      </c>
      <c r="K73" t="s">
        <v>123</v>
      </c>
    </row>
    <row r="74" spans="1:17" x14ac:dyDescent="0.25">
      <c r="B74">
        <v>1.5525635831629286E-3</v>
      </c>
      <c r="C74">
        <v>5.4620100347082499E-3</v>
      </c>
      <c r="D74">
        <v>3.2611430613255447E-3</v>
      </c>
      <c r="E74">
        <v>3.3721063704951863E-3</v>
      </c>
      <c r="F74">
        <f t="shared" si="2"/>
        <v>2.100489214542729</v>
      </c>
      <c r="G74">
        <f t="shared" si="3"/>
        <v>0.61737462016129474</v>
      </c>
    </row>
    <row r="75" spans="1:17" ht="15.75" thickBot="1" x14ac:dyDescent="0.3">
      <c r="B75">
        <v>-4.4262383155491613E-4</v>
      </c>
      <c r="C75">
        <v>-2.5656150771373204E-4</v>
      </c>
      <c r="D75">
        <v>-3.3517372884955782E-3</v>
      </c>
      <c r="E75">
        <v>-3.1232913959947238E-3</v>
      </c>
      <c r="F75">
        <f t="shared" si="2"/>
        <v>7.5724284359499734</v>
      </c>
      <c r="G75">
        <f t="shared" si="3"/>
        <v>12.17365544748689</v>
      </c>
      <c r="K75" t="s">
        <v>102</v>
      </c>
    </row>
    <row r="76" spans="1:17" x14ac:dyDescent="0.25">
      <c r="B76">
        <v>3.777040194361501E-3</v>
      </c>
      <c r="C76">
        <v>3.9280719415473548E-3</v>
      </c>
      <c r="D76">
        <v>5.1151175300625093E-3</v>
      </c>
      <c r="E76">
        <v>-2.1466678269731723E-3</v>
      </c>
      <c r="F76">
        <f t="shared" si="2"/>
        <v>1.3542661096640003</v>
      </c>
      <c r="G76">
        <f t="shared" si="3"/>
        <v>0.54649402020054449</v>
      </c>
      <c r="K76" s="3" t="s">
        <v>103</v>
      </c>
      <c r="L76" s="3" t="s">
        <v>104</v>
      </c>
      <c r="M76" s="3" t="s">
        <v>105</v>
      </c>
      <c r="N76" s="3" t="s">
        <v>106</v>
      </c>
      <c r="O76" s="3" t="s">
        <v>107</v>
      </c>
    </row>
    <row r="77" spans="1:17" x14ac:dyDescent="0.25">
      <c r="B77">
        <v>2.5144154183473497E-3</v>
      </c>
      <c r="C77">
        <v>-5.4007255772492678E-3</v>
      </c>
      <c r="D77">
        <v>-2.2205881292776733E-4</v>
      </c>
      <c r="E77">
        <v>-1.5329618899125172E-3</v>
      </c>
      <c r="F77">
        <f t="shared" si="2"/>
        <v>8.8314290195420447E-2</v>
      </c>
      <c r="G77">
        <f t="shared" si="3"/>
        <v>0.28384369247905672</v>
      </c>
      <c r="K77" s="1" t="s">
        <v>108</v>
      </c>
      <c r="L77" s="1">
        <v>20</v>
      </c>
      <c r="M77" s="1">
        <v>0.68945736673044677</v>
      </c>
      <c r="N77" s="1">
        <v>3.4472868336522342E-2</v>
      </c>
      <c r="O77" s="1">
        <v>9.6687766196680949E-4</v>
      </c>
    </row>
    <row r="78" spans="1:17" ht="15.75" thickBot="1" x14ac:dyDescent="0.3">
      <c r="B78">
        <v>-3.9767796882036015E-3</v>
      </c>
      <c r="C78">
        <v>-1.1138972689610149E-3</v>
      </c>
      <c r="D78">
        <v>-3.4182904439615061E-3</v>
      </c>
      <c r="E78">
        <v>-2.1090758943292636E-3</v>
      </c>
      <c r="F78">
        <f t="shared" si="2"/>
        <v>0.85956243794476395</v>
      </c>
      <c r="G78">
        <f t="shared" si="3"/>
        <v>1.8934204734126867</v>
      </c>
      <c r="K78" s="2" t="s">
        <v>109</v>
      </c>
      <c r="L78" s="2">
        <v>20</v>
      </c>
      <c r="M78" s="2">
        <v>0.48281050344731868</v>
      </c>
      <c r="N78" s="2">
        <v>2.4140525172365934E-2</v>
      </c>
      <c r="O78" s="2">
        <v>5.3841124054566545E-4</v>
      </c>
    </row>
    <row r="79" spans="1:17" x14ac:dyDescent="0.25">
      <c r="B79">
        <v>6.4158969666683364E-3</v>
      </c>
      <c r="C79">
        <v>-9.9637446889083852E-5</v>
      </c>
      <c r="D79">
        <v>8.475864781403426E-3</v>
      </c>
      <c r="E79">
        <v>-6.456767718453979E-4</v>
      </c>
      <c r="F79">
        <f t="shared" si="2"/>
        <v>1.3210724588373175</v>
      </c>
      <c r="G79">
        <f t="shared" si="3"/>
        <v>6.4802621103305027</v>
      </c>
    </row>
    <row r="80" spans="1:17" x14ac:dyDescent="0.25">
      <c r="B80">
        <v>4.0522012363908618E-3</v>
      </c>
      <c r="C80">
        <v>-3.2588015266649109E-3</v>
      </c>
      <c r="D80">
        <v>3.6473056474937218E-3</v>
      </c>
      <c r="E80">
        <v>5.48225038646343E-3</v>
      </c>
      <c r="F80">
        <f t="shared" si="2"/>
        <v>0.90008008850573162</v>
      </c>
      <c r="G80">
        <f t="shared" si="3"/>
        <v>1.6822903578525135</v>
      </c>
    </row>
    <row r="81" spans="1:17" ht="15.75" thickBot="1" x14ac:dyDescent="0.3">
      <c r="B81">
        <v>2.9496990193782942E-3</v>
      </c>
      <c r="C81">
        <v>4.2311862813541809E-3</v>
      </c>
      <c r="D81">
        <v>5.1161457728499445E-3</v>
      </c>
      <c r="E81">
        <v>4.6084131124977694E-3</v>
      </c>
      <c r="F81">
        <f t="shared" si="2"/>
        <v>1.7344636653567016</v>
      </c>
      <c r="G81">
        <f t="shared" si="3"/>
        <v>1.0891539171427966</v>
      </c>
      <c r="K81" t="s">
        <v>110</v>
      </c>
    </row>
    <row r="82" spans="1:17" x14ac:dyDescent="0.25">
      <c r="A82" t="s">
        <v>14</v>
      </c>
      <c r="B82">
        <v>1.1692586121039697E-2</v>
      </c>
      <c r="C82">
        <v>4.3171921636568217E-3</v>
      </c>
      <c r="D82">
        <v>1.2345091146432905E-2</v>
      </c>
      <c r="E82">
        <v>5.0585466465183412E-3</v>
      </c>
      <c r="F82">
        <f t="shared" si="2"/>
        <v>1.0558050219719217</v>
      </c>
      <c r="G82">
        <f t="shared" si="3"/>
        <v>1.1717214464304884</v>
      </c>
      <c r="H82" t="s">
        <v>46</v>
      </c>
      <c r="K82" s="3" t="s">
        <v>111</v>
      </c>
      <c r="L82" s="3" t="s">
        <v>112</v>
      </c>
      <c r="M82" s="3" t="s">
        <v>113</v>
      </c>
      <c r="N82" s="3" t="s">
        <v>114</v>
      </c>
      <c r="O82" s="3" t="s">
        <v>115</v>
      </c>
      <c r="P82" s="3" t="s">
        <v>116</v>
      </c>
      <c r="Q82" s="3" t="s">
        <v>117</v>
      </c>
    </row>
    <row r="83" spans="1:17" x14ac:dyDescent="0.25">
      <c r="B83">
        <v>7.9736735184917935E-3</v>
      </c>
      <c r="C83">
        <v>-8.6998309986953352E-3</v>
      </c>
      <c r="D83">
        <v>8.6622681915860169E-3</v>
      </c>
      <c r="E83">
        <v>-1.0864145248199578E-2</v>
      </c>
      <c r="F83">
        <f t="shared" si="2"/>
        <v>1.0863585236462592</v>
      </c>
      <c r="G83">
        <f t="shared" si="3"/>
        <v>1.2487765854105457</v>
      </c>
      <c r="H83" t="s">
        <v>78</v>
      </c>
      <c r="K83" s="1" t="s">
        <v>118</v>
      </c>
      <c r="L83" s="1">
        <v>1.0675731526188954E-3</v>
      </c>
      <c r="M83" s="1">
        <v>1</v>
      </c>
      <c r="N83" s="1">
        <v>1.0675731526188954E-3</v>
      </c>
      <c r="O83" s="1">
        <v>1.418429579646818</v>
      </c>
      <c r="P83" s="1">
        <v>0.24104845405458289</v>
      </c>
      <c r="Q83" s="1">
        <v>4.098171730880841</v>
      </c>
    </row>
    <row r="84" spans="1:17" x14ac:dyDescent="0.25">
      <c r="B84">
        <v>7.0716871208902927E-3</v>
      </c>
      <c r="C84">
        <v>1.8668144518251579E-3</v>
      </c>
      <c r="D84">
        <v>7.0424383356915143E-3</v>
      </c>
      <c r="E84">
        <v>3.9725706095735626E-3</v>
      </c>
      <c r="F84">
        <f t="shared" si="2"/>
        <v>0.99586395937790073</v>
      </c>
      <c r="G84">
        <f t="shared" si="3"/>
        <v>2.1279943519237472</v>
      </c>
      <c r="K84" s="1" t="s">
        <v>119</v>
      </c>
      <c r="L84" s="1">
        <v>2.8600489147737034E-2</v>
      </c>
      <c r="M84" s="1">
        <v>38</v>
      </c>
      <c r="N84" s="1">
        <v>7.5264445125623779E-4</v>
      </c>
      <c r="O84" s="1"/>
      <c r="P84" s="1"/>
      <c r="Q84" s="1"/>
    </row>
    <row r="85" spans="1:17" x14ac:dyDescent="0.25">
      <c r="B85">
        <v>1.2525852652638393E-2</v>
      </c>
      <c r="C85">
        <v>1.356028042913947E-2</v>
      </c>
      <c r="D85">
        <v>1.0489991607618883E-2</v>
      </c>
      <c r="E85">
        <v>5.8679989302506197E-3</v>
      </c>
      <c r="F85">
        <f t="shared" si="2"/>
        <v>0.83746726857826437</v>
      </c>
      <c r="G85">
        <f t="shared" si="3"/>
        <v>0.43273433472961009</v>
      </c>
      <c r="K85" s="1"/>
      <c r="L85" s="1"/>
      <c r="M85" s="1"/>
      <c r="N85" s="1"/>
      <c r="O85" s="1"/>
      <c r="P85" s="1"/>
      <c r="Q85" s="1"/>
    </row>
    <row r="86" spans="1:17" ht="15.75" thickBot="1" x14ac:dyDescent="0.3">
      <c r="B86">
        <v>7.0579957975657271E-3</v>
      </c>
      <c r="C86">
        <v>1.6744868084245398E-2</v>
      </c>
      <c r="D86">
        <v>6.6635456351131781E-3</v>
      </c>
      <c r="E86">
        <v>2.0286629649401765E-2</v>
      </c>
      <c r="F86">
        <f t="shared" si="2"/>
        <v>0.94411300689799316</v>
      </c>
      <c r="G86">
        <f t="shared" si="3"/>
        <v>1.2115132557233266</v>
      </c>
      <c r="K86" s="2" t="s">
        <v>120</v>
      </c>
      <c r="L86" s="2">
        <v>2.966806230035593E-2</v>
      </c>
      <c r="M86" s="2">
        <v>39</v>
      </c>
      <c r="N86" s="2"/>
      <c r="O86" s="2"/>
      <c r="P86" s="2"/>
      <c r="Q86" s="2"/>
    </row>
    <row r="87" spans="1:17" x14ac:dyDescent="0.25">
      <c r="B87">
        <v>8.6538016286563674E-3</v>
      </c>
      <c r="C87">
        <v>2.3561033081862773E-3</v>
      </c>
      <c r="D87">
        <v>1.0283209251949341E-2</v>
      </c>
      <c r="E87">
        <v>6.9590060309916877E-3</v>
      </c>
      <c r="F87">
        <f t="shared" si="2"/>
        <v>1.1882880719032571</v>
      </c>
      <c r="G87">
        <f t="shared" si="3"/>
        <v>2.9536081914628411</v>
      </c>
    </row>
    <row r="88" spans="1:17" x14ac:dyDescent="0.25">
      <c r="B88">
        <v>1.6921636126372756E-2</v>
      </c>
      <c r="C88">
        <v>2.2026142738292336E-2</v>
      </c>
      <c r="D88">
        <v>1.6926204849035127E-2</v>
      </c>
      <c r="E88">
        <v>2.1769239733325108E-2</v>
      </c>
      <c r="F88">
        <f t="shared" si="2"/>
        <v>1.000269992962161</v>
      </c>
      <c r="G88">
        <f t="shared" si="3"/>
        <v>0.98833645055243369</v>
      </c>
    </row>
    <row r="89" spans="1:17" x14ac:dyDescent="0.25">
      <c r="B89">
        <v>1.1965147706994406E-2</v>
      </c>
      <c r="C89">
        <v>1.3962271754806315E-2</v>
      </c>
      <c r="D89">
        <v>1.0683183729442186E-2</v>
      </c>
      <c r="E89">
        <v>8.4707092578388734E-3</v>
      </c>
      <c r="F89">
        <f t="shared" si="2"/>
        <v>0.89285849126602679</v>
      </c>
      <c r="G89">
        <f t="shared" si="3"/>
        <v>0.60668560293012141</v>
      </c>
    </row>
    <row r="90" spans="1:17" x14ac:dyDescent="0.25">
      <c r="B90">
        <v>1.0651795746189198E-2</v>
      </c>
      <c r="C90">
        <v>7.302437010538709E-3</v>
      </c>
      <c r="D90">
        <v>9.3949267507599955E-3</v>
      </c>
      <c r="E90">
        <v>6.193691626968827E-4</v>
      </c>
      <c r="F90">
        <f t="shared" si="2"/>
        <v>0.88200402773599362</v>
      </c>
      <c r="G90">
        <f t="shared" si="3"/>
        <v>8.4816775797315794E-2</v>
      </c>
    </row>
    <row r="91" spans="1:17" x14ac:dyDescent="0.25">
      <c r="B91">
        <v>6.4181240298212521E-3</v>
      </c>
      <c r="C91">
        <v>1.7426340401310917E-2</v>
      </c>
      <c r="D91">
        <v>8.9125049116207094E-3</v>
      </c>
      <c r="E91">
        <v>1.1829137712443705E-2</v>
      </c>
      <c r="F91">
        <f t="shared" si="2"/>
        <v>1.3886464129096812</v>
      </c>
      <c r="G91">
        <f t="shared" si="3"/>
        <v>0.67880791032601684</v>
      </c>
    </row>
    <row r="92" spans="1:17" x14ac:dyDescent="0.25">
      <c r="A92" t="s">
        <v>15</v>
      </c>
      <c r="B92">
        <v>5.2197818274062516E-2</v>
      </c>
      <c r="C92">
        <v>5.4410754902696763E-2</v>
      </c>
      <c r="D92">
        <v>5.3997188588822791E-2</v>
      </c>
      <c r="E92">
        <v>5.4465544032674562E-2</v>
      </c>
      <c r="F92">
        <f t="shared" si="2"/>
        <v>1.0344721364657954</v>
      </c>
      <c r="G92">
        <f t="shared" si="3"/>
        <v>1.0010069540493562</v>
      </c>
      <c r="H92" t="s">
        <v>47</v>
      </c>
    </row>
    <row r="93" spans="1:17" x14ac:dyDescent="0.25">
      <c r="B93">
        <v>5.0283088380473115E-2</v>
      </c>
      <c r="C93">
        <v>4.7495616184580543E-2</v>
      </c>
      <c r="D93">
        <v>5.427098164980481E-2</v>
      </c>
      <c r="E93">
        <v>4.902806172931818E-2</v>
      </c>
      <c r="F93">
        <f t="shared" si="2"/>
        <v>1.0793088371811377</v>
      </c>
      <c r="G93">
        <f t="shared" si="3"/>
        <v>1.0322649892314724</v>
      </c>
      <c r="H93" t="s">
        <v>79</v>
      </c>
    </row>
    <row r="94" spans="1:17" x14ac:dyDescent="0.25">
      <c r="B94">
        <v>4.7831791375988496E-2</v>
      </c>
      <c r="C94">
        <v>4.3460732574486724E-2</v>
      </c>
      <c r="D94">
        <v>5.1363224658619186E-2</v>
      </c>
      <c r="E94">
        <v>4.5473575806654724E-2</v>
      </c>
      <c r="F94">
        <f t="shared" si="2"/>
        <v>1.0738302534996309</v>
      </c>
      <c r="G94">
        <f t="shared" si="3"/>
        <v>1.0463140658919685</v>
      </c>
    </row>
    <row r="95" spans="1:17" x14ac:dyDescent="0.25">
      <c r="B95">
        <v>6.4192343038567912E-2</v>
      </c>
      <c r="C95">
        <v>4.9301575137491657E-2</v>
      </c>
      <c r="D95">
        <v>6.4311955317907427E-2</v>
      </c>
      <c r="E95">
        <v>4.8619752924674714E-2</v>
      </c>
      <c r="F95">
        <f t="shared" si="2"/>
        <v>1.0018633418516543</v>
      </c>
      <c r="G95">
        <f t="shared" si="3"/>
        <v>0.98617037668846308</v>
      </c>
    </row>
    <row r="96" spans="1:17" x14ac:dyDescent="0.25">
      <c r="B96">
        <v>5.7932092369115451E-2</v>
      </c>
      <c r="C96">
        <v>4.6538810618618968E-2</v>
      </c>
      <c r="D96">
        <v>5.7760685076384724E-2</v>
      </c>
      <c r="E96">
        <v>4.1224865172135187E-2</v>
      </c>
      <c r="F96">
        <f t="shared" si="2"/>
        <v>0.99704123766774033</v>
      </c>
      <c r="G96">
        <f t="shared" si="3"/>
        <v>0.88581690473288954</v>
      </c>
    </row>
    <row r="97" spans="1:8" x14ac:dyDescent="0.25">
      <c r="B97">
        <v>6.0466060854942418E-2</v>
      </c>
      <c r="C97">
        <v>3.3868594831230898E-2</v>
      </c>
      <c r="D97">
        <v>6.0308508303009982E-2</v>
      </c>
      <c r="E97">
        <v>4.1248422615939154E-2</v>
      </c>
      <c r="F97">
        <f t="shared" si="2"/>
        <v>0.99739436388438796</v>
      </c>
      <c r="G97">
        <f t="shared" si="3"/>
        <v>1.2178958950462029</v>
      </c>
    </row>
    <row r="98" spans="1:8" x14ac:dyDescent="0.25">
      <c r="B98">
        <v>5.3754944085695505E-2</v>
      </c>
      <c r="C98">
        <v>5.456960716622257E-2</v>
      </c>
      <c r="D98">
        <v>5.7960254106938829E-2</v>
      </c>
      <c r="E98">
        <v>4.5430964430940392E-2</v>
      </c>
      <c r="F98">
        <f t="shared" si="2"/>
        <v>1.0782311300433922</v>
      </c>
      <c r="G98">
        <f t="shared" si="3"/>
        <v>0.83253237085901544</v>
      </c>
    </row>
    <row r="99" spans="1:8" x14ac:dyDescent="0.25">
      <c r="B99">
        <v>5.1508360026353332E-2</v>
      </c>
      <c r="C99">
        <v>2.7056404434308366E-2</v>
      </c>
      <c r="D99">
        <v>7.613307690175769E-2</v>
      </c>
      <c r="E99">
        <v>2.7922467405257282E-2</v>
      </c>
      <c r="F99">
        <f t="shared" si="2"/>
        <v>1.4780722364836614</v>
      </c>
      <c r="G99">
        <f t="shared" si="3"/>
        <v>1.0320095367088289</v>
      </c>
    </row>
    <row r="100" spans="1:8" x14ac:dyDescent="0.25">
      <c r="B100">
        <v>5.7763782867733267E-2</v>
      </c>
      <c r="C100">
        <v>3.4906520764502409E-2</v>
      </c>
      <c r="D100">
        <v>7.8910571668966575E-2</v>
      </c>
      <c r="E100">
        <v>4.1962532543172171E-2</v>
      </c>
      <c r="F100">
        <f t="shared" si="2"/>
        <v>1.3660907882306625</v>
      </c>
      <c r="G100">
        <f t="shared" si="3"/>
        <v>1.2021402197679139</v>
      </c>
    </row>
    <row r="101" spans="1:8" x14ac:dyDescent="0.25">
      <c r="B101">
        <v>6.2032768090532174E-2</v>
      </c>
      <c r="C101">
        <v>4.769241463791949E-2</v>
      </c>
      <c r="D101">
        <v>8.2668140107698962E-2</v>
      </c>
      <c r="E101">
        <v>5.2458467772853942E-2</v>
      </c>
      <c r="F101">
        <f t="shared" si="2"/>
        <v>1.3326527680830076</v>
      </c>
      <c r="G101">
        <f t="shared" si="3"/>
        <v>1.0999331480932197</v>
      </c>
    </row>
    <row r="102" spans="1:8" x14ac:dyDescent="0.25">
      <c r="A102" t="s">
        <v>16</v>
      </c>
      <c r="B102">
        <v>2.5267211657771467E-2</v>
      </c>
      <c r="C102">
        <v>-9.1486585005786658E-3</v>
      </c>
      <c r="D102">
        <v>2.5499788732721587E-2</v>
      </c>
      <c r="E102">
        <v>4.3539286727357646E-3</v>
      </c>
      <c r="F102">
        <f t="shared" si="2"/>
        <v>1.0092046988840808</v>
      </c>
      <c r="G102">
        <f t="shared" si="3"/>
        <v>0.47590897315277125</v>
      </c>
      <c r="H102" t="s">
        <v>48</v>
      </c>
    </row>
    <row r="103" spans="1:8" x14ac:dyDescent="0.25">
      <c r="B103">
        <v>2.8187668601948351E-2</v>
      </c>
      <c r="C103">
        <v>4.8050404145716244E-3</v>
      </c>
      <c r="D103">
        <v>2.78839454032823E-2</v>
      </c>
      <c r="E103">
        <v>5.5532017973668208E-3</v>
      </c>
      <c r="F103">
        <f t="shared" si="2"/>
        <v>0.98922496205858412</v>
      </c>
      <c r="G103">
        <f t="shared" si="3"/>
        <v>1.1557034526757244</v>
      </c>
      <c r="H103" t="s">
        <v>80</v>
      </c>
    </row>
    <row r="104" spans="1:8" x14ac:dyDescent="0.25">
      <c r="B104">
        <v>2.9825829074121565E-2</v>
      </c>
      <c r="C104">
        <v>1.513672650039859E-2</v>
      </c>
      <c r="D104">
        <v>2.9769140244896835E-2</v>
      </c>
      <c r="E104">
        <v>2.1242251272437004E-2</v>
      </c>
      <c r="F104">
        <f t="shared" si="2"/>
        <v>0.99809933768869086</v>
      </c>
      <c r="G104">
        <f t="shared" si="3"/>
        <v>1.4033583332484496</v>
      </c>
    </row>
    <row r="105" spans="1:8" x14ac:dyDescent="0.25">
      <c r="B105">
        <v>2.65633560481419E-2</v>
      </c>
      <c r="C105">
        <v>1.7548459773829614E-2</v>
      </c>
      <c r="D105">
        <v>2.7366539762123668E-2</v>
      </c>
      <c r="E105">
        <v>6.1524898163375502E-3</v>
      </c>
      <c r="F105">
        <f t="shared" si="2"/>
        <v>1.0302365300727108</v>
      </c>
      <c r="G105">
        <f t="shared" si="3"/>
        <v>0.35059998972176964</v>
      </c>
    </row>
    <row r="106" spans="1:8" x14ac:dyDescent="0.25">
      <c r="B106">
        <v>1.9672095504687664E-2</v>
      </c>
      <c r="C106">
        <v>4.3901117575980437E-3</v>
      </c>
      <c r="D106">
        <v>1.9636707213930574E-2</v>
      </c>
      <c r="E106">
        <v>1.0296663284143718E-2</v>
      </c>
      <c r="F106">
        <f t="shared" si="2"/>
        <v>0.99820109196050533</v>
      </c>
      <c r="G106">
        <f t="shared" si="3"/>
        <v>2.3454216777791821</v>
      </c>
    </row>
    <row r="107" spans="1:8" x14ac:dyDescent="0.25">
      <c r="B107">
        <v>1.7821192913524662E-2</v>
      </c>
      <c r="C107">
        <v>2.0525238712949787E-2</v>
      </c>
      <c r="D107">
        <v>1.6990446166723915E-2</v>
      </c>
      <c r="E107">
        <v>2.1858229901358418E-2</v>
      </c>
      <c r="F107">
        <f t="shared" si="2"/>
        <v>0.9533843356709143</v>
      </c>
      <c r="G107">
        <f t="shared" si="3"/>
        <v>1.0649440041624276</v>
      </c>
    </row>
    <row r="108" spans="1:8" x14ac:dyDescent="0.25">
      <c r="B108">
        <v>2.0099267022080248E-2</v>
      </c>
      <c r="C108">
        <v>8.8816662499783244E-3</v>
      </c>
      <c r="D108">
        <v>2.1293138529171175E-2</v>
      </c>
      <c r="E108">
        <v>1.1370443773676133E-2</v>
      </c>
      <c r="F108">
        <f t="shared" si="2"/>
        <v>1.0593987584611613</v>
      </c>
      <c r="G108">
        <f t="shared" si="3"/>
        <v>1.2802151593687594</v>
      </c>
    </row>
    <row r="109" spans="1:8" x14ac:dyDescent="0.25">
      <c r="B109">
        <v>1.8540512617517491E-2</v>
      </c>
      <c r="C109">
        <v>1.366780387095348E-2</v>
      </c>
      <c r="D109">
        <v>2.037961961428909E-2</v>
      </c>
      <c r="E109">
        <v>-6.2154455007029153E-4</v>
      </c>
      <c r="F109">
        <f t="shared" si="2"/>
        <v>1.0991939670014286</v>
      </c>
      <c r="G109">
        <f t="shared" si="3"/>
        <v>4.5475085532298606E-2</v>
      </c>
    </row>
    <row r="110" spans="1:8" x14ac:dyDescent="0.25">
      <c r="B110">
        <v>2.1202272237941747E-2</v>
      </c>
      <c r="C110">
        <v>-8.5966770233518487E-3</v>
      </c>
      <c r="D110">
        <v>2.7909852810406557E-2</v>
      </c>
      <c r="E110">
        <v>-3.8595595177703386E-3</v>
      </c>
      <c r="F110">
        <f t="shared" si="2"/>
        <v>1.3163614020794199</v>
      </c>
      <c r="G110">
        <f t="shared" si="3"/>
        <v>0.44895946506845669</v>
      </c>
    </row>
    <row r="111" spans="1:8" x14ac:dyDescent="0.25">
      <c r="B111">
        <v>1.331934028565244E-2</v>
      </c>
      <c r="C111">
        <v>9.5834422671401045E-3</v>
      </c>
      <c r="D111">
        <v>2.0858416090166018E-2</v>
      </c>
      <c r="E111">
        <v>-5.8431457466377049E-3</v>
      </c>
      <c r="F111">
        <f t="shared" si="2"/>
        <v>1.5660247161516438</v>
      </c>
      <c r="G111">
        <f t="shared" si="3"/>
        <v>0.6097126255638643</v>
      </c>
    </row>
    <row r="112" spans="1:8" x14ac:dyDescent="0.25">
      <c r="A112" t="s">
        <v>17</v>
      </c>
      <c r="B112">
        <v>9.022858613885916E-3</v>
      </c>
      <c r="C112">
        <v>6.6619087844359817E-3</v>
      </c>
      <c r="D112">
        <v>1.0708740683083681E-2</v>
      </c>
      <c r="E112">
        <v>7.6758335736437965E-3</v>
      </c>
      <c r="F112">
        <f t="shared" si="2"/>
        <v>1.1868456706839274</v>
      </c>
      <c r="G112">
        <f t="shared" si="3"/>
        <v>1.1521973389333424</v>
      </c>
      <c r="H112" t="s">
        <v>49</v>
      </c>
    </row>
    <row r="113" spans="1:8" x14ac:dyDescent="0.25">
      <c r="B113">
        <v>5.5433465807373117E-3</v>
      </c>
      <c r="C113">
        <v>-1.1111626302171565E-2</v>
      </c>
      <c r="D113">
        <v>6.8917916424869061E-3</v>
      </c>
      <c r="E113">
        <v>-7.2112146678952188E-3</v>
      </c>
      <c r="F113">
        <f t="shared" si="2"/>
        <v>1.2432546913872089</v>
      </c>
      <c r="G113">
        <f t="shared" si="3"/>
        <v>0.64897922876383252</v>
      </c>
      <c r="H113" t="s">
        <v>81</v>
      </c>
    </row>
    <row r="114" spans="1:8" x14ac:dyDescent="0.25">
      <c r="B114">
        <v>1.80313290978036E-3</v>
      </c>
      <c r="C114">
        <v>1.3060670365684783E-2</v>
      </c>
      <c r="D114">
        <v>3.4824138841341749E-3</v>
      </c>
      <c r="E114">
        <v>1.3930189853875018E-2</v>
      </c>
      <c r="F114">
        <f t="shared" si="2"/>
        <v>1.9313129194443954</v>
      </c>
      <c r="G114">
        <f t="shared" si="3"/>
        <v>1.0665754102848186</v>
      </c>
    </row>
    <row r="115" spans="1:8" x14ac:dyDescent="0.25">
      <c r="B115">
        <v>2.6509424845837042E-3</v>
      </c>
      <c r="C115">
        <v>1.4952300609974304E-3</v>
      </c>
      <c r="D115">
        <v>2.9226845649858286E-3</v>
      </c>
      <c r="E115">
        <v>-2.0526740096877675E-3</v>
      </c>
      <c r="F115">
        <f t="shared" si="2"/>
        <v>1.1025077239443759</v>
      </c>
      <c r="G115">
        <f t="shared" si="3"/>
        <v>1.3728148351421454</v>
      </c>
    </row>
    <row r="116" spans="1:8" x14ac:dyDescent="0.25">
      <c r="B116">
        <v>2.294116894793505E-3</v>
      </c>
      <c r="C116">
        <v>5.9705182117250309E-3</v>
      </c>
      <c r="D116">
        <v>2.5007552755314019E-3</v>
      </c>
      <c r="E116">
        <v>8.1485973467605079E-3</v>
      </c>
      <c r="F116">
        <f t="shared" si="2"/>
        <v>1.0900731698575876</v>
      </c>
      <c r="G116">
        <f t="shared" si="3"/>
        <v>1.3648057099563182</v>
      </c>
    </row>
    <row r="117" spans="1:8" x14ac:dyDescent="0.25">
      <c r="B117">
        <v>7.1097157979247271E-3</v>
      </c>
      <c r="C117">
        <v>1.4093550176175274E-2</v>
      </c>
      <c r="D117">
        <v>6.4684602709054748E-3</v>
      </c>
      <c r="E117">
        <v>1.4588512479120139E-2</v>
      </c>
      <c r="F117">
        <f t="shared" si="2"/>
        <v>0.90980574396427627</v>
      </c>
      <c r="G117">
        <f t="shared" si="3"/>
        <v>1.0351197744186262</v>
      </c>
    </row>
    <row r="118" spans="1:8" x14ac:dyDescent="0.25">
      <c r="B118">
        <v>4.4513830420208553E-3</v>
      </c>
      <c r="C118">
        <v>6.7577726053147354E-3</v>
      </c>
      <c r="D118">
        <v>4.8091541925983005E-3</v>
      </c>
      <c r="E118">
        <v>5.6759546145007979E-3</v>
      </c>
      <c r="F118">
        <f t="shared" si="2"/>
        <v>1.0803730317521771</v>
      </c>
      <c r="G118">
        <f t="shared" si="3"/>
        <v>0.83991500543194841</v>
      </c>
    </row>
    <row r="119" spans="1:8" x14ac:dyDescent="0.25">
      <c r="B119">
        <v>6.0867477280613725E-3</v>
      </c>
      <c r="C119">
        <v>-2.4705362183990854E-3</v>
      </c>
      <c r="D119">
        <v>1.0623574744758944E-2</v>
      </c>
      <c r="E119">
        <v>1.0167778716743392E-3</v>
      </c>
      <c r="F119">
        <f t="shared" si="2"/>
        <v>1.745361434281514</v>
      </c>
      <c r="G119">
        <f t="shared" si="3"/>
        <v>0.41156161326516161</v>
      </c>
    </row>
    <row r="120" spans="1:8" x14ac:dyDescent="0.25">
      <c r="B120">
        <v>1.0117362299273507E-2</v>
      </c>
      <c r="C120">
        <v>5.2456426607536888E-3</v>
      </c>
      <c r="D120">
        <v>7.8068885788835423E-3</v>
      </c>
      <c r="E120">
        <v>-7.669152202127715E-3</v>
      </c>
      <c r="F120">
        <f t="shared" si="2"/>
        <v>0.77163279795210349</v>
      </c>
      <c r="G120">
        <f t="shared" si="3"/>
        <v>1.4620043144581676</v>
      </c>
    </row>
    <row r="121" spans="1:8" x14ac:dyDescent="0.25">
      <c r="B121">
        <v>2.6120508205563419E-3</v>
      </c>
      <c r="C121">
        <v>1.1978574184843219E-2</v>
      </c>
      <c r="D121">
        <v>3.8491477122731162E-3</v>
      </c>
      <c r="E121">
        <v>2.3031295846016219E-2</v>
      </c>
      <c r="F121">
        <f t="shared" si="2"/>
        <v>1.4736113409360405</v>
      </c>
      <c r="G121">
        <f t="shared" si="3"/>
        <v>1.9227076186712002</v>
      </c>
    </row>
    <row r="122" spans="1:8" x14ac:dyDescent="0.25">
      <c r="A122" t="s">
        <v>18</v>
      </c>
      <c r="B122">
        <v>1.2011724939842278E-2</v>
      </c>
      <c r="C122">
        <v>-2.042065112451349E-3</v>
      </c>
      <c r="D122">
        <v>1.3316413113022145E-2</v>
      </c>
      <c r="E122">
        <v>1.9539955999215296E-3</v>
      </c>
      <c r="F122">
        <f t="shared" si="2"/>
        <v>1.1086178862498159</v>
      </c>
      <c r="G122">
        <f t="shared" si="3"/>
        <v>0.95687232890233431</v>
      </c>
      <c r="H122" t="s">
        <v>50</v>
      </c>
    </row>
    <row r="123" spans="1:8" x14ac:dyDescent="0.25">
      <c r="B123">
        <v>1.3489745959264767E-2</v>
      </c>
      <c r="C123">
        <v>1.039775654423517E-2</v>
      </c>
      <c r="D123">
        <v>1.4771280741611083E-2</v>
      </c>
      <c r="E123">
        <v>-8.4286177397722133E-3</v>
      </c>
      <c r="F123">
        <f t="shared" si="2"/>
        <v>1.0950006609624963</v>
      </c>
      <c r="G123">
        <f t="shared" si="3"/>
        <v>0.81061887763137652</v>
      </c>
      <c r="H123" t="s">
        <v>82</v>
      </c>
    </row>
    <row r="124" spans="1:8" x14ac:dyDescent="0.25">
      <c r="B124">
        <v>6.7581798069233168E-3</v>
      </c>
      <c r="C124">
        <v>8.6061676511304652E-3</v>
      </c>
      <c r="D124">
        <v>9.4233403863088535E-3</v>
      </c>
      <c r="E124">
        <v>-1.1593326163174581E-2</v>
      </c>
      <c r="F124">
        <f t="shared" si="2"/>
        <v>1.3943607088783363</v>
      </c>
      <c r="G124">
        <f t="shared" si="3"/>
        <v>1.3470950872833318</v>
      </c>
    </row>
    <row r="125" spans="1:8" x14ac:dyDescent="0.25">
      <c r="B125">
        <v>5.813494422519906E-3</v>
      </c>
      <c r="C125">
        <v>1.1994504874502267E-2</v>
      </c>
      <c r="D125">
        <v>6.6546778899595014E-3</v>
      </c>
      <c r="E125">
        <v>-4.8122587392662262E-3</v>
      </c>
      <c r="F125">
        <f t="shared" si="2"/>
        <v>1.1446949814179022</v>
      </c>
      <c r="G125">
        <f t="shared" si="3"/>
        <v>0.40120528438785757</v>
      </c>
    </row>
    <row r="126" spans="1:8" x14ac:dyDescent="0.25">
      <c r="B126">
        <v>7.2882057834559909E-3</v>
      </c>
      <c r="C126">
        <v>7.384166361786989E-4</v>
      </c>
      <c r="D126">
        <v>6.8552253465284096E-3</v>
      </c>
      <c r="E126">
        <v>-2.0644380248222589E-3</v>
      </c>
      <c r="F126">
        <f t="shared" si="2"/>
        <v>0.94059162847590916</v>
      </c>
      <c r="G126">
        <f t="shared" si="3"/>
        <v>2.7957631554805045</v>
      </c>
    </row>
    <row r="127" spans="1:8" x14ac:dyDescent="0.25">
      <c r="B127">
        <v>2.8563547513755158E-3</v>
      </c>
      <c r="C127">
        <v>-2.8685360973597029E-3</v>
      </c>
      <c r="D127">
        <v>3.8202404140284104E-3</v>
      </c>
      <c r="E127">
        <v>7.201556545032183E-3</v>
      </c>
      <c r="F127">
        <f t="shared" si="2"/>
        <v>1.3374530639755873</v>
      </c>
      <c r="G127">
        <f t="shared" si="3"/>
        <v>2.510533701026366</v>
      </c>
    </row>
    <row r="128" spans="1:8" x14ac:dyDescent="0.25">
      <c r="B128">
        <v>1.0071460512173712E-2</v>
      </c>
      <c r="C128">
        <v>-5.8580616386725241E-3</v>
      </c>
      <c r="D128">
        <v>7.5168987489171125E-3</v>
      </c>
      <c r="E128">
        <v>-4.4037394581605618E-3</v>
      </c>
      <c r="F128">
        <f t="shared" si="2"/>
        <v>0.74635637401657728</v>
      </c>
      <c r="G128">
        <f t="shared" si="3"/>
        <v>0.75174003446615811</v>
      </c>
    </row>
    <row r="129" spans="1:8" x14ac:dyDescent="0.25">
      <c r="B129">
        <v>8.2199722169915904E-3</v>
      </c>
      <c r="C129">
        <v>4.4185782900439952E-3</v>
      </c>
      <c r="D129">
        <v>1.0913619326159368E-2</v>
      </c>
      <c r="E129">
        <v>-1.158228447248727E-2</v>
      </c>
      <c r="F129">
        <f t="shared" si="2"/>
        <v>1.3276954031060728</v>
      </c>
      <c r="G129">
        <f t="shared" si="3"/>
        <v>2.6212694926294824</v>
      </c>
    </row>
    <row r="130" spans="1:8" x14ac:dyDescent="0.25">
      <c r="B130">
        <v>1.7202941860903931E-2</v>
      </c>
      <c r="C130">
        <v>2.6005366605101486E-5</v>
      </c>
      <c r="D130">
        <v>1.6136304335707209E-2</v>
      </c>
      <c r="E130">
        <v>5.8460144728096639E-3</v>
      </c>
      <c r="F130">
        <f t="shared" si="2"/>
        <v>0.93799679532599001</v>
      </c>
      <c r="G130">
        <f t="shared" si="3"/>
        <v>224.80030993536727</v>
      </c>
    </row>
    <row r="131" spans="1:8" x14ac:dyDescent="0.25">
      <c r="B131">
        <v>1.1651043944765516E-2</v>
      </c>
      <c r="C131">
        <v>1.8254929511095617E-2</v>
      </c>
      <c r="D131">
        <v>1.3584910688352117E-2</v>
      </c>
      <c r="E131">
        <v>1.285123800332552E-2</v>
      </c>
      <c r="F131">
        <f t="shared" ref="F131:F194" si="4">ABS(D131/B131)</f>
        <v>1.1659822718680444</v>
      </c>
      <c r="G131">
        <f t="shared" ref="G131:G194" si="5">ABS(E131/C131)</f>
        <v>0.70398727069936629</v>
      </c>
    </row>
    <row r="132" spans="1:8" x14ac:dyDescent="0.25">
      <c r="A132" t="s">
        <v>19</v>
      </c>
      <c r="B132">
        <v>2.2230796444063665E-2</v>
      </c>
      <c r="C132">
        <v>6.1856914501723398E-2</v>
      </c>
      <c r="D132">
        <v>3.425870677422202E-2</v>
      </c>
      <c r="E132">
        <v>6.3328576252239033E-2</v>
      </c>
      <c r="F132">
        <f t="shared" si="4"/>
        <v>1.5410472072119661</v>
      </c>
      <c r="G132">
        <f t="shared" si="5"/>
        <v>1.0237913863368442</v>
      </c>
      <c r="H132" t="s">
        <v>51</v>
      </c>
    </row>
    <row r="133" spans="1:8" x14ac:dyDescent="0.25">
      <c r="B133">
        <v>2.4826855828148576E-2</v>
      </c>
      <c r="C133">
        <v>4.6250267011253052E-2</v>
      </c>
      <c r="D133">
        <v>3.5066426351032035E-2</v>
      </c>
      <c r="E133">
        <v>4.6561800903414385E-2</v>
      </c>
      <c r="F133">
        <f t="shared" si="4"/>
        <v>1.4124392792128708</v>
      </c>
      <c r="G133">
        <f t="shared" si="5"/>
        <v>1.0067358290512254</v>
      </c>
      <c r="H133" t="s">
        <v>83</v>
      </c>
    </row>
    <row r="134" spans="1:8" x14ac:dyDescent="0.25">
      <c r="B134">
        <v>2.9517997081970341E-2</v>
      </c>
      <c r="C134">
        <v>6.7885377582985823E-2</v>
      </c>
      <c r="D134">
        <v>3.58505491106903E-2</v>
      </c>
      <c r="E134">
        <v>6.7337631032038936E-2</v>
      </c>
      <c r="F134">
        <f t="shared" si="4"/>
        <v>1.2145319010342981</v>
      </c>
      <c r="G134">
        <f t="shared" si="5"/>
        <v>0.99193130287480102</v>
      </c>
    </row>
    <row r="135" spans="1:8" x14ac:dyDescent="0.25">
      <c r="B135">
        <v>3.6363259959219123E-2</v>
      </c>
      <c r="C135">
        <v>5.7036222096613687E-2</v>
      </c>
      <c r="D135">
        <v>3.4954992857422526E-2</v>
      </c>
      <c r="E135">
        <v>5.6569950039459159E-2</v>
      </c>
      <c r="F135">
        <f t="shared" si="4"/>
        <v>0.96127225382498849</v>
      </c>
      <c r="G135">
        <f t="shared" si="5"/>
        <v>0.99182498349268799</v>
      </c>
    </row>
    <row r="136" spans="1:8" x14ac:dyDescent="0.25">
      <c r="B136">
        <v>3.7956609760354969E-2</v>
      </c>
      <c r="C136">
        <v>5.570012778012607E-2</v>
      </c>
      <c r="D136">
        <v>3.8411634687315593E-2</v>
      </c>
      <c r="E136">
        <v>5.5222399908868118E-2</v>
      </c>
      <c r="F136">
        <f t="shared" si="4"/>
        <v>1.0119880286946989</v>
      </c>
      <c r="G136">
        <f t="shared" si="5"/>
        <v>0.99142321767835506</v>
      </c>
    </row>
    <row r="137" spans="1:8" x14ac:dyDescent="0.25">
      <c r="B137">
        <v>2.5200243381546091E-2</v>
      </c>
      <c r="C137">
        <v>5.6421623959627416E-2</v>
      </c>
      <c r="D137">
        <v>2.5668704762732822E-2</v>
      </c>
      <c r="E137">
        <v>5.7522508919209972E-2</v>
      </c>
      <c r="F137">
        <f t="shared" si="4"/>
        <v>1.0185895578107702</v>
      </c>
      <c r="G137">
        <f t="shared" si="5"/>
        <v>1.0195117559957207</v>
      </c>
    </row>
    <row r="138" spans="1:8" x14ac:dyDescent="0.25">
      <c r="B138">
        <v>3.3163804389349232E-2</v>
      </c>
      <c r="C138">
        <v>5.8523200400019432E-2</v>
      </c>
      <c r="D138">
        <v>3.3865072617360874E-2</v>
      </c>
      <c r="E138">
        <v>5.8373438959070045E-2</v>
      </c>
      <c r="F138">
        <f t="shared" si="4"/>
        <v>1.0211455905293199</v>
      </c>
      <c r="G138">
        <f t="shared" si="5"/>
        <v>0.99744099024103716</v>
      </c>
    </row>
    <row r="139" spans="1:8" x14ac:dyDescent="0.25">
      <c r="B139">
        <v>3.1021196916721179E-2</v>
      </c>
      <c r="C139">
        <v>5.4327564239483976E-2</v>
      </c>
      <c r="D139">
        <v>3.1787936214701211E-2</v>
      </c>
      <c r="E139">
        <v>5.6515721989332399E-2</v>
      </c>
      <c r="F139">
        <f t="shared" si="4"/>
        <v>1.0247166252172153</v>
      </c>
      <c r="G139">
        <f t="shared" si="5"/>
        <v>1.040277118631763</v>
      </c>
    </row>
    <row r="140" spans="1:8" x14ac:dyDescent="0.25">
      <c r="B140">
        <v>2.2519247298239359E-2</v>
      </c>
      <c r="C140">
        <v>5.8046637527737768E-2</v>
      </c>
      <c r="D140">
        <v>2.3551627016309876E-2</v>
      </c>
      <c r="E140">
        <v>5.6826445293085899E-2</v>
      </c>
      <c r="F140">
        <f t="shared" si="4"/>
        <v>1.0458443261623238</v>
      </c>
      <c r="G140">
        <f t="shared" si="5"/>
        <v>0.97897910565329826</v>
      </c>
    </row>
    <row r="141" spans="1:8" x14ac:dyDescent="0.25">
      <c r="B141">
        <v>2.8400712231197014E-2</v>
      </c>
      <c r="C141">
        <v>7.9738077232103008E-2</v>
      </c>
      <c r="D141">
        <v>2.9300384548555096E-2</v>
      </c>
      <c r="E141">
        <v>8.2022706503000198E-2</v>
      </c>
      <c r="F141">
        <f t="shared" si="4"/>
        <v>1.0316778082899565</v>
      </c>
      <c r="G141">
        <f t="shared" si="5"/>
        <v>1.0286516724531374</v>
      </c>
    </row>
    <row r="142" spans="1:8" x14ac:dyDescent="0.25">
      <c r="A142" t="s">
        <v>20</v>
      </c>
      <c r="B142">
        <v>3.312564997899072E-3</v>
      </c>
      <c r="C142">
        <v>-5.0022495374976248E-3</v>
      </c>
      <c r="D142">
        <v>1.4583753038899837E-3</v>
      </c>
      <c r="E142">
        <v>-4.471498262402911E-3</v>
      </c>
      <c r="F142">
        <f t="shared" si="4"/>
        <v>0.44025560398510794</v>
      </c>
      <c r="G142">
        <f t="shared" si="5"/>
        <v>0.89389748129993885</v>
      </c>
      <c r="H142" t="s">
        <v>52</v>
      </c>
    </row>
    <row r="143" spans="1:8" x14ac:dyDescent="0.25">
      <c r="B143">
        <v>-1.7687652951969978E-3</v>
      </c>
      <c r="C143">
        <v>1.771014802411659E-3</v>
      </c>
      <c r="D143">
        <v>1.2820004192864206E-3</v>
      </c>
      <c r="E143">
        <v>6.7961719105227364E-3</v>
      </c>
      <c r="F143">
        <f t="shared" si="4"/>
        <v>0.72479962308602208</v>
      </c>
      <c r="G143">
        <f t="shared" si="5"/>
        <v>3.8374450068221493</v>
      </c>
      <c r="H143" t="s">
        <v>84</v>
      </c>
    </row>
    <row r="144" spans="1:8" x14ac:dyDescent="0.25">
      <c r="B144">
        <v>4.0799584435009259E-3</v>
      </c>
      <c r="C144">
        <v>-2.8396854570564489E-3</v>
      </c>
      <c r="D144">
        <v>3.0229830124688774E-3</v>
      </c>
      <c r="E144">
        <v>-3.1718227214118838E-4</v>
      </c>
      <c r="F144">
        <f t="shared" si="4"/>
        <v>0.74093475566749145</v>
      </c>
      <c r="G144">
        <f t="shared" si="5"/>
        <v>0.11169626951217761</v>
      </c>
    </row>
    <row r="145" spans="1:8" x14ac:dyDescent="0.25">
      <c r="B145">
        <v>3.8092425573480002E-3</v>
      </c>
      <c r="C145">
        <v>-9.913903212745742E-4</v>
      </c>
      <c r="D145">
        <v>4.0527985435109591E-3</v>
      </c>
      <c r="E145">
        <v>3.1597119740763616E-3</v>
      </c>
      <c r="F145">
        <f t="shared" si="4"/>
        <v>1.0639381668392687</v>
      </c>
      <c r="G145">
        <f t="shared" si="5"/>
        <v>3.1871523317013017</v>
      </c>
    </row>
    <row r="146" spans="1:8" x14ac:dyDescent="0.25">
      <c r="B146">
        <v>2.740196106845433E-3</v>
      </c>
      <c r="C146">
        <v>1.124923580086273E-2</v>
      </c>
      <c r="D146">
        <v>2.733223760123994E-3</v>
      </c>
      <c r="E146">
        <v>3.9818110169124732E-3</v>
      </c>
      <c r="F146">
        <f t="shared" si="4"/>
        <v>0.99745553002428511</v>
      </c>
      <c r="G146">
        <f t="shared" si="5"/>
        <v>0.35396280133154456</v>
      </c>
    </row>
    <row r="147" spans="1:8" x14ac:dyDescent="0.25">
      <c r="B147">
        <v>-7.788030509747303E-4</v>
      </c>
      <c r="C147">
        <v>-1.7710920107568051E-3</v>
      </c>
      <c r="D147">
        <v>-1.3448760663577711E-3</v>
      </c>
      <c r="E147">
        <v>7.526359030264573E-4</v>
      </c>
      <c r="F147">
        <f t="shared" si="4"/>
        <v>1.7268500228325481</v>
      </c>
      <c r="G147">
        <f t="shared" si="5"/>
        <v>0.42495584557735572</v>
      </c>
    </row>
    <row r="148" spans="1:8" x14ac:dyDescent="0.25">
      <c r="B148">
        <v>8.0859288969864548E-3</v>
      </c>
      <c r="C148">
        <v>-3.8730135211001416E-4</v>
      </c>
      <c r="D148">
        <v>7.8922662458743228E-3</v>
      </c>
      <c r="E148">
        <v>3.4113347561482723E-3</v>
      </c>
      <c r="F148">
        <f t="shared" si="4"/>
        <v>0.97604942442861353</v>
      </c>
      <c r="G148">
        <f t="shared" si="5"/>
        <v>8.8079598420283123</v>
      </c>
    </row>
    <row r="149" spans="1:8" x14ac:dyDescent="0.25">
      <c r="B149">
        <v>5.5218681453978744E-3</v>
      </c>
      <c r="C149">
        <v>-2.6363046311087001E-4</v>
      </c>
      <c r="D149">
        <v>5.5942618886476725E-3</v>
      </c>
      <c r="E149">
        <v>6.6043642970977311E-4</v>
      </c>
      <c r="F149">
        <f t="shared" si="4"/>
        <v>1.0131103715886685</v>
      </c>
      <c r="G149">
        <f t="shared" si="5"/>
        <v>2.5051597676404569</v>
      </c>
    </row>
    <row r="150" spans="1:8" x14ac:dyDescent="0.25">
      <c r="B150">
        <v>1.7859373163738549E-3</v>
      </c>
      <c r="C150">
        <v>1.081445200221628E-3</v>
      </c>
      <c r="D150">
        <v>2.0486404064852829E-3</v>
      </c>
      <c r="E150">
        <v>8.5718392895875982E-3</v>
      </c>
      <c r="F150">
        <f t="shared" si="4"/>
        <v>1.1470953586684762</v>
      </c>
      <c r="G150">
        <f t="shared" si="5"/>
        <v>7.9262816903074809</v>
      </c>
    </row>
    <row r="151" spans="1:8" x14ac:dyDescent="0.25">
      <c r="B151">
        <v>-9.2816308965294313E-4</v>
      </c>
      <c r="C151">
        <v>2.436504583085709E-3</v>
      </c>
      <c r="D151">
        <v>-8.9782553558909216E-4</v>
      </c>
      <c r="E151">
        <v>1.1139731207386479E-2</v>
      </c>
      <c r="F151">
        <f t="shared" si="4"/>
        <v>0.96731441445792166</v>
      </c>
      <c r="G151">
        <f t="shared" si="5"/>
        <v>4.5720132376186946</v>
      </c>
    </row>
    <row r="152" spans="1:8" x14ac:dyDescent="0.25">
      <c r="A152" t="s">
        <v>21</v>
      </c>
      <c r="B152">
        <v>1.6393681726315867E-3</v>
      </c>
      <c r="C152">
        <v>9.7335331125663633E-3</v>
      </c>
      <c r="D152">
        <v>-6.5650919698411148E-5</v>
      </c>
      <c r="E152">
        <v>-2.5965020362150545E-3</v>
      </c>
      <c r="F152">
        <f t="shared" si="4"/>
        <v>4.0046476925939933E-2</v>
      </c>
      <c r="G152">
        <f t="shared" si="5"/>
        <v>0.26675843254315035</v>
      </c>
      <c r="H152" t="s">
        <v>53</v>
      </c>
    </row>
    <row r="153" spans="1:8" x14ac:dyDescent="0.25">
      <c r="B153">
        <v>6.5755707143358936E-3</v>
      </c>
      <c r="C153">
        <v>-1.9583484137818439E-4</v>
      </c>
      <c r="D153">
        <v>8.0336382145424125E-3</v>
      </c>
      <c r="E153">
        <v>-5.0755664289123892E-3</v>
      </c>
      <c r="F153">
        <f t="shared" si="4"/>
        <v>1.2217400684365962</v>
      </c>
      <c r="G153">
        <f t="shared" si="5"/>
        <v>25.917586437598008</v>
      </c>
      <c r="H153" t="s">
        <v>85</v>
      </c>
    </row>
    <row r="154" spans="1:8" x14ac:dyDescent="0.25">
      <c r="B154">
        <v>1.8550719513984394E-3</v>
      </c>
      <c r="C154">
        <v>-5.6298200510168303E-3</v>
      </c>
      <c r="D154">
        <v>1.565780453201733E-3</v>
      </c>
      <c r="E154">
        <v>-2.0683784501592454E-3</v>
      </c>
      <c r="F154">
        <f t="shared" si="4"/>
        <v>0.84405375868109855</v>
      </c>
      <c r="G154">
        <f t="shared" si="5"/>
        <v>0.36739690281675436</v>
      </c>
    </row>
    <row r="155" spans="1:8" x14ac:dyDescent="0.25">
      <c r="B155">
        <v>6.2808761077230565E-3</v>
      </c>
      <c r="C155">
        <v>-9.122975335124104E-3</v>
      </c>
      <c r="D155">
        <v>8.0800202206955125E-3</v>
      </c>
      <c r="E155">
        <v>-5.2202441971275718E-3</v>
      </c>
      <c r="F155">
        <f t="shared" si="4"/>
        <v>1.2864479544119971</v>
      </c>
      <c r="G155">
        <f t="shared" si="5"/>
        <v>0.57220851809488738</v>
      </c>
    </row>
    <row r="156" spans="1:8" x14ac:dyDescent="0.25">
      <c r="B156">
        <v>3.1965929353082807E-3</v>
      </c>
      <c r="C156">
        <v>9.4486791611170916E-3</v>
      </c>
      <c r="D156">
        <v>3.3550060682631211E-3</v>
      </c>
      <c r="E156">
        <v>9.822630888188107E-3</v>
      </c>
      <c r="F156">
        <f t="shared" si="4"/>
        <v>1.0495568676277396</v>
      </c>
      <c r="G156">
        <f t="shared" si="5"/>
        <v>1.0395771430794147</v>
      </c>
    </row>
    <row r="157" spans="1:8" x14ac:dyDescent="0.25">
      <c r="B157">
        <v>5.9347657599604859E-3</v>
      </c>
      <c r="C157">
        <v>-6.397469787836444E-5</v>
      </c>
      <c r="D157">
        <v>6.4336662191256883E-3</v>
      </c>
      <c r="E157">
        <v>-1.4477626324371655E-2</v>
      </c>
      <c r="F157">
        <f t="shared" si="4"/>
        <v>1.0840640522884806</v>
      </c>
      <c r="G157">
        <f t="shared" si="5"/>
        <v>226.30237897954706</v>
      </c>
    </row>
    <row r="158" spans="1:8" x14ac:dyDescent="0.25">
      <c r="B158">
        <v>2.4831764397886713E-3</v>
      </c>
      <c r="C158">
        <v>1.7843375912831311E-4</v>
      </c>
      <c r="D158">
        <v>1.9361648366810077E-3</v>
      </c>
      <c r="E158">
        <v>2.6020037016682759E-3</v>
      </c>
      <c r="F158">
        <f t="shared" si="4"/>
        <v>0.77971295380274441</v>
      </c>
      <c r="G158">
        <f t="shared" si="5"/>
        <v>14.582463062929447</v>
      </c>
    </row>
    <row r="159" spans="1:8" x14ac:dyDescent="0.25">
      <c r="B159">
        <v>5.2818778835402461E-3</v>
      </c>
      <c r="C159">
        <v>-1.1820553468650444E-2</v>
      </c>
      <c r="D159">
        <v>5.1548114538085789E-3</v>
      </c>
      <c r="E159">
        <v>-4.1069075445806461E-4</v>
      </c>
      <c r="F159">
        <f t="shared" si="4"/>
        <v>0.97594294443503882</v>
      </c>
      <c r="G159">
        <f t="shared" si="5"/>
        <v>3.474378382935002E-2</v>
      </c>
    </row>
    <row r="160" spans="1:8" x14ac:dyDescent="0.25">
      <c r="B160">
        <v>7.693975827870252E-3</v>
      </c>
      <c r="C160">
        <v>1.2406446543184679E-2</v>
      </c>
      <c r="D160">
        <v>5.0377717573053911E-3</v>
      </c>
      <c r="E160">
        <v>3.3466894777339014E-3</v>
      </c>
      <c r="F160">
        <f t="shared" si="4"/>
        <v>0.65476833694444847</v>
      </c>
      <c r="G160">
        <f t="shared" si="5"/>
        <v>0.26975407229496845</v>
      </c>
    </row>
    <row r="161" spans="1:8" x14ac:dyDescent="0.25">
      <c r="B161">
        <v>6.2770222574883112E-3</v>
      </c>
      <c r="C161">
        <v>1.0063893797693348E-2</v>
      </c>
      <c r="D161">
        <v>5.3895406322772826E-3</v>
      </c>
      <c r="E161">
        <v>1.0512585979933724E-2</v>
      </c>
      <c r="F161">
        <f t="shared" si="4"/>
        <v>0.85861422999539505</v>
      </c>
      <c r="G161">
        <f t="shared" si="5"/>
        <v>1.0445843518681821</v>
      </c>
    </row>
    <row r="162" spans="1:8" x14ac:dyDescent="0.25">
      <c r="A162" t="s">
        <v>22</v>
      </c>
      <c r="B162">
        <v>7.469808245037084E-3</v>
      </c>
      <c r="C162">
        <v>1.0489173622694482E-2</v>
      </c>
      <c r="D162">
        <v>5.772813918139998E-3</v>
      </c>
      <c r="E162">
        <v>-1.0889644319025312E-2</v>
      </c>
      <c r="F162">
        <f t="shared" si="4"/>
        <v>0.77281955958848558</v>
      </c>
      <c r="G162">
        <f t="shared" si="5"/>
        <v>1.0381794325021341</v>
      </c>
      <c r="H162" t="s">
        <v>54</v>
      </c>
    </row>
    <row r="163" spans="1:8" x14ac:dyDescent="0.25">
      <c r="B163">
        <v>7.5138392631440747E-3</v>
      </c>
      <c r="C163">
        <v>4.6277152448368343E-4</v>
      </c>
      <c r="D163">
        <v>6.0973844225683665E-3</v>
      </c>
      <c r="E163">
        <v>-4.5261421687324884E-3</v>
      </c>
      <c r="F163">
        <f t="shared" si="4"/>
        <v>0.81148720501335159</v>
      </c>
      <c r="G163">
        <f t="shared" si="5"/>
        <v>9.7805113955149441</v>
      </c>
      <c r="H163" t="s">
        <v>86</v>
      </c>
    </row>
    <row r="164" spans="1:8" x14ac:dyDescent="0.25">
      <c r="B164">
        <v>-3.1462076878541411E-3</v>
      </c>
      <c r="C164">
        <v>7.6205047051749498E-3</v>
      </c>
      <c r="D164">
        <v>-1.3699819892879356E-3</v>
      </c>
      <c r="E164">
        <v>-9.7903074408934084E-3</v>
      </c>
      <c r="F164">
        <f t="shared" si="4"/>
        <v>0.43543914617484347</v>
      </c>
      <c r="G164">
        <f t="shared" si="5"/>
        <v>1.2847321561582377</v>
      </c>
    </row>
    <row r="165" spans="1:8" x14ac:dyDescent="0.25">
      <c r="B165">
        <v>-3.4920967236822444E-3</v>
      </c>
      <c r="C165">
        <v>-6.2721604538895125E-3</v>
      </c>
      <c r="D165">
        <v>-5.2879192081647149E-3</v>
      </c>
      <c r="E165">
        <v>-1.0826918563371049E-2</v>
      </c>
      <c r="F165">
        <f t="shared" si="4"/>
        <v>1.5142533631167192</v>
      </c>
      <c r="G165">
        <f t="shared" si="5"/>
        <v>1.7261864780032892</v>
      </c>
    </row>
    <row r="166" spans="1:8" x14ac:dyDescent="0.25">
      <c r="B166">
        <v>-7.9251660290576858E-5</v>
      </c>
      <c r="C166">
        <v>1.3475780124921557E-2</v>
      </c>
      <c r="D166">
        <v>1.2049066173195821E-3</v>
      </c>
      <c r="E166">
        <v>-3.2442241940584498E-3</v>
      </c>
      <c r="F166">
        <f t="shared" si="4"/>
        <v>15.203550473287022</v>
      </c>
      <c r="G166">
        <f t="shared" si="5"/>
        <v>0.24074481506704865</v>
      </c>
    </row>
    <row r="167" spans="1:8" x14ac:dyDescent="0.25">
      <c r="B167">
        <v>-3.5006634876357103E-4</v>
      </c>
      <c r="C167">
        <v>9.8721752664895444E-3</v>
      </c>
      <c r="D167">
        <v>-7.5275738917072381E-4</v>
      </c>
      <c r="E167">
        <v>-5.7371023386033676E-3</v>
      </c>
      <c r="F167">
        <f t="shared" si="4"/>
        <v>2.150327764520787</v>
      </c>
      <c r="G167">
        <f t="shared" si="5"/>
        <v>0.58113862281979412</v>
      </c>
    </row>
    <row r="168" spans="1:8" x14ac:dyDescent="0.25">
      <c r="B168">
        <v>-1.1547757546779215E-3</v>
      </c>
      <c r="C168">
        <v>4.0711201186409956E-3</v>
      </c>
      <c r="D168">
        <v>-6.0796642880931915E-4</v>
      </c>
      <c r="E168">
        <v>1.5984147791961952E-3</v>
      </c>
      <c r="F168">
        <f t="shared" si="4"/>
        <v>0.52648007749252324</v>
      </c>
      <c r="G168">
        <f t="shared" si="5"/>
        <v>0.39262284890030991</v>
      </c>
    </row>
    <row r="169" spans="1:8" x14ac:dyDescent="0.25">
      <c r="B169">
        <v>-3.0188186238696642E-3</v>
      </c>
      <c r="C169">
        <v>8.2554547024930505E-3</v>
      </c>
      <c r="D169">
        <v>4.4037284180377671E-4</v>
      </c>
      <c r="E169">
        <v>-7.0182744709985558E-3</v>
      </c>
      <c r="F169">
        <f t="shared" si="4"/>
        <v>0.14587588612372016</v>
      </c>
      <c r="G169">
        <f t="shared" si="5"/>
        <v>0.85013784508794155</v>
      </c>
    </row>
    <row r="170" spans="1:8" x14ac:dyDescent="0.25">
      <c r="B170">
        <v>3.7902440518405704E-4</v>
      </c>
      <c r="C170">
        <v>9.910279793445758E-3</v>
      </c>
      <c r="D170">
        <v>-6.3447860484709016E-3</v>
      </c>
      <c r="E170">
        <v>-8.0373739377569489E-3</v>
      </c>
      <c r="F170">
        <f t="shared" si="4"/>
        <v>16.73978235092758</v>
      </c>
      <c r="G170">
        <f t="shared" si="5"/>
        <v>0.81101382657960175</v>
      </c>
    </row>
    <row r="171" spans="1:8" x14ac:dyDescent="0.25">
      <c r="B171">
        <v>-3.1428413853284176E-3</v>
      </c>
      <c r="C171">
        <v>2.12700685438129E-3</v>
      </c>
      <c r="D171">
        <v>-2.8776564302281137E-3</v>
      </c>
      <c r="E171">
        <v>-1.888441075598565E-3</v>
      </c>
      <c r="F171">
        <f t="shared" si="4"/>
        <v>0.91562254578348923</v>
      </c>
      <c r="G171">
        <f t="shared" si="5"/>
        <v>0.88783967560268173</v>
      </c>
    </row>
    <row r="172" spans="1:8" x14ac:dyDescent="0.25">
      <c r="A172" t="s">
        <v>23</v>
      </c>
      <c r="B172">
        <v>1.8901993388142112E-3</v>
      </c>
      <c r="C172">
        <v>7.7734952114844836E-3</v>
      </c>
      <c r="D172">
        <v>4.4240015233086259E-3</v>
      </c>
      <c r="E172">
        <v>1.5383797895119511E-2</v>
      </c>
      <c r="F172">
        <f t="shared" si="4"/>
        <v>2.3404946941119755</v>
      </c>
      <c r="G172">
        <f t="shared" si="5"/>
        <v>1.9790065442365801</v>
      </c>
      <c r="H172" t="s">
        <v>55</v>
      </c>
    </row>
    <row r="173" spans="1:8" x14ac:dyDescent="0.25">
      <c r="B173">
        <v>2.8261325760223596E-4</v>
      </c>
      <c r="C173">
        <v>7.4417649510283344E-4</v>
      </c>
      <c r="D173">
        <v>1.9882344804580177E-3</v>
      </c>
      <c r="E173">
        <v>3.3835079091816384E-3</v>
      </c>
      <c r="F173">
        <f t="shared" si="4"/>
        <v>7.0351776747018659</v>
      </c>
      <c r="G173">
        <f t="shared" si="5"/>
        <v>4.5466471078397754</v>
      </c>
      <c r="H173" t="s">
        <v>87</v>
      </c>
    </row>
    <row r="174" spans="1:8" x14ac:dyDescent="0.25">
      <c r="B174">
        <v>-1.090902477747856E-3</v>
      </c>
      <c r="C174">
        <v>1.8542626732562271E-2</v>
      </c>
      <c r="D174">
        <v>-8.8535529363218757E-4</v>
      </c>
      <c r="E174">
        <v>2.2667804372133553E-3</v>
      </c>
      <c r="F174">
        <f t="shared" si="4"/>
        <v>0.8115806056834558</v>
      </c>
      <c r="G174">
        <f t="shared" si="5"/>
        <v>0.1222469971437604</v>
      </c>
    </row>
    <row r="175" spans="1:8" x14ac:dyDescent="0.25">
      <c r="B175">
        <v>3.6651113434808927E-4</v>
      </c>
      <c r="C175">
        <v>1.0989164762137467E-2</v>
      </c>
      <c r="D175">
        <v>-1.1685493825993572E-3</v>
      </c>
      <c r="E175">
        <v>-3.1446614129583507E-3</v>
      </c>
      <c r="F175">
        <f t="shared" si="4"/>
        <v>3.1883052739389424</v>
      </c>
      <c r="G175">
        <f t="shared" si="5"/>
        <v>0.28616018423830536</v>
      </c>
    </row>
    <row r="176" spans="1:8" x14ac:dyDescent="0.25">
      <c r="B176">
        <v>-3.2692455161313649E-4</v>
      </c>
      <c r="C176">
        <v>6.5300708405617493E-3</v>
      </c>
      <c r="D176">
        <v>1.1159373463394953E-3</v>
      </c>
      <c r="E176">
        <v>1.0097284982735264E-2</v>
      </c>
      <c r="F176">
        <f t="shared" si="4"/>
        <v>3.4134400149305111</v>
      </c>
      <c r="G176">
        <f t="shared" si="5"/>
        <v>1.5462749531009139</v>
      </c>
    </row>
    <row r="177" spans="1:8" x14ac:dyDescent="0.25">
      <c r="B177">
        <v>-1.1337444294382993E-3</v>
      </c>
      <c r="C177">
        <v>6.2375424069086537E-4</v>
      </c>
      <c r="D177">
        <v>-2.5788265304582572E-4</v>
      </c>
      <c r="E177">
        <v>-9.4973318506886152E-4</v>
      </c>
      <c r="F177">
        <f t="shared" si="4"/>
        <v>0.22746101003873576</v>
      </c>
      <c r="G177">
        <f t="shared" si="5"/>
        <v>1.5226079810166011</v>
      </c>
    </row>
    <row r="178" spans="1:8" x14ac:dyDescent="0.25">
      <c r="B178">
        <v>4.9455004344118615E-4</v>
      </c>
      <c r="C178">
        <v>5.8232118836534751E-3</v>
      </c>
      <c r="D178">
        <v>-5.8484167072362324E-4</v>
      </c>
      <c r="E178">
        <v>-5.3989531334909619E-3</v>
      </c>
      <c r="F178">
        <f t="shared" si="4"/>
        <v>1.1825732875366231</v>
      </c>
      <c r="G178">
        <f t="shared" si="5"/>
        <v>0.92714351484385049</v>
      </c>
    </row>
    <row r="179" spans="1:8" x14ac:dyDescent="0.25">
      <c r="B179">
        <v>9.5049902522554327E-4</v>
      </c>
      <c r="C179">
        <v>1.0000348008768985E-2</v>
      </c>
      <c r="D179">
        <v>2.2531403262049123E-3</v>
      </c>
      <c r="E179">
        <v>7.244937152046738E-3</v>
      </c>
      <c r="F179">
        <f t="shared" si="4"/>
        <v>2.3704814696367165</v>
      </c>
      <c r="G179">
        <f t="shared" si="5"/>
        <v>0.72446850306548183</v>
      </c>
    </row>
    <row r="180" spans="1:8" x14ac:dyDescent="0.25">
      <c r="B180">
        <v>-3.2258007633061843E-3</v>
      </c>
      <c r="C180">
        <v>4.2866125956154697E-3</v>
      </c>
      <c r="D180">
        <v>-2.1071056244740959E-3</v>
      </c>
      <c r="E180">
        <v>3.899434013835015E-3</v>
      </c>
      <c r="F180">
        <f t="shared" si="4"/>
        <v>0.65320389543044299</v>
      </c>
      <c r="G180">
        <f t="shared" si="5"/>
        <v>0.90967726307329999</v>
      </c>
    </row>
    <row r="181" spans="1:8" x14ac:dyDescent="0.25">
      <c r="B181">
        <v>2.9274930429914574E-3</v>
      </c>
      <c r="C181">
        <v>8.4391428218581321E-3</v>
      </c>
      <c r="D181">
        <v>4.9426189291226002E-3</v>
      </c>
      <c r="E181">
        <v>-4.5965970469590564E-3</v>
      </c>
      <c r="F181">
        <f t="shared" si="4"/>
        <v>1.6883452348265831</v>
      </c>
      <c r="G181">
        <f t="shared" si="5"/>
        <v>0.544675821228367</v>
      </c>
    </row>
    <row r="182" spans="1:8" x14ac:dyDescent="0.25">
      <c r="A182" t="s">
        <v>24</v>
      </c>
      <c r="B182">
        <v>9.8413981327298752E-3</v>
      </c>
      <c r="C182">
        <v>1.7003831726447394E-3</v>
      </c>
      <c r="D182">
        <v>4.2228398911512846E-3</v>
      </c>
      <c r="E182">
        <v>4.0660767200699681E-3</v>
      </c>
      <c r="F182">
        <f t="shared" si="4"/>
        <v>0.42908942755879792</v>
      </c>
      <c r="G182">
        <f t="shared" si="5"/>
        <v>2.3912708532310867</v>
      </c>
      <c r="H182" t="s">
        <v>56</v>
      </c>
    </row>
    <row r="183" spans="1:8" x14ac:dyDescent="0.25">
      <c r="B183">
        <v>1.7770176587284713E-2</v>
      </c>
      <c r="C183">
        <v>1.7681295468092398E-2</v>
      </c>
      <c r="D183">
        <v>6.8431399231349754E-3</v>
      </c>
      <c r="E183">
        <v>1.429651337054791E-2</v>
      </c>
      <c r="F183">
        <f t="shared" si="4"/>
        <v>0.38509127298327028</v>
      </c>
      <c r="G183">
        <f t="shared" si="5"/>
        <v>0.80856707566181152</v>
      </c>
      <c r="H183" t="s">
        <v>88</v>
      </c>
    </row>
    <row r="184" spans="1:8" x14ac:dyDescent="0.25">
      <c r="B184">
        <v>8.1334379728680607E-3</v>
      </c>
      <c r="C184">
        <v>2.305397804974826E-2</v>
      </c>
      <c r="D184">
        <v>7.2387319771605955E-3</v>
      </c>
      <c r="E184">
        <v>2.1160719009225129E-2</v>
      </c>
      <c r="F184">
        <f t="shared" si="4"/>
        <v>0.88999657971302282</v>
      </c>
      <c r="G184">
        <f t="shared" si="5"/>
        <v>0.91787712140448552</v>
      </c>
    </row>
    <row r="185" spans="1:8" x14ac:dyDescent="0.25">
      <c r="B185">
        <v>9.0886449956396297E-3</v>
      </c>
      <c r="C185">
        <v>1.4717076639324806E-2</v>
      </c>
      <c r="D185">
        <v>8.2016817226174526E-3</v>
      </c>
      <c r="E185">
        <v>7.5304329927436738E-3</v>
      </c>
      <c r="F185">
        <f t="shared" si="4"/>
        <v>0.90240973506527022</v>
      </c>
      <c r="G185">
        <f t="shared" si="5"/>
        <v>0.51167994685995988</v>
      </c>
    </row>
    <row r="186" spans="1:8" x14ac:dyDescent="0.25">
      <c r="B186">
        <v>1.6488404504158689E-2</v>
      </c>
      <c r="C186">
        <v>2.0533578570395155E-2</v>
      </c>
      <c r="D186">
        <v>1.6109203309206708E-2</v>
      </c>
      <c r="E186">
        <v>2.4674051888661969E-2</v>
      </c>
      <c r="F186">
        <f t="shared" si="4"/>
        <v>0.97700194734691648</v>
      </c>
      <c r="G186">
        <f t="shared" si="5"/>
        <v>1.2016440195298668</v>
      </c>
    </row>
    <row r="187" spans="1:8" x14ac:dyDescent="0.25">
      <c r="B187">
        <v>1.3108918133051787E-2</v>
      </c>
      <c r="C187">
        <v>-1.8780111865930975E-3</v>
      </c>
      <c r="D187">
        <v>1.3996449315003446E-2</v>
      </c>
      <c r="E187">
        <v>2.5946233215912713E-3</v>
      </c>
      <c r="F187">
        <f t="shared" si="4"/>
        <v>1.0677043805555477</v>
      </c>
      <c r="G187">
        <f t="shared" si="5"/>
        <v>1.381580333553913</v>
      </c>
    </row>
    <row r="188" spans="1:8" x14ac:dyDescent="0.25">
      <c r="B188">
        <v>7.3694786934895944E-3</v>
      </c>
      <c r="C188">
        <v>4.880502845176389E-3</v>
      </c>
      <c r="D188">
        <v>7.8653469216223831E-3</v>
      </c>
      <c r="E188">
        <v>9.1017081713400932E-3</v>
      </c>
      <c r="F188">
        <f t="shared" si="4"/>
        <v>1.0672867442538172</v>
      </c>
      <c r="G188">
        <f t="shared" si="5"/>
        <v>1.8649119691295135</v>
      </c>
    </row>
    <row r="189" spans="1:8" x14ac:dyDescent="0.25">
      <c r="B189">
        <v>1.0534721240353397E-2</v>
      </c>
      <c r="C189">
        <v>2.0950044568955866E-3</v>
      </c>
      <c r="D189">
        <v>9.8205352934143154E-3</v>
      </c>
      <c r="E189">
        <v>8.6052459759694104E-3</v>
      </c>
      <c r="F189">
        <f t="shared" si="4"/>
        <v>0.93220646938398499</v>
      </c>
      <c r="G189">
        <f t="shared" si="5"/>
        <v>4.1075072406866431</v>
      </c>
    </row>
    <row r="190" spans="1:8" x14ac:dyDescent="0.25">
      <c r="B190">
        <v>7.54387184842863E-3</v>
      </c>
      <c r="C190">
        <v>1.3458681308583631E-2</v>
      </c>
      <c r="D190">
        <v>5.7545255363269567E-3</v>
      </c>
      <c r="E190">
        <v>1.8876234070469042E-2</v>
      </c>
      <c r="F190">
        <f t="shared" si="4"/>
        <v>0.7628079654515354</v>
      </c>
      <c r="G190">
        <f t="shared" si="5"/>
        <v>1.4025322123074735</v>
      </c>
    </row>
    <row r="191" spans="1:8" x14ac:dyDescent="0.25">
      <c r="B191">
        <v>5.5284492038505618E-3</v>
      </c>
      <c r="C191">
        <v>1.7227612222283344E-3</v>
      </c>
      <c r="D191">
        <v>5.7123222143979991E-3</v>
      </c>
      <c r="E191">
        <v>9.1981480561473651E-4</v>
      </c>
      <c r="F191">
        <f t="shared" si="4"/>
        <v>1.0332594193719586</v>
      </c>
      <c r="G191">
        <f t="shared" si="5"/>
        <v>0.53391891676374437</v>
      </c>
    </row>
    <row r="192" spans="1:8" x14ac:dyDescent="0.25">
      <c r="A192" t="s">
        <v>25</v>
      </c>
      <c r="B192">
        <v>-1.3201665888314675E-3</v>
      </c>
      <c r="C192">
        <v>7.9097011638835999E-4</v>
      </c>
      <c r="D192">
        <v>5.9781117098476038E-3</v>
      </c>
      <c r="E192">
        <v>2.455070221921775E-3</v>
      </c>
      <c r="F192">
        <f t="shared" si="4"/>
        <v>4.5283010192971709</v>
      </c>
      <c r="G192">
        <f t="shared" si="5"/>
        <v>3.1038722842423483</v>
      </c>
      <c r="H192" t="s">
        <v>57</v>
      </c>
    </row>
    <row r="193" spans="1:8" x14ac:dyDescent="0.25">
      <c r="B193">
        <v>2.8240626188307436E-3</v>
      </c>
      <c r="C193">
        <v>-5.1194992757921326E-3</v>
      </c>
      <c r="D193">
        <v>6.0656440401417426E-3</v>
      </c>
      <c r="E193">
        <v>7.9304649037544278E-4</v>
      </c>
      <c r="F193">
        <f t="shared" si="4"/>
        <v>2.1478433231955467</v>
      </c>
      <c r="G193">
        <f t="shared" si="5"/>
        <v>0.15490704220340687</v>
      </c>
      <c r="H193" t="s">
        <v>89</v>
      </c>
    </row>
    <row r="194" spans="1:8" x14ac:dyDescent="0.25">
      <c r="B194">
        <v>5.4987415798728768E-3</v>
      </c>
      <c r="C194">
        <v>3.2671863632264759E-3</v>
      </c>
      <c r="D194">
        <v>6.3753348975673701E-3</v>
      </c>
      <c r="E194">
        <v>7.4218161827785588E-5</v>
      </c>
      <c r="F194">
        <f t="shared" si="4"/>
        <v>1.1594170784281081</v>
      </c>
      <c r="G194">
        <f t="shared" si="5"/>
        <v>2.2716231514412974E-2</v>
      </c>
    </row>
    <row r="195" spans="1:8" x14ac:dyDescent="0.25">
      <c r="B195">
        <v>2.9398408010430145E-3</v>
      </c>
      <c r="C195">
        <v>8.2115993727044506E-3</v>
      </c>
      <c r="D195">
        <v>2.7121285643886663E-3</v>
      </c>
      <c r="E195">
        <v>1.3071844462830091E-2</v>
      </c>
      <c r="F195">
        <f t="shared" ref="F195:F258" si="6">ABS(D195/B195)</f>
        <v>0.92254266401991591</v>
      </c>
      <c r="G195">
        <f t="shared" ref="G195:G258" si="7">ABS(E195/C195)</f>
        <v>1.5918755737501282</v>
      </c>
    </row>
    <row r="196" spans="1:8" x14ac:dyDescent="0.25">
      <c r="B196">
        <v>6.3652223162366864E-3</v>
      </c>
      <c r="C196">
        <v>5.6419408035238089E-3</v>
      </c>
      <c r="D196">
        <v>4.9193781701440875E-3</v>
      </c>
      <c r="E196">
        <v>-9.5531886715051061E-4</v>
      </c>
      <c r="F196">
        <f t="shared" si="6"/>
        <v>0.77285252984731156</v>
      </c>
      <c r="G196">
        <f t="shared" si="7"/>
        <v>0.16932451091189107</v>
      </c>
    </row>
    <row r="197" spans="1:8" x14ac:dyDescent="0.25">
      <c r="B197">
        <v>2.4747428096523697E-3</v>
      </c>
      <c r="C197">
        <v>5.401911336141269E-3</v>
      </c>
      <c r="D197">
        <v>2.7564254724637663E-3</v>
      </c>
      <c r="E197">
        <v>3.2327329711543972E-3</v>
      </c>
      <c r="F197">
        <f t="shared" si="6"/>
        <v>1.113823004844275</v>
      </c>
      <c r="G197">
        <f t="shared" si="7"/>
        <v>0.59844243453718471</v>
      </c>
    </row>
    <row r="198" spans="1:8" x14ac:dyDescent="0.25">
      <c r="B198">
        <v>1.6287344404098867E-3</v>
      </c>
      <c r="C198">
        <v>-6.5337840490782961E-3</v>
      </c>
      <c r="D198">
        <v>1.014887835896287E-4</v>
      </c>
      <c r="E198">
        <v>-7.8765252057161515E-5</v>
      </c>
      <c r="F198">
        <f t="shared" si="6"/>
        <v>6.2311437071403783E-2</v>
      </c>
      <c r="G198">
        <f t="shared" si="7"/>
        <v>1.2055074282455468E-2</v>
      </c>
    </row>
    <row r="199" spans="1:8" x14ac:dyDescent="0.25">
      <c r="B199">
        <v>2.9720945411022049E-3</v>
      </c>
      <c r="C199">
        <v>-1.0215840822782226E-2</v>
      </c>
      <c r="D199">
        <v>4.6708476844393824E-3</v>
      </c>
      <c r="E199">
        <v>-7.5302558558288067E-3</v>
      </c>
      <c r="F199">
        <f t="shared" si="6"/>
        <v>1.5715676671264949</v>
      </c>
      <c r="G199">
        <f t="shared" si="7"/>
        <v>0.73711562136282227</v>
      </c>
    </row>
    <row r="200" spans="1:8" x14ac:dyDescent="0.25">
      <c r="B200">
        <v>-1.7777131221298275E-4</v>
      </c>
      <c r="C200">
        <v>-1.1955156101926729E-2</v>
      </c>
      <c r="D200">
        <v>9.2054079073418816E-4</v>
      </c>
      <c r="E200">
        <v>-6.6460760514489654E-4</v>
      </c>
      <c r="F200">
        <f t="shared" si="6"/>
        <v>5.1782302739112058</v>
      </c>
      <c r="G200">
        <f t="shared" si="7"/>
        <v>5.5591712854153895E-2</v>
      </c>
    </row>
    <row r="201" spans="1:8" x14ac:dyDescent="0.25">
      <c r="B201">
        <v>3.592847466596643E-3</v>
      </c>
      <c r="C201">
        <v>-9.4954272653608122E-3</v>
      </c>
      <c r="D201">
        <v>3.5185009501985935E-4</v>
      </c>
      <c r="E201">
        <v>-1.4374753078607132E-3</v>
      </c>
      <c r="F201">
        <f t="shared" si="6"/>
        <v>9.7930707688281715E-2</v>
      </c>
      <c r="G201">
        <f t="shared" si="7"/>
        <v>0.15138605854047277</v>
      </c>
    </row>
    <row r="202" spans="1:8" x14ac:dyDescent="0.25">
      <c r="A202" t="s">
        <v>26</v>
      </c>
      <c r="B202">
        <v>-1.644934073185878E-3</v>
      </c>
      <c r="C202">
        <v>6.8393205959051502E-3</v>
      </c>
      <c r="D202">
        <v>-1.8380857318467017E-3</v>
      </c>
      <c r="E202">
        <v>5.8770688310052924E-4</v>
      </c>
      <c r="F202">
        <f t="shared" si="6"/>
        <v>1.1174221276155651</v>
      </c>
      <c r="G202">
        <f t="shared" si="7"/>
        <v>8.5930594254113798E-2</v>
      </c>
      <c r="H202" t="s">
        <v>58</v>
      </c>
    </row>
    <row r="203" spans="1:8" x14ac:dyDescent="0.25">
      <c r="B203">
        <v>2.9397262985697325E-3</v>
      </c>
      <c r="C203">
        <v>1.1205707075828891E-2</v>
      </c>
      <c r="D203">
        <v>1.5122898400544299E-3</v>
      </c>
      <c r="E203">
        <v>4.328321892450665E-3</v>
      </c>
      <c r="F203">
        <f t="shared" si="6"/>
        <v>0.51443219077578939</v>
      </c>
      <c r="G203">
        <f t="shared" si="7"/>
        <v>0.38626048879923069</v>
      </c>
      <c r="H203" t="s">
        <v>90</v>
      </c>
    </row>
    <row r="204" spans="1:8" x14ac:dyDescent="0.25">
      <c r="B204">
        <v>-6.0527592350813244E-4</v>
      </c>
      <c r="C204">
        <v>-5.1585998095291909E-3</v>
      </c>
      <c r="D204">
        <v>1.6946000811520982E-3</v>
      </c>
      <c r="E204">
        <v>-5.6298972081615505E-3</v>
      </c>
      <c r="F204">
        <f t="shared" si="6"/>
        <v>2.7997149982942111</v>
      </c>
      <c r="G204">
        <f t="shared" si="7"/>
        <v>1.0913614965366685</v>
      </c>
    </row>
    <row r="205" spans="1:8" x14ac:dyDescent="0.25">
      <c r="B205">
        <v>2.8008521295516593E-3</v>
      </c>
      <c r="C205">
        <v>4.0661687031117166E-3</v>
      </c>
      <c r="D205">
        <v>1.7476742467252774E-3</v>
      </c>
      <c r="E205">
        <v>2.0286537896881023E-3</v>
      </c>
      <c r="F205">
        <f t="shared" si="6"/>
        <v>0.62397947691905919</v>
      </c>
      <c r="G205">
        <f t="shared" si="7"/>
        <v>0.4989103841499824</v>
      </c>
    </row>
    <row r="206" spans="1:8" x14ac:dyDescent="0.25">
      <c r="B206">
        <v>1.4577962260456383E-3</v>
      </c>
      <c r="C206">
        <v>1.5785917456056436E-2</v>
      </c>
      <c r="D206">
        <v>2.3405070089133253E-3</v>
      </c>
      <c r="E206">
        <v>-1.0431991289702028E-2</v>
      </c>
      <c r="F206">
        <f t="shared" si="6"/>
        <v>1.6055104047443545</v>
      </c>
      <c r="G206">
        <f t="shared" si="7"/>
        <v>0.66084162157453086</v>
      </c>
    </row>
    <row r="207" spans="1:8" x14ac:dyDescent="0.25">
      <c r="B207">
        <v>4.2907613655369364E-3</v>
      </c>
      <c r="C207">
        <v>5.85632611079744E-3</v>
      </c>
      <c r="D207">
        <v>5.3190834006390034E-3</v>
      </c>
      <c r="E207">
        <v>-9.4049492853303038E-3</v>
      </c>
      <c r="F207">
        <f t="shared" si="6"/>
        <v>1.2396595726253783</v>
      </c>
      <c r="G207">
        <f t="shared" si="7"/>
        <v>1.6059469891866485</v>
      </c>
    </row>
    <row r="208" spans="1:8" x14ac:dyDescent="0.25">
      <c r="B208">
        <v>1.3663772137611726E-3</v>
      </c>
      <c r="C208">
        <v>2.4541572428695519E-3</v>
      </c>
      <c r="D208">
        <v>-5.3274758790049497E-4</v>
      </c>
      <c r="E208">
        <v>1.1745322150299824E-3</v>
      </c>
      <c r="F208">
        <f t="shared" si="6"/>
        <v>0.38989788656824986</v>
      </c>
      <c r="G208">
        <f t="shared" si="7"/>
        <v>0.47858881839887607</v>
      </c>
    </row>
    <row r="209" spans="1:8" x14ac:dyDescent="0.25">
      <c r="B209">
        <v>-8.313307950728657E-5</v>
      </c>
      <c r="C209">
        <v>-1.43128249138733E-2</v>
      </c>
      <c r="D209">
        <v>-7.8480256523787205E-4</v>
      </c>
      <c r="E209">
        <v>2.8111868027920305E-4</v>
      </c>
      <c r="F209">
        <f t="shared" si="6"/>
        <v>9.4403162963436777</v>
      </c>
      <c r="G209">
        <f t="shared" si="7"/>
        <v>1.9641033965748934E-2</v>
      </c>
    </row>
    <row r="210" spans="1:8" x14ac:dyDescent="0.25">
      <c r="B210">
        <v>1.7945457584105885E-3</v>
      </c>
      <c r="C210">
        <v>-5.3121112398521627E-4</v>
      </c>
      <c r="D210">
        <v>2.2747803361079879E-3</v>
      </c>
      <c r="E210">
        <v>5.4951450181549644E-3</v>
      </c>
      <c r="F210">
        <f t="shared" si="6"/>
        <v>1.267607875389446</v>
      </c>
      <c r="G210">
        <f t="shared" si="7"/>
        <v>10.34455938522081</v>
      </c>
    </row>
    <row r="211" spans="1:8" x14ac:dyDescent="0.25">
      <c r="B211">
        <v>9.0342259106174691E-5</v>
      </c>
      <c r="C211">
        <v>-7.5615771678620974E-3</v>
      </c>
      <c r="D211">
        <v>1.6416859998968321E-3</v>
      </c>
      <c r="E211">
        <v>-6.1906482337978665E-3</v>
      </c>
      <c r="F211">
        <f t="shared" si="6"/>
        <v>18.171850207635849</v>
      </c>
      <c r="G211">
        <f t="shared" si="7"/>
        <v>0.81869801714238977</v>
      </c>
    </row>
    <row r="212" spans="1:8" x14ac:dyDescent="0.25">
      <c r="A212" t="s">
        <v>27</v>
      </c>
      <c r="B212">
        <v>-2.3834358683228088E-3</v>
      </c>
      <c r="C212">
        <v>-5.6530273826684834E-3</v>
      </c>
      <c r="D212">
        <v>8.5722532101734767E-4</v>
      </c>
      <c r="E212">
        <v>6.1529850710774589E-4</v>
      </c>
      <c r="F212">
        <f t="shared" si="6"/>
        <v>0.35965948671426407</v>
      </c>
      <c r="G212">
        <f t="shared" si="7"/>
        <v>0.10884406981543707</v>
      </c>
      <c r="H212" t="s">
        <v>59</v>
      </c>
    </row>
    <row r="213" spans="1:8" x14ac:dyDescent="0.25">
      <c r="B213">
        <v>6.1904700576039364E-4</v>
      </c>
      <c r="C213">
        <v>-9.166563656720197E-5</v>
      </c>
      <c r="D213">
        <v>-2.1350769308380179E-3</v>
      </c>
      <c r="E213">
        <v>1.3585961665549691E-2</v>
      </c>
      <c r="F213">
        <f t="shared" si="6"/>
        <v>3.4489738436186119</v>
      </c>
      <c r="G213">
        <f t="shared" si="7"/>
        <v>148.2121564234111</v>
      </c>
      <c r="H213" t="s">
        <v>91</v>
      </c>
    </row>
    <row r="214" spans="1:8" x14ac:dyDescent="0.25">
      <c r="B214">
        <v>-1.8816654619918766E-3</v>
      </c>
      <c r="C214">
        <v>3.1884693616940486E-3</v>
      </c>
      <c r="D214">
        <v>2.9049170298821804E-3</v>
      </c>
      <c r="E214">
        <v>-1.3584874328233202E-3</v>
      </c>
      <c r="F214">
        <f t="shared" si="6"/>
        <v>1.5438010042481831</v>
      </c>
      <c r="G214">
        <f t="shared" si="7"/>
        <v>0.42606256442167895</v>
      </c>
    </row>
    <row r="215" spans="1:8" x14ac:dyDescent="0.25">
      <c r="B215">
        <v>-1.1238063033128813E-3</v>
      </c>
      <c r="C215">
        <v>4.6046895706052509E-3</v>
      </c>
      <c r="D215">
        <v>3.9723887511247105E-4</v>
      </c>
      <c r="E215">
        <v>5.4762708007856913E-3</v>
      </c>
      <c r="F215">
        <f t="shared" si="6"/>
        <v>0.35347628318282792</v>
      </c>
      <c r="G215">
        <f t="shared" si="7"/>
        <v>1.1892812136010893</v>
      </c>
    </row>
    <row r="216" spans="1:8" x14ac:dyDescent="0.25">
      <c r="B216">
        <v>-2.4400069998806785E-3</v>
      </c>
      <c r="C216">
        <v>-6.2811564993541479E-3</v>
      </c>
      <c r="D216">
        <v>-1.9030136461163209E-3</v>
      </c>
      <c r="E216">
        <v>4.9730067720429021E-3</v>
      </c>
      <c r="F216">
        <f t="shared" si="6"/>
        <v>0.77992138801625666</v>
      </c>
      <c r="G216">
        <f t="shared" si="7"/>
        <v>0.79173425666981001</v>
      </c>
    </row>
    <row r="217" spans="1:8" x14ac:dyDescent="0.25">
      <c r="B217">
        <v>-4.6519986583138783E-3</v>
      </c>
      <c r="C217">
        <v>-8.8893098211044012E-3</v>
      </c>
      <c r="D217">
        <v>-4.5966810115197973E-3</v>
      </c>
      <c r="E217">
        <v>8.7918493628521728E-3</v>
      </c>
      <c r="F217">
        <f t="shared" si="6"/>
        <v>0.98810884291739431</v>
      </c>
      <c r="G217">
        <f t="shared" si="7"/>
        <v>0.98903621763515948</v>
      </c>
    </row>
    <row r="218" spans="1:8" x14ac:dyDescent="0.25">
      <c r="B218">
        <v>-7.2661254888396049E-4</v>
      </c>
      <c r="C218">
        <v>1.2378486642569536E-3</v>
      </c>
      <c r="D218">
        <v>1.7750098810339487E-4</v>
      </c>
      <c r="E218">
        <v>-6.8683120629765165E-4</v>
      </c>
      <c r="F218">
        <f t="shared" si="6"/>
        <v>0.24428560775068814</v>
      </c>
      <c r="G218">
        <f t="shared" si="7"/>
        <v>0.55485878535074196</v>
      </c>
    </row>
    <row r="219" spans="1:8" x14ac:dyDescent="0.25">
      <c r="B219">
        <v>2.2941226481397051E-3</v>
      </c>
      <c r="C219">
        <v>1.3229172114244337E-2</v>
      </c>
      <c r="D219">
        <v>1.7482467566513919E-3</v>
      </c>
      <c r="E219">
        <v>-1.8927137765962884E-2</v>
      </c>
      <c r="F219">
        <f t="shared" si="6"/>
        <v>0.76205461729303714</v>
      </c>
      <c r="G219">
        <f t="shared" si="7"/>
        <v>1.4307121868634045</v>
      </c>
    </row>
    <row r="220" spans="1:8" x14ac:dyDescent="0.25">
      <c r="B220">
        <v>-2.2338294757696438E-3</v>
      </c>
      <c r="C220">
        <v>3.3056142605634832E-3</v>
      </c>
      <c r="D220">
        <v>-1.4291074918795818E-3</v>
      </c>
      <c r="E220">
        <v>3.1179637531875176E-3</v>
      </c>
      <c r="F220">
        <f t="shared" si="6"/>
        <v>0.63975675286816458</v>
      </c>
      <c r="G220">
        <f t="shared" si="7"/>
        <v>0.94323278743842964</v>
      </c>
    </row>
    <row r="221" spans="1:8" x14ac:dyDescent="0.25">
      <c r="B221">
        <v>2.7384717853611521E-3</v>
      </c>
      <c r="C221">
        <v>2.3439405019318529E-3</v>
      </c>
      <c r="D221">
        <v>3.2315211866303772E-3</v>
      </c>
      <c r="E221">
        <v>-1.7406256273669596E-2</v>
      </c>
      <c r="F221">
        <f t="shared" si="6"/>
        <v>1.1800454559747093</v>
      </c>
      <c r="G221">
        <f t="shared" si="7"/>
        <v>7.426065746687482</v>
      </c>
    </row>
    <row r="222" spans="1:8" x14ac:dyDescent="0.25">
      <c r="A222" t="s">
        <v>28</v>
      </c>
      <c r="B222">
        <v>-1.515776875730758E-3</v>
      </c>
      <c r="C222">
        <v>-1.277208832323864E-2</v>
      </c>
      <c r="D222">
        <v>2.6328455979601866E-3</v>
      </c>
      <c r="E222">
        <v>-1.1522205226838906E-2</v>
      </c>
      <c r="F222">
        <f t="shared" si="6"/>
        <v>1.7369611847989752</v>
      </c>
      <c r="G222">
        <f t="shared" si="7"/>
        <v>0.90213948848712633</v>
      </c>
      <c r="H222" t="s">
        <v>60</v>
      </c>
    </row>
    <row r="223" spans="1:8" x14ac:dyDescent="0.25">
      <c r="B223">
        <v>7.8786407166277846E-4</v>
      </c>
      <c r="C223">
        <v>5.297100393748963E-3</v>
      </c>
      <c r="D223">
        <v>1.1983154914699786E-3</v>
      </c>
      <c r="E223">
        <v>-5.2199825677617571E-4</v>
      </c>
      <c r="F223">
        <f t="shared" si="6"/>
        <v>1.5209673020638534</v>
      </c>
      <c r="G223">
        <f t="shared" si="7"/>
        <v>9.8544150190579521E-2</v>
      </c>
      <c r="H223" t="s">
        <v>92</v>
      </c>
    </row>
    <row r="224" spans="1:8" x14ac:dyDescent="0.25">
      <c r="B224">
        <v>4.6298277389192335E-3</v>
      </c>
      <c r="C224">
        <v>1.030163707482523E-2</v>
      </c>
      <c r="D224">
        <v>5.2724947460488451E-3</v>
      </c>
      <c r="E224">
        <v>1.4904921613978946E-2</v>
      </c>
      <c r="F224">
        <f t="shared" si="6"/>
        <v>1.1388101336313721</v>
      </c>
      <c r="G224">
        <f t="shared" si="7"/>
        <v>1.4468498070469844</v>
      </c>
    </row>
    <row r="225" spans="1:8" x14ac:dyDescent="0.25">
      <c r="B225">
        <v>7.0251537155987757E-3</v>
      </c>
      <c r="C225">
        <v>7.0292820497585649E-3</v>
      </c>
      <c r="D225">
        <v>7.1799380856606742E-3</v>
      </c>
      <c r="E225">
        <v>-4.0610239880713326E-3</v>
      </c>
      <c r="F225">
        <f t="shared" si="6"/>
        <v>1.022032880180004</v>
      </c>
      <c r="G225">
        <f t="shared" si="7"/>
        <v>0.57772955464360931</v>
      </c>
    </row>
    <row r="226" spans="1:8" x14ac:dyDescent="0.25">
      <c r="B226">
        <v>1.7623867450933925E-3</v>
      </c>
      <c r="C226">
        <v>-6.0568571782436539E-3</v>
      </c>
      <c r="D226">
        <v>7.9848699249468545E-4</v>
      </c>
      <c r="E226">
        <v>-1.4855577156979251E-2</v>
      </c>
      <c r="F226">
        <f t="shared" si="6"/>
        <v>0.45307137875255182</v>
      </c>
      <c r="G226">
        <f t="shared" si="7"/>
        <v>2.4526873789167039</v>
      </c>
    </row>
    <row r="227" spans="1:8" x14ac:dyDescent="0.25">
      <c r="B227">
        <v>1.7249729455577959E-3</v>
      </c>
      <c r="C227">
        <v>7.7614736170568428E-3</v>
      </c>
      <c r="D227">
        <v>7.3005072925546774E-4</v>
      </c>
      <c r="E227">
        <v>-3.1554008640144915E-3</v>
      </c>
      <c r="F227">
        <f t="shared" si="6"/>
        <v>0.42322445180112367</v>
      </c>
      <c r="G227">
        <f t="shared" si="7"/>
        <v>0.40654661984292384</v>
      </c>
    </row>
    <row r="228" spans="1:8" x14ac:dyDescent="0.25">
      <c r="B228">
        <v>4.292090988720079E-3</v>
      </c>
      <c r="C228">
        <v>-3.3746249155024608E-3</v>
      </c>
      <c r="D228">
        <v>7.0927568769975115E-3</v>
      </c>
      <c r="E228">
        <v>2.0800630271321772E-3</v>
      </c>
      <c r="F228">
        <f t="shared" si="6"/>
        <v>1.6525178277063048</v>
      </c>
      <c r="G228">
        <f t="shared" si="7"/>
        <v>0.61638347348670264</v>
      </c>
    </row>
    <row r="229" spans="1:8" x14ac:dyDescent="0.25">
      <c r="B229">
        <v>3.858765490173134E-3</v>
      </c>
      <c r="C229">
        <v>4.8987626249239148E-3</v>
      </c>
      <c r="D229">
        <v>3.2371733266357661E-3</v>
      </c>
      <c r="E229">
        <v>4.8968385964851837E-4</v>
      </c>
      <c r="F229">
        <f t="shared" si="6"/>
        <v>0.83891424210143473</v>
      </c>
      <c r="G229">
        <f t="shared" si="7"/>
        <v>9.9960724195352069E-2</v>
      </c>
    </row>
    <row r="230" spans="1:8" x14ac:dyDescent="0.25">
      <c r="B230">
        <v>-2.5896061446965791E-4</v>
      </c>
      <c r="C230">
        <v>7.5832396611716715E-3</v>
      </c>
      <c r="D230">
        <v>-4.9179810752236069E-4</v>
      </c>
      <c r="E230">
        <v>3.545718129866606E-3</v>
      </c>
      <c r="F230">
        <f t="shared" si="6"/>
        <v>1.8991231872443062</v>
      </c>
      <c r="G230">
        <f t="shared" si="7"/>
        <v>0.46757300155257969</v>
      </c>
    </row>
    <row r="231" spans="1:8" x14ac:dyDescent="0.25">
      <c r="B231">
        <v>1.9550678885954112E-3</v>
      </c>
      <c r="C231">
        <v>4.0365804308234877E-3</v>
      </c>
      <c r="D231">
        <v>7.5854538449086038E-3</v>
      </c>
      <c r="E231">
        <v>3.7619700836381705E-3</v>
      </c>
      <c r="F231">
        <f t="shared" si="6"/>
        <v>3.8798928104528674</v>
      </c>
      <c r="G231">
        <f t="shared" si="7"/>
        <v>0.93196955891467403</v>
      </c>
    </row>
    <row r="232" spans="1:8" x14ac:dyDescent="0.25">
      <c r="A232" t="s">
        <v>29</v>
      </c>
      <c r="B232">
        <v>1.0872485272643824E-2</v>
      </c>
      <c r="C232">
        <v>3.5588919566421295E-2</v>
      </c>
      <c r="D232">
        <v>2.9019915350962936E-2</v>
      </c>
      <c r="E232">
        <v>3.6764373955257112E-2</v>
      </c>
      <c r="F232">
        <f t="shared" si="6"/>
        <v>2.6691151676222291</v>
      </c>
      <c r="G232">
        <f t="shared" si="7"/>
        <v>1.0330286618182385</v>
      </c>
      <c r="H232" t="s">
        <v>61</v>
      </c>
    </row>
    <row r="233" spans="1:8" x14ac:dyDescent="0.25">
      <c r="B233">
        <v>7.4627734416764461E-3</v>
      </c>
      <c r="C233">
        <v>3.5727872008176828E-2</v>
      </c>
      <c r="D233">
        <v>2.216805673248573E-2</v>
      </c>
      <c r="E233">
        <v>3.6147450913143697E-2</v>
      </c>
      <c r="F233">
        <f t="shared" si="6"/>
        <v>2.9704850221884631</v>
      </c>
      <c r="G233">
        <f t="shared" si="7"/>
        <v>1.011743741829092</v>
      </c>
      <c r="H233" t="s">
        <v>93</v>
      </c>
    </row>
    <row r="234" spans="1:8" x14ac:dyDescent="0.25">
      <c r="B234">
        <v>1.258948562499664E-2</v>
      </c>
      <c r="C234">
        <v>3.0787285073101273E-2</v>
      </c>
      <c r="D234">
        <v>1.9300404402029826E-2</v>
      </c>
      <c r="E234">
        <v>2.861124970001791E-2</v>
      </c>
      <c r="F234">
        <f t="shared" si="6"/>
        <v>1.5330574240228323</v>
      </c>
      <c r="G234">
        <f t="shared" si="7"/>
        <v>0.92932032272684684</v>
      </c>
    </row>
    <row r="235" spans="1:8" x14ac:dyDescent="0.25">
      <c r="B235">
        <v>2.2126575688194046E-2</v>
      </c>
      <c r="C235">
        <v>3.8641816316569572E-2</v>
      </c>
      <c r="D235">
        <v>2.3316355293750583E-2</v>
      </c>
      <c r="E235">
        <v>4.2221555952753932E-2</v>
      </c>
      <c r="F235">
        <f t="shared" si="6"/>
        <v>1.0537715199280187</v>
      </c>
      <c r="G235">
        <f t="shared" si="7"/>
        <v>1.092639010725005</v>
      </c>
    </row>
    <row r="236" spans="1:8" x14ac:dyDescent="0.25">
      <c r="B236">
        <v>2.1441520777661961E-2</v>
      </c>
      <c r="C236">
        <v>3.5915861344658274E-2</v>
      </c>
      <c r="D236">
        <v>2.3068072746590954E-2</v>
      </c>
      <c r="E236">
        <v>3.6118862676943642E-2</v>
      </c>
      <c r="F236">
        <f t="shared" si="6"/>
        <v>1.0758599161783129</v>
      </c>
      <c r="G236">
        <f t="shared" si="7"/>
        <v>1.0056521359835231</v>
      </c>
    </row>
    <row r="237" spans="1:8" x14ac:dyDescent="0.25">
      <c r="B237">
        <v>1.9003003868796123E-2</v>
      </c>
      <c r="C237">
        <v>3.441892077342739E-2</v>
      </c>
      <c r="D237">
        <v>2.0492468419351383E-2</v>
      </c>
      <c r="E237">
        <v>3.4345032273518934E-2</v>
      </c>
      <c r="F237">
        <f t="shared" si="6"/>
        <v>1.0783804792568104</v>
      </c>
      <c r="G237">
        <f t="shared" si="7"/>
        <v>0.99785325924671353</v>
      </c>
    </row>
    <row r="238" spans="1:8" x14ac:dyDescent="0.25">
      <c r="B238">
        <v>1.7703412827448282E-2</v>
      </c>
      <c r="C238">
        <v>4.6121177502416497E-2</v>
      </c>
      <c r="D238">
        <v>1.8763673746722484E-2</v>
      </c>
      <c r="E238">
        <v>4.497170406351686E-2</v>
      </c>
      <c r="F238">
        <f t="shared" si="6"/>
        <v>1.059890199116315</v>
      </c>
      <c r="G238">
        <f t="shared" si="7"/>
        <v>0.97507710121148983</v>
      </c>
    </row>
    <row r="239" spans="1:8" x14ac:dyDescent="0.25">
      <c r="B239">
        <v>1.3888521342880305E-2</v>
      </c>
      <c r="C239">
        <v>4.3739645377238789E-2</v>
      </c>
      <c r="D239">
        <v>1.5214457198904845E-2</v>
      </c>
      <c r="E239">
        <v>4.3206818776888103E-2</v>
      </c>
      <c r="F239">
        <f t="shared" si="6"/>
        <v>1.0954699080837902</v>
      </c>
      <c r="G239">
        <f t="shared" si="7"/>
        <v>0.98781822313017753</v>
      </c>
    </row>
    <row r="240" spans="1:8" x14ac:dyDescent="0.25">
      <c r="B240">
        <v>2.4215011891098034E-2</v>
      </c>
      <c r="C240">
        <v>4.6357575791519529E-2</v>
      </c>
      <c r="D240">
        <v>2.5028749195486474E-2</v>
      </c>
      <c r="E240">
        <v>4.2910589755058723E-2</v>
      </c>
      <c r="F240">
        <f t="shared" si="6"/>
        <v>1.0336046625972373</v>
      </c>
      <c r="G240">
        <f t="shared" si="7"/>
        <v>0.92564352260431648</v>
      </c>
    </row>
    <row r="241" spans="1:8" x14ac:dyDescent="0.25">
      <c r="B241">
        <v>1.9688256221272731E-2</v>
      </c>
      <c r="C241">
        <v>4.7010905534084171E-2</v>
      </c>
      <c r="D241">
        <v>2.2160168500942365E-2</v>
      </c>
      <c r="E241">
        <v>4.8265251768971514E-2</v>
      </c>
      <c r="F241">
        <f t="shared" si="6"/>
        <v>1.125552626494102</v>
      </c>
      <c r="G241">
        <f t="shared" si="7"/>
        <v>1.026682026662471</v>
      </c>
    </row>
    <row r="242" spans="1:8" x14ac:dyDescent="0.25">
      <c r="A242" t="s">
        <v>30</v>
      </c>
      <c r="B242">
        <v>6.4410736018661848E-3</v>
      </c>
      <c r="C242">
        <v>2.7110290630088515E-2</v>
      </c>
      <c r="D242">
        <v>8.9739456053112496E-3</v>
      </c>
      <c r="E242">
        <v>3.038399867756893E-2</v>
      </c>
      <c r="F242">
        <f t="shared" si="6"/>
        <v>1.39323755013624</v>
      </c>
      <c r="G242">
        <f t="shared" si="7"/>
        <v>1.120755180833328</v>
      </c>
      <c r="H242" t="s">
        <v>62</v>
      </c>
    </row>
    <row r="243" spans="1:8" x14ac:dyDescent="0.25">
      <c r="B243">
        <v>4.2866050078352331E-3</v>
      </c>
      <c r="C243">
        <v>1.0195085424403205E-2</v>
      </c>
      <c r="D243">
        <v>9.4089461476936555E-3</v>
      </c>
      <c r="E243">
        <v>1.1981618104106634E-2</v>
      </c>
      <c r="F243">
        <f t="shared" si="6"/>
        <v>2.194964576977724</v>
      </c>
      <c r="G243">
        <f t="shared" si="7"/>
        <v>1.1752346944957559</v>
      </c>
      <c r="H243" t="s">
        <v>94</v>
      </c>
    </row>
    <row r="244" spans="1:8" x14ac:dyDescent="0.25">
      <c r="B244">
        <v>4.8912279106911117E-3</v>
      </c>
      <c r="C244">
        <v>1.6306345043816173E-2</v>
      </c>
      <c r="D244">
        <v>1.0989630141168024E-2</v>
      </c>
      <c r="E244">
        <v>9.20631641824937E-3</v>
      </c>
      <c r="F244">
        <f t="shared" si="6"/>
        <v>2.2468039399978053</v>
      </c>
      <c r="G244">
        <f t="shared" si="7"/>
        <v>0.5645849142472712</v>
      </c>
    </row>
    <row r="245" spans="1:8" x14ac:dyDescent="0.25">
      <c r="B245">
        <v>4.2693063897771694E-3</v>
      </c>
      <c r="C245">
        <v>4.4482070579399905E-3</v>
      </c>
      <c r="D245">
        <v>7.3175561566677745E-3</v>
      </c>
      <c r="E245">
        <v>6.993755535855622E-3</v>
      </c>
      <c r="F245">
        <f t="shared" si="6"/>
        <v>1.7139918030220604</v>
      </c>
      <c r="G245">
        <f t="shared" si="7"/>
        <v>1.5722639357293096</v>
      </c>
    </row>
    <row r="246" spans="1:8" x14ac:dyDescent="0.25">
      <c r="B246">
        <v>9.4691052518287872E-3</v>
      </c>
      <c r="C246">
        <v>2.2241723175857511E-2</v>
      </c>
      <c r="D246">
        <v>1.3969021463929079E-2</v>
      </c>
      <c r="E246">
        <v>2.4232321374471639E-2</v>
      </c>
      <c r="F246">
        <f t="shared" si="6"/>
        <v>1.4752208463657339</v>
      </c>
      <c r="G246">
        <f t="shared" si="7"/>
        <v>1.0894983802682539</v>
      </c>
    </row>
    <row r="247" spans="1:8" x14ac:dyDescent="0.25">
      <c r="B247">
        <v>6.9173726750673594E-3</v>
      </c>
      <c r="C247">
        <v>1.1518214651359783E-2</v>
      </c>
      <c r="D247">
        <v>1.115249754370339E-2</v>
      </c>
      <c r="E247">
        <v>1.3595370746607785E-2</v>
      </c>
      <c r="F247">
        <f t="shared" si="6"/>
        <v>1.6122447159599929</v>
      </c>
      <c r="G247">
        <f t="shared" si="7"/>
        <v>1.180336637067515</v>
      </c>
    </row>
    <row r="248" spans="1:8" x14ac:dyDescent="0.25">
      <c r="B248">
        <v>1.1939948162966811E-2</v>
      </c>
      <c r="C248">
        <v>1.6886896755866011E-2</v>
      </c>
      <c r="D248">
        <v>1.3835319359386975E-2</v>
      </c>
      <c r="E248">
        <v>1.8221693271547677E-2</v>
      </c>
      <c r="F248">
        <f t="shared" si="6"/>
        <v>1.1587419954048785</v>
      </c>
      <c r="G248">
        <f t="shared" si="7"/>
        <v>1.0790433277930711</v>
      </c>
    </row>
    <row r="249" spans="1:8" x14ac:dyDescent="0.25">
      <c r="B249">
        <v>3.7211477415254897E-4</v>
      </c>
      <c r="C249">
        <v>8.928825783045451E-3</v>
      </c>
      <c r="D249">
        <v>7.4495821847346353E-3</v>
      </c>
      <c r="E249">
        <v>1.4917774123085474E-2</v>
      </c>
      <c r="F249">
        <f t="shared" si="6"/>
        <v>20.019581866106368</v>
      </c>
      <c r="G249">
        <f t="shared" si="7"/>
        <v>1.6707431061553659</v>
      </c>
    </row>
    <row r="250" spans="1:8" x14ac:dyDescent="0.25">
      <c r="B250">
        <v>3.7411500290961915E-3</v>
      </c>
      <c r="C250">
        <v>2.700102184169131E-2</v>
      </c>
      <c r="D250">
        <v>8.0902849853298816E-3</v>
      </c>
      <c r="E250">
        <v>2.8487097917021247E-2</v>
      </c>
      <c r="F250">
        <f t="shared" si="6"/>
        <v>2.1625128429517644</v>
      </c>
      <c r="G250">
        <f t="shared" si="7"/>
        <v>1.0550377716829715</v>
      </c>
    </row>
    <row r="251" spans="1:8" x14ac:dyDescent="0.25">
      <c r="B251">
        <v>1.0850715872326274E-2</v>
      </c>
      <c r="C251">
        <v>-4.0603665588951352E-3</v>
      </c>
      <c r="D251">
        <v>1.3465006352945081E-2</v>
      </c>
      <c r="E251">
        <v>-4.369232779394867E-3</v>
      </c>
      <c r="F251">
        <f t="shared" si="6"/>
        <v>1.2409325349018039</v>
      </c>
      <c r="G251">
        <f t="shared" si="7"/>
        <v>1.076068555885205</v>
      </c>
    </row>
    <row r="252" spans="1:8" x14ac:dyDescent="0.25">
      <c r="A252" t="s">
        <v>31</v>
      </c>
      <c r="B252">
        <v>4.8926171953492326E-3</v>
      </c>
      <c r="C252">
        <v>1.0325889204867492E-2</v>
      </c>
      <c r="D252">
        <v>1.2098233406539691E-2</v>
      </c>
      <c r="E252">
        <v>7.2346410667836628E-3</v>
      </c>
      <c r="F252">
        <f t="shared" si="6"/>
        <v>2.4727529098413603</v>
      </c>
      <c r="G252">
        <f t="shared" si="7"/>
        <v>0.70063128930081342</v>
      </c>
      <c r="H252" t="s">
        <v>63</v>
      </c>
    </row>
    <row r="253" spans="1:8" x14ac:dyDescent="0.25">
      <c r="B253">
        <v>-1.0673586524767313E-3</v>
      </c>
      <c r="C253">
        <v>3.3474431629480759E-3</v>
      </c>
      <c r="D253">
        <v>7.0320127367057205E-3</v>
      </c>
      <c r="E253">
        <v>2.1529399962415081E-3</v>
      </c>
      <c r="F253">
        <f t="shared" si="6"/>
        <v>6.5882379089619274</v>
      </c>
      <c r="G253">
        <f t="shared" si="7"/>
        <v>0.64315953742599918</v>
      </c>
      <c r="H253" t="s">
        <v>95</v>
      </c>
    </row>
    <row r="254" spans="1:8" x14ac:dyDescent="0.25">
      <c r="B254">
        <v>6.8549828005750732E-3</v>
      </c>
      <c r="C254">
        <v>8.4124774866428248E-3</v>
      </c>
      <c r="D254">
        <v>1.1939901290891541E-3</v>
      </c>
      <c r="E254">
        <v>1.1770836598628279E-2</v>
      </c>
      <c r="F254">
        <f t="shared" si="6"/>
        <v>0.17417842813390993</v>
      </c>
      <c r="G254">
        <f t="shared" si="7"/>
        <v>1.3992116611685195</v>
      </c>
    </row>
    <row r="255" spans="1:8" x14ac:dyDescent="0.25">
      <c r="B255">
        <v>2.0074762515407338E-3</v>
      </c>
      <c r="C255">
        <v>3.4510561529274442E-3</v>
      </c>
      <c r="D255">
        <v>2.3090418976934074E-3</v>
      </c>
      <c r="E255">
        <v>1.0154860508584399E-4</v>
      </c>
      <c r="F255">
        <f t="shared" si="6"/>
        <v>1.1502212770493412</v>
      </c>
      <c r="G255">
        <f t="shared" si="7"/>
        <v>2.9425370259392292E-2</v>
      </c>
    </row>
    <row r="256" spans="1:8" x14ac:dyDescent="0.25">
      <c r="B256">
        <v>3.6402008989032115E-3</v>
      </c>
      <c r="C256">
        <v>6.4627126958779185E-3</v>
      </c>
      <c r="D256">
        <v>4.13125189672896E-3</v>
      </c>
      <c r="E256">
        <v>3.3007220236936515E-3</v>
      </c>
      <c r="F256">
        <f t="shared" si="6"/>
        <v>1.1348966750636487</v>
      </c>
      <c r="G256">
        <f t="shared" si="7"/>
        <v>0.51073321359294455</v>
      </c>
    </row>
    <row r="257" spans="1:8" x14ac:dyDescent="0.25">
      <c r="B257">
        <v>6.5259554872742773E-3</v>
      </c>
      <c r="C257">
        <v>-1.8647170979041042E-3</v>
      </c>
      <c r="D257">
        <v>5.8536747448890382E-3</v>
      </c>
      <c r="E257">
        <v>1.4798293033492307E-3</v>
      </c>
      <c r="F257">
        <f t="shared" si="6"/>
        <v>0.89698355379588512</v>
      </c>
      <c r="G257">
        <f t="shared" si="7"/>
        <v>0.79359453775187783</v>
      </c>
    </row>
    <row r="258" spans="1:8" x14ac:dyDescent="0.25">
      <c r="B258">
        <v>2.4935688295999962E-3</v>
      </c>
      <c r="C258">
        <v>2.0118223241404761E-3</v>
      </c>
      <c r="D258">
        <v>5.7790869985860811E-3</v>
      </c>
      <c r="E258">
        <v>-4.5040555386327225E-3</v>
      </c>
      <c r="F258">
        <f t="shared" si="6"/>
        <v>2.3175967432642031</v>
      </c>
      <c r="G258">
        <f t="shared" si="7"/>
        <v>2.2387938957566837</v>
      </c>
    </row>
    <row r="259" spans="1:8" x14ac:dyDescent="0.25">
      <c r="B259">
        <v>1.7111081737995338E-3</v>
      </c>
      <c r="C259">
        <v>9.7931897708877762E-3</v>
      </c>
      <c r="D259">
        <v>2.995711961282759E-3</v>
      </c>
      <c r="E259">
        <v>-5.7535725346043514E-3</v>
      </c>
      <c r="F259">
        <f t="shared" ref="F259:F321" si="8">ABS(D259/B259)</f>
        <v>1.7507437619392285</v>
      </c>
      <c r="G259">
        <f t="shared" ref="G259:G321" si="9">ABS(E259/C259)</f>
        <v>0.5875075097296697</v>
      </c>
    </row>
    <row r="260" spans="1:8" x14ac:dyDescent="0.25">
      <c r="B260">
        <v>3.2651673388448808E-3</v>
      </c>
      <c r="C260">
        <v>-1.0054214509637008E-2</v>
      </c>
      <c r="D260">
        <v>6.272478866477387E-3</v>
      </c>
      <c r="E260">
        <v>-9.9661293477268011E-3</v>
      </c>
      <c r="F260">
        <f t="shared" si="8"/>
        <v>1.921028301323265</v>
      </c>
      <c r="G260">
        <f t="shared" si="9"/>
        <v>0.99123898124256471</v>
      </c>
    </row>
    <row r="261" spans="1:8" x14ac:dyDescent="0.25">
      <c r="B261">
        <v>3.561896192761494E-3</v>
      </c>
      <c r="C261">
        <v>-1.0865847570918463E-3</v>
      </c>
      <c r="D261">
        <v>8.9277287995277923E-3</v>
      </c>
      <c r="E261">
        <v>1.1526658808458175E-3</v>
      </c>
      <c r="F261">
        <f t="shared" si="8"/>
        <v>2.506453954966676</v>
      </c>
      <c r="G261">
        <f t="shared" si="9"/>
        <v>1.0608154341598091</v>
      </c>
    </row>
    <row r="262" spans="1:8" x14ac:dyDescent="0.25">
      <c r="A262" t="s">
        <v>32</v>
      </c>
      <c r="B262">
        <v>-7.7238838437726422E-4</v>
      </c>
      <c r="C262">
        <v>-1.917268241703664E-3</v>
      </c>
      <c r="D262">
        <v>3.4419767953733495E-3</v>
      </c>
      <c r="E262">
        <v>2.9259477927892604E-3</v>
      </c>
      <c r="F262">
        <f t="shared" si="8"/>
        <v>4.4562772628286389</v>
      </c>
      <c r="G262">
        <f t="shared" si="9"/>
        <v>1.5261024665955425</v>
      </c>
      <c r="H262" t="s">
        <v>64</v>
      </c>
    </row>
    <row r="263" spans="1:8" x14ac:dyDescent="0.25">
      <c r="B263">
        <v>1.9106126998149253E-3</v>
      </c>
      <c r="C263">
        <v>4.0520336938831931E-3</v>
      </c>
      <c r="D263">
        <v>9.1933209208990094E-4</v>
      </c>
      <c r="E263">
        <v>5.611655309916079E-3</v>
      </c>
      <c r="F263">
        <f t="shared" si="8"/>
        <v>0.48117134999623606</v>
      </c>
      <c r="G263">
        <f t="shared" si="9"/>
        <v>1.3848984815667342</v>
      </c>
      <c r="H263" t="s">
        <v>96</v>
      </c>
    </row>
    <row r="264" spans="1:8" x14ac:dyDescent="0.25">
      <c r="B264">
        <v>9.8652175941475631E-4</v>
      </c>
      <c r="C264">
        <v>1.8428352607386964E-3</v>
      </c>
      <c r="D264">
        <v>3.6441676698154512E-3</v>
      </c>
      <c r="E264">
        <v>4.0316899125257223E-3</v>
      </c>
      <c r="F264">
        <f t="shared" si="8"/>
        <v>3.6939556933618123</v>
      </c>
      <c r="G264">
        <f t="shared" si="9"/>
        <v>2.1877646897800451</v>
      </c>
    </row>
    <row r="265" spans="1:8" x14ac:dyDescent="0.25">
      <c r="B265">
        <v>-3.7344841734623341E-3</v>
      </c>
      <c r="C265">
        <v>1.3086696541499496E-3</v>
      </c>
      <c r="D265">
        <v>-2.5510185197082139E-3</v>
      </c>
      <c r="E265">
        <v>7.0588620611544721E-3</v>
      </c>
      <c r="F265">
        <f t="shared" si="8"/>
        <v>0.68309795977608889</v>
      </c>
      <c r="G265">
        <f t="shared" si="9"/>
        <v>5.3939220175007252</v>
      </c>
    </row>
    <row r="266" spans="1:8" x14ac:dyDescent="0.25">
      <c r="B266">
        <v>-3.0559227543106469E-3</v>
      </c>
      <c r="C266">
        <v>-1.4279603895063771E-4</v>
      </c>
      <c r="D266">
        <v>-2.2470027510995793E-3</v>
      </c>
      <c r="E266">
        <v>-3.7432830712686156E-3</v>
      </c>
      <c r="F266">
        <f t="shared" si="8"/>
        <v>0.735294355176349</v>
      </c>
      <c r="G266">
        <f t="shared" si="9"/>
        <v>26.214194026506632</v>
      </c>
    </row>
    <row r="267" spans="1:8" x14ac:dyDescent="0.25">
      <c r="B267">
        <v>1.5361210526016098E-3</v>
      </c>
      <c r="C267">
        <v>-2.1788582984043547E-3</v>
      </c>
      <c r="D267">
        <v>2.1134902051840152E-3</v>
      </c>
      <c r="E267">
        <v>2.9157985057012377E-3</v>
      </c>
      <c r="F267">
        <f t="shared" si="8"/>
        <v>1.3758617536063058</v>
      </c>
      <c r="G267">
        <f t="shared" si="9"/>
        <v>1.3382230996098126</v>
      </c>
    </row>
    <row r="268" spans="1:8" x14ac:dyDescent="0.25">
      <c r="B268">
        <v>2.9554084281373221E-3</v>
      </c>
      <c r="C268">
        <v>-7.2240977040677673E-3</v>
      </c>
      <c r="D268">
        <v>3.6038518799353654E-3</v>
      </c>
      <c r="E268">
        <v>8.2778800895526201E-3</v>
      </c>
      <c r="F268">
        <f t="shared" si="8"/>
        <v>1.2194090825567321</v>
      </c>
      <c r="G268">
        <f t="shared" si="9"/>
        <v>1.1458704503527806</v>
      </c>
    </row>
    <row r="269" spans="1:8" x14ac:dyDescent="0.25">
      <c r="B269">
        <v>8.4290625576849832E-4</v>
      </c>
      <c r="C269">
        <v>-5.8812935104609141E-3</v>
      </c>
      <c r="D269">
        <v>7.6968204129476399E-4</v>
      </c>
      <c r="E269">
        <v>-1.7083619458019526E-3</v>
      </c>
      <c r="F269">
        <f t="shared" si="8"/>
        <v>0.91312887527810072</v>
      </c>
      <c r="G269">
        <f t="shared" si="9"/>
        <v>0.2904738460618112</v>
      </c>
    </row>
    <row r="270" spans="1:8" x14ac:dyDescent="0.25">
      <c r="B270">
        <v>2.9966254681943355E-3</v>
      </c>
      <c r="C270">
        <v>7.0947762748580943E-3</v>
      </c>
      <c r="D270">
        <v>-5.4617017510052773E-4</v>
      </c>
      <c r="E270">
        <v>-2.6932704556083295E-3</v>
      </c>
      <c r="F270">
        <f t="shared" si="8"/>
        <v>0.1822617410475495</v>
      </c>
      <c r="G270">
        <f t="shared" si="9"/>
        <v>0.37961316203197665</v>
      </c>
    </row>
    <row r="271" spans="1:8" x14ac:dyDescent="0.25">
      <c r="B271">
        <v>8.1260009169607014E-4</v>
      </c>
      <c r="C271">
        <v>-3.5127418119997645E-3</v>
      </c>
      <c r="D271">
        <v>5.3774337726373493E-4</v>
      </c>
      <c r="E271">
        <v>2.7345279633293629E-3</v>
      </c>
      <c r="F271">
        <f t="shared" si="8"/>
        <v>0.6617564811509552</v>
      </c>
      <c r="G271">
        <f t="shared" si="9"/>
        <v>0.77845970745359927</v>
      </c>
    </row>
    <row r="272" spans="1:8" x14ac:dyDescent="0.25">
      <c r="A272" t="s">
        <v>33</v>
      </c>
      <c r="B272">
        <v>-2.7930691168796179E-2</v>
      </c>
      <c r="C272">
        <v>4.4487375358382548E-2</v>
      </c>
      <c r="D272">
        <v>5.3992103877755875E-2</v>
      </c>
      <c r="E272">
        <v>4.270466457634764E-2</v>
      </c>
      <c r="F272">
        <f t="shared" si="8"/>
        <v>1.9330743930202194</v>
      </c>
      <c r="G272">
        <f t="shared" si="9"/>
        <v>0.95992771505008556</v>
      </c>
      <c r="H272" t="s">
        <v>65</v>
      </c>
    </row>
    <row r="273" spans="1:8" x14ac:dyDescent="0.25">
      <c r="B273">
        <v>-2.9325789599067065E-2</v>
      </c>
      <c r="C273">
        <v>6.492235032369946E-2</v>
      </c>
      <c r="D273">
        <v>4.845030015083715E-2</v>
      </c>
      <c r="E273">
        <v>6.4887180766137836E-2</v>
      </c>
      <c r="F273">
        <f t="shared" si="8"/>
        <v>1.6521396631850107</v>
      </c>
      <c r="G273">
        <f t="shared" si="9"/>
        <v>0.99945828274259529</v>
      </c>
      <c r="H273" t="s">
        <v>97</v>
      </c>
    </row>
    <row r="274" spans="1:8" x14ac:dyDescent="0.25">
      <c r="B274">
        <v>1.7743352447419286E-2</v>
      </c>
      <c r="C274">
        <v>6.4056606787211021E-2</v>
      </c>
      <c r="D274">
        <v>4.2812285764317753E-2</v>
      </c>
      <c r="E274">
        <v>6.6168259745558608E-2</v>
      </c>
      <c r="F274">
        <f t="shared" si="8"/>
        <v>2.412863402853989</v>
      </c>
      <c r="G274">
        <f t="shared" si="9"/>
        <v>1.0329654201847167</v>
      </c>
    </row>
    <row r="275" spans="1:8" x14ac:dyDescent="0.25">
      <c r="B275">
        <v>4.8999187542109593E-2</v>
      </c>
      <c r="C275">
        <v>4.1220946964727445E-2</v>
      </c>
      <c r="D275">
        <v>5.1099751061024747E-2</v>
      </c>
      <c r="E275">
        <v>4.1634073551910261E-2</v>
      </c>
      <c r="F275">
        <f t="shared" si="8"/>
        <v>1.0428693540502063</v>
      </c>
      <c r="G275">
        <f t="shared" si="9"/>
        <v>1.0100222488225787</v>
      </c>
    </row>
    <row r="276" spans="1:8" x14ac:dyDescent="0.25">
      <c r="B276">
        <v>4.3013275752114895E-2</v>
      </c>
      <c r="C276">
        <v>6.0833490152645296E-2</v>
      </c>
      <c r="D276">
        <v>4.4467658110163281E-2</v>
      </c>
      <c r="E276">
        <v>5.9651396301100119E-2</v>
      </c>
      <c r="F276">
        <f t="shared" si="8"/>
        <v>1.0338124063470537</v>
      </c>
      <c r="G276">
        <f t="shared" si="9"/>
        <v>0.98056837034043209</v>
      </c>
    </row>
    <row r="277" spans="1:8" x14ac:dyDescent="0.25">
      <c r="B277">
        <v>1.5488064008755895E-2</v>
      </c>
      <c r="C277">
        <v>7.3129735369422091E-2</v>
      </c>
      <c r="D277">
        <v>1.2863369737931328E-2</v>
      </c>
      <c r="E277">
        <v>7.4430407775090343E-2</v>
      </c>
      <c r="F277">
        <f t="shared" si="8"/>
        <v>0.83053438639324173</v>
      </c>
      <c r="G277">
        <f t="shared" si="9"/>
        <v>1.0177858213091813</v>
      </c>
    </row>
    <row r="278" spans="1:8" x14ac:dyDescent="0.25">
      <c r="B278">
        <v>1.6777062339272245E-2</v>
      </c>
      <c r="C278">
        <v>3.0643849460347729E-2</v>
      </c>
      <c r="D278">
        <v>2.5541955931585706E-2</v>
      </c>
      <c r="E278">
        <v>3.2144492093719175E-2</v>
      </c>
      <c r="F278">
        <f t="shared" si="8"/>
        <v>1.5224331539733473</v>
      </c>
      <c r="G278">
        <f t="shared" si="9"/>
        <v>1.0489704348441351</v>
      </c>
    </row>
    <row r="279" spans="1:8" x14ac:dyDescent="0.25">
      <c r="B279">
        <v>3.5322027353264993E-2</v>
      </c>
      <c r="C279">
        <v>5.4205746064253657E-2</v>
      </c>
      <c r="D279">
        <v>6.9809749210420338E-2</v>
      </c>
      <c r="E279">
        <v>6.2398391111513428E-2</v>
      </c>
      <c r="F279">
        <f t="shared" si="8"/>
        <v>1.9763800223649244</v>
      </c>
      <c r="G279">
        <f t="shared" si="9"/>
        <v>1.1511397894523669</v>
      </c>
    </row>
    <row r="280" spans="1:8" x14ac:dyDescent="0.25">
      <c r="B280">
        <v>3.1984706652467866E-2</v>
      </c>
      <c r="C280">
        <v>1.5530143646758508E-2</v>
      </c>
      <c r="D280">
        <v>6.7263463854017991E-2</v>
      </c>
      <c r="E280">
        <v>3.0474322139617531E-2</v>
      </c>
      <c r="F280">
        <f t="shared" si="8"/>
        <v>2.1029882995293345</v>
      </c>
      <c r="G280">
        <f t="shared" si="9"/>
        <v>1.9622691736002205</v>
      </c>
    </row>
    <row r="281" spans="1:8" x14ac:dyDescent="0.25">
      <c r="B281">
        <v>3.2959947324295108E-2</v>
      </c>
      <c r="C281">
        <v>5.4765637241473042E-2</v>
      </c>
      <c r="D281">
        <v>6.4258957993514831E-2</v>
      </c>
      <c r="E281">
        <v>1.0156957057035003E-2</v>
      </c>
      <c r="F281">
        <f t="shared" si="8"/>
        <v>1.9496074238610481</v>
      </c>
      <c r="G281">
        <f t="shared" si="9"/>
        <v>0.18546222720372768</v>
      </c>
    </row>
    <row r="282" spans="1:8" x14ac:dyDescent="0.25">
      <c r="A282" t="s">
        <v>34</v>
      </c>
      <c r="B282">
        <v>5.7087617081680656E-3</v>
      </c>
      <c r="C282">
        <v>7.1629800078430814E-3</v>
      </c>
      <c r="D282">
        <v>1.3955702429968983E-2</v>
      </c>
      <c r="E282">
        <v>6.451639266733011E-3</v>
      </c>
      <c r="F282">
        <f t="shared" si="8"/>
        <v>2.4446111334444454</v>
      </c>
      <c r="G282">
        <f t="shared" si="9"/>
        <v>0.90069206666342916</v>
      </c>
      <c r="H282" t="s">
        <v>66</v>
      </c>
    </row>
    <row r="283" spans="1:8" x14ac:dyDescent="0.25">
      <c r="B283">
        <v>7.7325428757255982E-3</v>
      </c>
      <c r="C283">
        <v>1.7843338399942082E-3</v>
      </c>
      <c r="D283">
        <v>1.4605591805487794E-2</v>
      </c>
      <c r="E283">
        <v>5.9070513675491443E-4</v>
      </c>
      <c r="F283">
        <f t="shared" si="8"/>
        <v>1.8888471800574724</v>
      </c>
      <c r="G283">
        <f t="shared" si="9"/>
        <v>0.33105079526868797</v>
      </c>
      <c r="H283" t="s">
        <v>98</v>
      </c>
    </row>
    <row r="284" spans="1:8" x14ac:dyDescent="0.25">
      <c r="B284">
        <v>8.5381196034698854E-3</v>
      </c>
      <c r="C284">
        <v>9.6058309191115795E-3</v>
      </c>
      <c r="D284">
        <v>1.733410878346622E-2</v>
      </c>
      <c r="E284">
        <v>8.4599518376746747E-3</v>
      </c>
      <c r="F284">
        <f t="shared" si="8"/>
        <v>2.0302021508836265</v>
      </c>
      <c r="G284">
        <f t="shared" si="9"/>
        <v>0.88071005089657728</v>
      </c>
    </row>
    <row r="285" spans="1:8" x14ac:dyDescent="0.25">
      <c r="B285">
        <v>1.9734820594519052E-2</v>
      </c>
      <c r="C285">
        <v>1.4689490174509963E-2</v>
      </c>
      <c r="D285">
        <v>1.9709346059660193E-2</v>
      </c>
      <c r="E285">
        <v>9.6126454404144059E-3</v>
      </c>
      <c r="F285">
        <f t="shared" si="8"/>
        <v>0.9987091580216374</v>
      </c>
      <c r="G285">
        <f t="shared" si="9"/>
        <v>0.65438931686647739</v>
      </c>
    </row>
    <row r="286" spans="1:8" x14ac:dyDescent="0.25">
      <c r="B286">
        <v>8.2707250241587336E-3</v>
      </c>
      <c r="C286">
        <v>2.2488342382780351E-2</v>
      </c>
      <c r="D286">
        <v>8.972312277416435E-3</v>
      </c>
      <c r="E286">
        <v>1.7125067340814905E-2</v>
      </c>
      <c r="F286">
        <f t="shared" si="8"/>
        <v>1.0848277812656533</v>
      </c>
      <c r="G286">
        <f t="shared" si="9"/>
        <v>0.76150865409839263</v>
      </c>
    </row>
    <row r="287" spans="1:8" x14ac:dyDescent="0.25">
      <c r="B287">
        <v>1.7062963955717655E-2</v>
      </c>
      <c r="C287">
        <v>8.1883752441738768E-3</v>
      </c>
      <c r="D287">
        <v>1.770533113462245E-2</v>
      </c>
      <c r="E287">
        <v>1.2541680274760245E-2</v>
      </c>
      <c r="F287">
        <f t="shared" si="8"/>
        <v>1.0376468695926386</v>
      </c>
      <c r="G287">
        <f t="shared" si="9"/>
        <v>1.5316445449521618</v>
      </c>
    </row>
    <row r="288" spans="1:8" x14ac:dyDescent="0.25">
      <c r="B288">
        <v>1.2825073218908731E-2</v>
      </c>
      <c r="C288">
        <v>1.5880716535574609E-2</v>
      </c>
      <c r="D288">
        <v>1.290720024449467E-2</v>
      </c>
      <c r="E288">
        <v>1.1681847272467901E-2</v>
      </c>
      <c r="F288">
        <f t="shared" si="8"/>
        <v>1.0064036301535382</v>
      </c>
      <c r="G288">
        <f t="shared" si="9"/>
        <v>0.735599508139273</v>
      </c>
    </row>
    <row r="289" spans="1:8" x14ac:dyDescent="0.25">
      <c r="B289">
        <v>1.3721959147072046E-2</v>
      </c>
      <c r="C289">
        <v>2.038829158494683E-2</v>
      </c>
      <c r="D289">
        <v>1.3872620596372332E-2</v>
      </c>
      <c r="E289">
        <v>1.8050422557442308E-2</v>
      </c>
      <c r="F289">
        <f t="shared" si="8"/>
        <v>1.0109795873668983</v>
      </c>
      <c r="G289">
        <f t="shared" si="9"/>
        <v>0.88533276475059697</v>
      </c>
    </row>
    <row r="290" spans="1:8" x14ac:dyDescent="0.25">
      <c r="B290">
        <v>7.8995484581425145E-3</v>
      </c>
      <c r="C290">
        <v>-2.1181084017210671E-3</v>
      </c>
      <c r="D290">
        <v>9.541984777408162E-3</v>
      </c>
      <c r="E290">
        <v>3.9878016873298632E-3</v>
      </c>
      <c r="F290">
        <f t="shared" si="8"/>
        <v>1.2079152154035708</v>
      </c>
      <c r="G290">
        <f t="shared" si="9"/>
        <v>1.8827184123766181</v>
      </c>
    </row>
    <row r="291" spans="1:8" x14ac:dyDescent="0.25">
      <c r="B291">
        <v>1.1043844449831927E-2</v>
      </c>
      <c r="C291">
        <v>1.7840775873210112E-2</v>
      </c>
      <c r="D291">
        <v>1.198309221475539E-2</v>
      </c>
      <c r="E291">
        <v>9.0089718437745478E-3</v>
      </c>
      <c r="F291">
        <f t="shared" si="8"/>
        <v>1.0850471743956658</v>
      </c>
      <c r="G291">
        <f t="shared" si="9"/>
        <v>0.50496524970657308</v>
      </c>
    </row>
    <row r="292" spans="1:8" x14ac:dyDescent="0.25">
      <c r="A292" t="s">
        <v>35</v>
      </c>
      <c r="B292">
        <v>1.9715549009657004E-3</v>
      </c>
      <c r="C292">
        <v>1.6659685362002059E-3</v>
      </c>
      <c r="D292">
        <v>-1.7887956373977549E-3</v>
      </c>
      <c r="E292">
        <v>8.3279613693501356E-3</v>
      </c>
      <c r="F292">
        <f t="shared" si="8"/>
        <v>0.90730196583497269</v>
      </c>
      <c r="G292">
        <f t="shared" si="9"/>
        <v>4.9988707399869723</v>
      </c>
      <c r="H292" t="s">
        <v>67</v>
      </c>
    </row>
    <row r="293" spans="1:8" x14ac:dyDescent="0.25">
      <c r="B293">
        <v>-1.4723569197611756E-3</v>
      </c>
      <c r="C293">
        <v>-1.307252577535415E-2</v>
      </c>
      <c r="D293">
        <v>2.0761134776188788E-4</v>
      </c>
      <c r="E293">
        <v>6.174544344164816E-5</v>
      </c>
      <c r="F293">
        <f t="shared" si="8"/>
        <v>0.14100612764163434</v>
      </c>
      <c r="G293">
        <f t="shared" si="9"/>
        <v>4.723298657253969E-3</v>
      </c>
      <c r="H293" t="s">
        <v>99</v>
      </c>
    </row>
    <row r="294" spans="1:8" x14ac:dyDescent="0.25">
      <c r="B294">
        <v>2.9002042783393575E-4</v>
      </c>
      <c r="C294">
        <v>8.7441765615013274E-5</v>
      </c>
      <c r="D294">
        <v>1.0115078930428728E-3</v>
      </c>
      <c r="E294">
        <v>-7.7205032926682283E-4</v>
      </c>
      <c r="F294">
        <f t="shared" si="8"/>
        <v>3.4877125745847706</v>
      </c>
      <c r="G294">
        <f t="shared" si="9"/>
        <v>8.8293085556619406</v>
      </c>
    </row>
    <row r="295" spans="1:8" x14ac:dyDescent="0.25">
      <c r="B295">
        <v>-1.3625562865045165E-3</v>
      </c>
      <c r="C295">
        <v>-8.7365544926926286E-3</v>
      </c>
      <c r="D295">
        <v>2.795789199604147E-5</v>
      </c>
      <c r="E295">
        <v>-6.5471315458025155E-3</v>
      </c>
      <c r="F295">
        <f t="shared" si="8"/>
        <v>2.0518706106273429E-2</v>
      </c>
      <c r="G295">
        <f t="shared" si="9"/>
        <v>0.74939514785589956</v>
      </c>
    </row>
    <row r="296" spans="1:8" x14ac:dyDescent="0.25">
      <c r="B296">
        <v>-6.5492064683672895E-3</v>
      </c>
      <c r="C296">
        <v>1.1447374093841162E-2</v>
      </c>
      <c r="D296">
        <v>-6.6813324757802779E-3</v>
      </c>
      <c r="E296">
        <v>7.3771687495818262E-3</v>
      </c>
      <c r="F296">
        <f t="shared" si="8"/>
        <v>1.0201743536489738</v>
      </c>
      <c r="G296">
        <f t="shared" si="9"/>
        <v>0.64444200819390018</v>
      </c>
    </row>
    <row r="297" spans="1:8" x14ac:dyDescent="0.25">
      <c r="B297">
        <v>-6.8655337769609501E-4</v>
      </c>
      <c r="C297">
        <v>-1.1317314353008012E-2</v>
      </c>
      <c r="D297">
        <v>-5.4859394005105674E-4</v>
      </c>
      <c r="E297">
        <v>5.9004386767362227E-3</v>
      </c>
      <c r="F297">
        <f t="shared" si="8"/>
        <v>0.79905504491435708</v>
      </c>
      <c r="G297">
        <f t="shared" si="9"/>
        <v>0.52136385830512466</v>
      </c>
    </row>
    <row r="298" spans="1:8" x14ac:dyDescent="0.25">
      <c r="B298">
        <v>2.5575078908760328E-3</v>
      </c>
      <c r="C298">
        <v>1.2238206750794468E-3</v>
      </c>
      <c r="D298">
        <v>3.1828436453072532E-3</v>
      </c>
      <c r="E298">
        <v>1.0545820437892533E-3</v>
      </c>
      <c r="F298">
        <f t="shared" si="8"/>
        <v>1.2445098045101326</v>
      </c>
      <c r="G298">
        <f t="shared" si="9"/>
        <v>0.86171288430046589</v>
      </c>
    </row>
    <row r="299" spans="1:8" x14ac:dyDescent="0.25">
      <c r="B299">
        <v>2.7084345094452538E-3</v>
      </c>
      <c r="C299">
        <v>-7.2494136842736895E-3</v>
      </c>
      <c r="D299">
        <v>2.9459392297978026E-3</v>
      </c>
      <c r="E299">
        <v>1.0406944201413453E-2</v>
      </c>
      <c r="F299">
        <f t="shared" si="8"/>
        <v>1.0876907746981834</v>
      </c>
      <c r="G299">
        <f t="shared" si="9"/>
        <v>1.4355566746024528</v>
      </c>
    </row>
    <row r="300" spans="1:8" x14ac:dyDescent="0.25">
      <c r="B300">
        <v>5.0188506541221783E-3</v>
      </c>
      <c r="C300">
        <v>2.7616030742645555E-3</v>
      </c>
      <c r="D300">
        <v>4.3190187959448829E-3</v>
      </c>
      <c r="E300">
        <v>-1.6607505752347068E-2</v>
      </c>
      <c r="F300">
        <f t="shared" si="8"/>
        <v>0.86055933790289296</v>
      </c>
      <c r="G300">
        <f t="shared" si="9"/>
        <v>6.0137193165494374</v>
      </c>
    </row>
    <row r="301" spans="1:8" x14ac:dyDescent="0.25">
      <c r="B301">
        <v>2.7666121565664663E-3</v>
      </c>
      <c r="C301">
        <v>2.116797429284634E-4</v>
      </c>
      <c r="D301">
        <v>3.2386649760052211E-3</v>
      </c>
      <c r="E301">
        <v>-6.9728610729320531E-3</v>
      </c>
      <c r="F301">
        <f t="shared" si="8"/>
        <v>1.1706248627290792</v>
      </c>
      <c r="G301">
        <f t="shared" si="9"/>
        <v>32.940615745591266</v>
      </c>
    </row>
    <row r="302" spans="1:8" x14ac:dyDescent="0.25">
      <c r="A302" t="s">
        <v>36</v>
      </c>
      <c r="B302">
        <v>3.0615854339305273E-2</v>
      </c>
      <c r="C302">
        <v>4.12230840102666E-2</v>
      </c>
      <c r="D302">
        <v>3.6457914038083801E-2</v>
      </c>
      <c r="E302">
        <v>4.0942632708396619E-2</v>
      </c>
      <c r="F302">
        <f t="shared" si="8"/>
        <v>1.1908181177645065</v>
      </c>
      <c r="G302">
        <f t="shared" si="9"/>
        <v>0.9931967413743199</v>
      </c>
      <c r="H302" t="s">
        <v>68</v>
      </c>
    </row>
    <row r="303" spans="1:8" x14ac:dyDescent="0.25">
      <c r="B303">
        <v>2.8792700255238682E-2</v>
      </c>
      <c r="C303">
        <v>3.8235406831343084E-2</v>
      </c>
      <c r="D303">
        <v>3.4974164912436267E-2</v>
      </c>
      <c r="E303">
        <v>3.840573200533258E-2</v>
      </c>
      <c r="F303">
        <f t="shared" si="8"/>
        <v>1.2146886051812005</v>
      </c>
      <c r="G303">
        <f t="shared" si="9"/>
        <v>1.0044546452648144</v>
      </c>
      <c r="H303" t="s">
        <v>100</v>
      </c>
    </row>
    <row r="304" spans="1:8" x14ac:dyDescent="0.25">
      <c r="B304">
        <v>2.8691479751502252E-2</v>
      </c>
      <c r="C304">
        <v>5.6917419460432078E-2</v>
      </c>
      <c r="D304">
        <v>3.4839512990474442E-2</v>
      </c>
      <c r="E304">
        <v>5.5578079871221313E-2</v>
      </c>
      <c r="F304">
        <f t="shared" si="8"/>
        <v>1.2142808001615981</v>
      </c>
      <c r="G304">
        <f t="shared" si="9"/>
        <v>0.97646872254737671</v>
      </c>
    </row>
    <row r="305" spans="1:8" x14ac:dyDescent="0.25">
      <c r="B305">
        <v>3.8708089350072777E-2</v>
      </c>
      <c r="C305">
        <v>3.9445829099327714E-2</v>
      </c>
      <c r="D305">
        <v>3.8743995822657022E-2</v>
      </c>
      <c r="E305">
        <v>4.1406678345599274E-2</v>
      </c>
      <c r="F305">
        <f t="shared" si="8"/>
        <v>1.0009276219308969</v>
      </c>
      <c r="G305">
        <f t="shared" si="9"/>
        <v>1.0497099260186415</v>
      </c>
    </row>
    <row r="306" spans="1:8" x14ac:dyDescent="0.25">
      <c r="B306">
        <v>3.0088786175122648E-2</v>
      </c>
      <c r="C306">
        <v>5.132789583164904E-2</v>
      </c>
      <c r="D306">
        <v>3.0483952497076545E-2</v>
      </c>
      <c r="E306">
        <v>5.2018454783756295E-2</v>
      </c>
      <c r="F306">
        <f t="shared" si="8"/>
        <v>1.0131333420914341</v>
      </c>
      <c r="G306">
        <f t="shared" si="9"/>
        <v>1.0134538722251976</v>
      </c>
    </row>
    <row r="307" spans="1:8" x14ac:dyDescent="0.25">
      <c r="B307">
        <v>3.4710287852708369E-2</v>
      </c>
      <c r="C307">
        <v>4.8700177366687893E-2</v>
      </c>
      <c r="D307">
        <v>3.532123978430577E-2</v>
      </c>
      <c r="E307">
        <v>5.0850462754788633E-2</v>
      </c>
      <c r="F307">
        <f t="shared" si="8"/>
        <v>1.0176014654269061</v>
      </c>
      <c r="G307">
        <f t="shared" si="9"/>
        <v>1.0441535432594049</v>
      </c>
    </row>
    <row r="308" spans="1:8" x14ac:dyDescent="0.25">
      <c r="B308">
        <v>3.4573711845691676E-2</v>
      </c>
      <c r="C308">
        <v>3.9730305507970215E-2</v>
      </c>
      <c r="D308">
        <v>3.4025234119794391E-2</v>
      </c>
      <c r="E308">
        <v>4.1785828790619491E-2</v>
      </c>
      <c r="F308">
        <f t="shared" si="8"/>
        <v>0.98413598955341464</v>
      </c>
      <c r="G308">
        <f t="shared" si="9"/>
        <v>1.0517369110649533</v>
      </c>
    </row>
    <row r="309" spans="1:8" x14ac:dyDescent="0.25">
      <c r="B309">
        <v>3.6010107510403198E-2</v>
      </c>
      <c r="C309">
        <v>4.0719571414215408E-2</v>
      </c>
      <c r="D309">
        <v>3.5733009482935008E-2</v>
      </c>
      <c r="E309">
        <v>4.3042091149818898E-2</v>
      </c>
      <c r="F309">
        <f t="shared" si="8"/>
        <v>0.99230499305262732</v>
      </c>
      <c r="G309">
        <f t="shared" si="9"/>
        <v>1.0570369396076866</v>
      </c>
    </row>
    <row r="310" spans="1:8" x14ac:dyDescent="0.25">
      <c r="B310">
        <v>3.2689872674416684E-2</v>
      </c>
      <c r="C310">
        <v>5.6934517828739845E-2</v>
      </c>
      <c r="D310">
        <v>3.2629010820320041E-2</v>
      </c>
      <c r="E310">
        <v>5.5120047793132676E-2</v>
      </c>
      <c r="F310">
        <f t="shared" si="8"/>
        <v>0.99813820461453573</v>
      </c>
      <c r="G310">
        <f t="shared" si="9"/>
        <v>0.9681305804491902</v>
      </c>
    </row>
    <row r="311" spans="1:8" x14ac:dyDescent="0.25">
      <c r="B311">
        <v>3.5960272486544133E-2</v>
      </c>
      <c r="C311">
        <v>3.5735187862651285E-2</v>
      </c>
      <c r="D311">
        <v>3.6305337532791498E-2</v>
      </c>
      <c r="E311">
        <v>3.6044361330381108E-2</v>
      </c>
      <c r="F311">
        <f t="shared" si="8"/>
        <v>1.0095957294644107</v>
      </c>
      <c r="G311">
        <f t="shared" si="9"/>
        <v>1.0086517935464097</v>
      </c>
    </row>
    <row r="312" spans="1:8" x14ac:dyDescent="0.25">
      <c r="A312" t="s">
        <v>37</v>
      </c>
      <c r="B312">
        <v>6.1103003212279487E-3</v>
      </c>
      <c r="C312">
        <v>3.0311358992473027E-2</v>
      </c>
      <c r="D312">
        <v>1.3672632862141704E-2</v>
      </c>
      <c r="E312">
        <v>3.035913391229585E-2</v>
      </c>
      <c r="F312">
        <f t="shared" si="8"/>
        <v>2.2376368007054031</v>
      </c>
      <c r="G312">
        <f t="shared" si="9"/>
        <v>1.0015761391574256</v>
      </c>
      <c r="H312" t="s">
        <v>69</v>
      </c>
    </row>
    <row r="313" spans="1:8" x14ac:dyDescent="0.25">
      <c r="B313">
        <v>5.5472763742709218E-3</v>
      </c>
      <c r="C313">
        <v>1.7054866022778829E-2</v>
      </c>
      <c r="D313">
        <v>9.2512999010575404E-3</v>
      </c>
      <c r="E313">
        <v>1.603042208628136E-2</v>
      </c>
      <c r="F313">
        <f t="shared" si="8"/>
        <v>1.6677193052732004</v>
      </c>
      <c r="G313">
        <f t="shared" si="9"/>
        <v>0.93993245475342924</v>
      </c>
      <c r="H313" t="s">
        <v>101</v>
      </c>
    </row>
    <row r="314" spans="1:8" x14ac:dyDescent="0.25">
      <c r="B314">
        <v>7.9640826200491309E-3</v>
      </c>
      <c r="C314">
        <v>2.6781549377675799E-2</v>
      </c>
      <c r="D314">
        <v>1.145032710585084E-2</v>
      </c>
      <c r="E314">
        <v>2.4575196653262833E-2</v>
      </c>
      <c r="F314">
        <f t="shared" si="8"/>
        <v>1.4377458964357406</v>
      </c>
      <c r="G314">
        <f t="shared" si="9"/>
        <v>0.91761668851570977</v>
      </c>
    </row>
    <row r="315" spans="1:8" x14ac:dyDescent="0.25">
      <c r="B315">
        <v>8.9407125312018151E-3</v>
      </c>
      <c r="C315">
        <v>1.9622043435328695E-2</v>
      </c>
      <c r="D315">
        <v>8.3530321203646504E-3</v>
      </c>
      <c r="E315">
        <v>2.1468802353914504E-2</v>
      </c>
      <c r="F315">
        <f t="shared" si="8"/>
        <v>0.93426917499178685</v>
      </c>
      <c r="G315">
        <f t="shared" si="9"/>
        <v>1.0941165442158176</v>
      </c>
    </row>
    <row r="316" spans="1:8" x14ac:dyDescent="0.25">
      <c r="B316">
        <v>9.6570006466372687E-3</v>
      </c>
      <c r="C316">
        <v>2.5969402698609059E-2</v>
      </c>
      <c r="D316">
        <v>9.4616684585824614E-3</v>
      </c>
      <c r="E316">
        <v>2.3289186751662125E-2</v>
      </c>
      <c r="F316">
        <f t="shared" si="8"/>
        <v>0.97977299627469472</v>
      </c>
      <c r="G316">
        <f t="shared" si="9"/>
        <v>0.89679331565486919</v>
      </c>
    </row>
    <row r="317" spans="1:8" x14ac:dyDescent="0.25">
      <c r="B317">
        <v>1.1672396303185211E-2</v>
      </c>
      <c r="C317">
        <v>1.3651351501327999E-2</v>
      </c>
      <c r="D317">
        <v>1.1746445775369463E-2</v>
      </c>
      <c r="E317">
        <v>1.2864872173648593E-2</v>
      </c>
      <c r="F317">
        <f t="shared" si="8"/>
        <v>1.0063439820119922</v>
      </c>
      <c r="G317">
        <f t="shared" si="9"/>
        <v>0.94238817104644201</v>
      </c>
    </row>
    <row r="318" spans="1:8" x14ac:dyDescent="0.25">
      <c r="B318">
        <v>1.0070831226768885E-2</v>
      </c>
      <c r="C318">
        <v>3.5366763890377295E-2</v>
      </c>
      <c r="D318">
        <v>9.965308882805753E-3</v>
      </c>
      <c r="E318">
        <v>3.4988908569084848E-2</v>
      </c>
      <c r="F318">
        <f t="shared" si="8"/>
        <v>0.98952198268573421</v>
      </c>
      <c r="G318">
        <f t="shared" si="9"/>
        <v>0.98931609003120424</v>
      </c>
    </row>
    <row r="319" spans="1:8" x14ac:dyDescent="0.25">
      <c r="B319">
        <v>7.5367717523570684E-3</v>
      </c>
      <c r="C319">
        <v>2.5524158768946367E-2</v>
      </c>
      <c r="D319">
        <v>8.3314870008886436E-3</v>
      </c>
      <c r="E319">
        <v>2.8322334508936439E-2</v>
      </c>
      <c r="F319">
        <f t="shared" si="8"/>
        <v>1.1054450465855006</v>
      </c>
      <c r="G319">
        <f t="shared" si="9"/>
        <v>1.1096285196045104</v>
      </c>
    </row>
    <row r="320" spans="1:8" x14ac:dyDescent="0.25">
      <c r="B320">
        <v>8.6721680660146253E-3</v>
      </c>
      <c r="C320">
        <v>2.5528138241817176E-2</v>
      </c>
      <c r="D320">
        <v>6.6449942498162835E-3</v>
      </c>
      <c r="E320">
        <v>2.5494161550230106E-2</v>
      </c>
      <c r="F320">
        <f t="shared" si="8"/>
        <v>0.76624371197986385</v>
      </c>
      <c r="G320">
        <f t="shared" si="9"/>
        <v>0.99866904937347079</v>
      </c>
    </row>
    <row r="321" spans="2:7" x14ac:dyDescent="0.25">
      <c r="B321">
        <v>6.2487593304988934E-3</v>
      </c>
      <c r="C321">
        <v>2.9014061547393107E-2</v>
      </c>
      <c r="D321">
        <v>5.5813167226822424E-3</v>
      </c>
      <c r="E321">
        <v>2.7700351586167148E-2</v>
      </c>
      <c r="F321">
        <f t="shared" si="8"/>
        <v>0.89318797980280618</v>
      </c>
      <c r="G321">
        <f t="shared" si="9"/>
        <v>0.95472161113741083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2021-11-25T18:47:41Z</dcterms:created>
  <dcterms:modified xsi:type="dcterms:W3CDTF">2021-12-03T22:28:33Z</dcterms:modified>
</cp:coreProperties>
</file>