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:r="http://schemas.openxmlformats.org/officeDocument/2006/relationships" xmlns="http://schemas.openxmlformats.org/spreadsheetml/2006/main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Projects\neuroGAM-master\"/>
    </mc:Choice>
  </mc:AlternateContent>
  <xr:revisionPtr revIDLastSave="0" documentId="13_ncr:1_{AB46B24B-65A4-453F-8011-E30B7FBDFA1D}" xr6:coauthVersionLast="47" xr6:coauthVersionMax="47" xr10:uidLastSave="{00000000-0000-0000-0000-000000000000}"/>
  <bookViews>
    <workbookView xWindow="28680" yWindow="-120" windowWidth="16440" windowHeight="28440"/>
  </bookViews>
  <sheets>
    <sheet name="Sheet1" sheetId="1" r:id="rId1"/>
    <sheet name="Sheet2" sheetId="2" r:id="rId2"/>
  </sheets>
  <calcPr calcId="191029" fullCalcOnLoad="true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<sst xmlns="http://schemas.openxmlformats.org/spreadsheetml/2006/main" count="112" uniqueCount="45">
  <si>
    <t>Learned</t>
  </si>
  <si>
    <t>Unlearned</t>
  </si>
  <si>
    <t>CH 1</t>
  </si>
  <si>
    <t>CH 2</t>
  </si>
  <si>
    <t>CH 3</t>
  </si>
  <si>
    <t>CH 4</t>
  </si>
  <si>
    <t>CH 5</t>
  </si>
  <si>
    <t>CH 6</t>
  </si>
  <si>
    <t>CH 7</t>
  </si>
  <si>
    <t>CH 8</t>
  </si>
  <si>
    <t>CH 9</t>
  </si>
  <si>
    <t>CH 10</t>
  </si>
  <si>
    <t>CH 11</t>
  </si>
  <si>
    <t>CH 12</t>
  </si>
  <si>
    <t>CH 13</t>
  </si>
  <si>
    <t>CH 14</t>
  </si>
  <si>
    <t>CH 15</t>
  </si>
  <si>
    <t>CH 16</t>
  </si>
  <si>
    <t>CH 17</t>
  </si>
  <si>
    <t>CH 18</t>
  </si>
  <si>
    <t>CH 19</t>
  </si>
  <si>
    <t>CH 20</t>
  </si>
  <si>
    <t>CH 21</t>
  </si>
  <si>
    <t>CH 22</t>
  </si>
  <si>
    <t>CH 23</t>
  </si>
  <si>
    <t>CH 24</t>
  </si>
  <si>
    <t>CH 25</t>
  </si>
  <si>
    <t>CH 26</t>
  </si>
  <si>
    <t>CH 27</t>
  </si>
  <si>
    <t>CH 28</t>
  </si>
  <si>
    <t>CH 29</t>
  </si>
  <si>
    <t>CH 30</t>
  </si>
  <si>
    <t>CH 31</t>
  </si>
  <si>
    <t>CH 32</t>
  </si>
  <si>
    <t>Average</t>
  </si>
  <si>
    <t>Standard Deviation</t>
  </si>
  <si>
    <t>Variance</t>
  </si>
  <si>
    <t>Pre Target</t>
  </si>
  <si>
    <t>Pre Color</t>
  </si>
  <si>
    <t>Color Period</t>
  </si>
  <si>
    <t>Movement</t>
  </si>
  <si>
    <t>Saccade</t>
  </si>
  <si>
    <t>Color</t>
  </si>
  <si>
    <t>Target</t>
  </si>
  <si>
    <t>Rule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</si>
</sst>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23">
    <border>
      <left/>
      <right/>
      <top/>
      <bottom/>
      <diagonal/>
    </border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</borders>
  <cellStyleXfs count="1">
    <xf numFmtId="0" fontId="0" fillId="0" borderId="0"/>
  </cellStyleXfs>
  <cellXfs count="223">
    <xf numFmtId="0" fontId="0" fillId="0" borderId="0" xfId="0"/>
    <xf numFmtId="22" fontId="0" fillId="0" borderId="1" xfId="0" applyNumberFormat="true"/>
    <xf numFmtId="22" fontId="0" fillId="0" borderId="2" xfId="0" applyNumberFormat="true"/>
    <xf numFmtId="22" fontId="0" fillId="0" borderId="3" xfId="0" applyNumberFormat="true"/>
    <xf numFmtId="22" fontId="0" fillId="0" borderId="4" xfId="0" applyNumberFormat="true"/>
    <xf numFmtId="22" fontId="0" fillId="0" borderId="5" xfId="0" applyNumberFormat="true"/>
    <xf numFmtId="22" fontId="0" fillId="0" borderId="6" xfId="0" applyNumberFormat="true"/>
    <xf numFmtId="22" fontId="0" fillId="0" borderId="7" xfId="0" applyNumberFormat="true"/>
    <xf numFmtId="22" fontId="0" fillId="0" borderId="8" xfId="0" applyNumberFormat="true"/>
    <xf numFmtId="22" fontId="0" fillId="0" borderId="9" xfId="0" applyNumberFormat="true"/>
    <xf numFmtId="22" fontId="0" fillId="0" borderId="10" xfId="0" applyNumberFormat="true"/>
    <xf numFmtId="22" fontId="0" fillId="0" borderId="11" xfId="0" applyNumberFormat="true"/>
    <xf numFmtId="22" fontId="0" fillId="0" borderId="12" xfId="0" applyNumberFormat="true"/>
    <xf numFmtId="22" fontId="0" fillId="0" borderId="13" xfId="0" applyNumberFormat="true"/>
    <xf numFmtId="22" fontId="0" fillId="0" borderId="14" xfId="0" applyNumberFormat="true"/>
    <xf numFmtId="22" fontId="0" fillId="0" borderId="15" xfId="0" applyNumberFormat="true"/>
    <xf numFmtId="22" fontId="0" fillId="0" borderId="16" xfId="0" applyNumberFormat="true"/>
    <xf numFmtId="22" fontId="0" fillId="0" borderId="17" xfId="0" applyNumberFormat="true"/>
    <xf numFmtId="22" fontId="0" fillId="0" borderId="18" xfId="0" applyNumberFormat="true"/>
    <xf numFmtId="22" fontId="0" fillId="0" borderId="19" xfId="0" applyNumberFormat="true"/>
    <xf numFmtId="22" fontId="0" fillId="0" borderId="20" xfId="0" applyNumberFormat="true"/>
    <xf numFmtId="22" fontId="0" fillId="0" borderId="21" xfId="0" applyNumberFormat="true"/>
    <xf numFmtId="22" fontId="0" fillId="0" borderId="22" xfId="0" applyNumberFormat="true"/>
    <xf numFmtId="22" fontId="0" fillId="0" borderId="23" xfId="0" applyNumberFormat="true"/>
    <xf numFmtId="22" fontId="0" fillId="0" borderId="24" xfId="0" applyNumberFormat="true"/>
    <xf numFmtId="22" fontId="0" fillId="0" borderId="25" xfId="0" applyNumberFormat="true"/>
    <xf numFmtId="22" fontId="0" fillId="0" borderId="26" xfId="0" applyNumberFormat="true"/>
    <xf numFmtId="22" fontId="0" fillId="0" borderId="27" xfId="0" applyNumberFormat="true"/>
    <xf numFmtId="22" fontId="0" fillId="0" borderId="28" xfId="0" applyNumberFormat="true"/>
    <xf numFmtId="22" fontId="0" fillId="0" borderId="29" xfId="0" applyNumberFormat="true"/>
    <xf numFmtId="22" fontId="0" fillId="0" borderId="30" xfId="0" applyNumberFormat="true"/>
    <xf numFmtId="22" fontId="0" fillId="0" borderId="31" xfId="0" applyNumberFormat="true"/>
    <xf numFmtId="22" fontId="0" fillId="0" borderId="32" xfId="0" applyNumberFormat="true"/>
    <xf numFmtId="22" fontId="0" fillId="0" borderId="33" xfId="0" applyNumberFormat="true"/>
    <xf numFmtId="22" fontId="0" fillId="0" borderId="34" xfId="0" applyNumberFormat="true"/>
    <xf numFmtId="22" fontId="0" fillId="0" borderId="35" xfId="0" applyNumberFormat="true"/>
    <xf numFmtId="22" fontId="0" fillId="0" borderId="36" xfId="0" applyNumberFormat="true"/>
    <xf numFmtId="22" fontId="0" fillId="0" borderId="37" xfId="0" applyNumberFormat="true"/>
    <xf numFmtId="22" fontId="0" fillId="0" borderId="38" xfId="0" applyNumberFormat="true"/>
    <xf numFmtId="22" fontId="0" fillId="0" borderId="39" xfId="0" applyNumberFormat="true"/>
    <xf numFmtId="22" fontId="0" fillId="0" borderId="40" xfId="0" applyNumberFormat="true"/>
    <xf numFmtId="22" fontId="0" fillId="0" borderId="41" xfId="0" applyNumberFormat="true"/>
    <xf numFmtId="22" fontId="0" fillId="0" borderId="42" xfId="0" applyNumberFormat="true"/>
    <xf numFmtId="22" fontId="0" fillId="0" borderId="43" xfId="0" applyNumberFormat="true"/>
    <xf numFmtId="22" fontId="0" fillId="0" borderId="44" xfId="0" applyNumberFormat="true"/>
    <xf numFmtId="22" fontId="0" fillId="0" borderId="45" xfId="0" applyNumberFormat="true"/>
    <xf numFmtId="22" fontId="0" fillId="0" borderId="46" xfId="0" applyNumberFormat="true"/>
    <xf numFmtId="22" fontId="0" fillId="0" borderId="47" xfId="0" applyNumberFormat="true"/>
    <xf numFmtId="22" fontId="0" fillId="0" borderId="48" xfId="0" applyNumberFormat="true"/>
    <xf numFmtId="22" fontId="0" fillId="0" borderId="49" xfId="0" applyNumberFormat="true"/>
    <xf numFmtId="22" fontId="0" fillId="0" borderId="50" xfId="0" applyNumberFormat="true"/>
    <xf numFmtId="22" fontId="0" fillId="0" borderId="51" xfId="0" applyNumberFormat="true"/>
    <xf numFmtId="22" fontId="0" fillId="0" borderId="52" xfId="0" applyNumberFormat="true"/>
    <xf numFmtId="22" fontId="0" fillId="0" borderId="53" xfId="0" applyNumberFormat="true"/>
    <xf numFmtId="22" fontId="0" fillId="0" borderId="54" xfId="0" applyNumberFormat="true"/>
    <xf numFmtId="22" fontId="0" fillId="0" borderId="55" xfId="0" applyNumberFormat="true"/>
    <xf numFmtId="22" fontId="0" fillId="0" borderId="56" xfId="0" applyNumberFormat="true"/>
    <xf numFmtId="22" fontId="0" fillId="0" borderId="57" xfId="0" applyNumberFormat="true"/>
    <xf numFmtId="22" fontId="0" fillId="0" borderId="58" xfId="0" applyNumberFormat="true"/>
    <xf numFmtId="22" fontId="0" fillId="0" borderId="59" xfId="0" applyNumberFormat="true"/>
    <xf numFmtId="22" fontId="0" fillId="0" borderId="60" xfId="0" applyNumberFormat="true"/>
    <xf numFmtId="22" fontId="0" fillId="0" borderId="61" xfId="0" applyNumberFormat="true"/>
    <xf numFmtId="22" fontId="0" fillId="0" borderId="62" xfId="0" applyNumberFormat="true"/>
    <xf numFmtId="22" fontId="0" fillId="0" borderId="63" xfId="0" applyNumberFormat="true"/>
    <xf numFmtId="22" fontId="0" fillId="0" borderId="64" xfId="0" applyNumberFormat="true"/>
    <xf numFmtId="22" fontId="0" fillId="0" borderId="65" xfId="0" applyNumberFormat="true"/>
    <xf numFmtId="22" fontId="0" fillId="0" borderId="66" xfId="0" applyNumberFormat="true"/>
    <xf numFmtId="22" fontId="0" fillId="0" borderId="67" xfId="0" applyNumberFormat="true"/>
    <xf numFmtId="22" fontId="0" fillId="0" borderId="68" xfId="0" applyNumberFormat="true"/>
    <xf numFmtId="22" fontId="0" fillId="0" borderId="69" xfId="0" applyNumberFormat="true"/>
    <xf numFmtId="22" fontId="0" fillId="0" borderId="70" xfId="0" applyNumberFormat="true"/>
    <xf numFmtId="22" fontId="0" fillId="0" borderId="71" xfId="0" applyNumberFormat="true"/>
    <xf numFmtId="22" fontId="0" fillId="0" borderId="72" xfId="0" applyNumberFormat="true"/>
    <xf numFmtId="22" fontId="0" fillId="0" borderId="73" xfId="0" applyNumberFormat="true"/>
    <xf numFmtId="22" fontId="0" fillId="0" borderId="74" xfId="0" applyNumberFormat="true"/>
    <xf numFmtId="22" fontId="0" fillId="0" borderId="75" xfId="0" applyNumberFormat="true"/>
    <xf numFmtId="22" fontId="0" fillId="0" borderId="76" xfId="0" applyNumberFormat="true"/>
    <xf numFmtId="22" fontId="0" fillId="0" borderId="77" xfId="0" applyNumberFormat="true"/>
    <xf numFmtId="22" fontId="0" fillId="0" borderId="78" xfId="0" applyNumberFormat="true"/>
    <xf numFmtId="22" fontId="0" fillId="0" borderId="79" xfId="0" applyNumberFormat="true"/>
    <xf numFmtId="22" fontId="0" fillId="0" borderId="80" xfId="0" applyNumberFormat="true"/>
    <xf numFmtId="22" fontId="0" fillId="0" borderId="81" xfId="0" applyNumberFormat="true"/>
    <xf numFmtId="22" fontId="0" fillId="0" borderId="82" xfId="0" applyNumberFormat="true"/>
    <xf numFmtId="22" fontId="0" fillId="0" borderId="83" xfId="0" applyNumberFormat="true"/>
    <xf numFmtId="22" fontId="0" fillId="0" borderId="84" xfId="0" applyNumberFormat="true"/>
    <xf numFmtId="22" fontId="0" fillId="0" borderId="85" xfId="0" applyNumberFormat="true"/>
    <xf numFmtId="22" fontId="0" fillId="0" borderId="86" xfId="0" applyNumberFormat="true"/>
    <xf numFmtId="22" fontId="0" fillId="0" borderId="87" xfId="0" applyNumberFormat="true"/>
    <xf numFmtId="22" fontId="0" fillId="0" borderId="88" xfId="0" applyNumberFormat="true"/>
    <xf numFmtId="22" fontId="0" fillId="0" borderId="89" xfId="0" applyNumberFormat="true"/>
    <xf numFmtId="22" fontId="0" fillId="0" borderId="90" xfId="0" applyNumberFormat="true"/>
    <xf numFmtId="22" fontId="0" fillId="0" borderId="91" xfId="0" applyNumberFormat="true"/>
    <xf numFmtId="22" fontId="0" fillId="0" borderId="92" xfId="0" applyNumberFormat="true"/>
    <xf numFmtId="22" fontId="0" fillId="0" borderId="93" xfId="0" applyNumberFormat="true"/>
    <xf numFmtId="22" fontId="0" fillId="0" borderId="94" xfId="0" applyNumberFormat="true"/>
    <xf numFmtId="22" fontId="0" fillId="0" borderId="95" xfId="0" applyNumberFormat="true"/>
    <xf numFmtId="22" fontId="0" fillId="0" borderId="96" xfId="0" applyNumberFormat="true"/>
    <xf numFmtId="22" fontId="0" fillId="0" borderId="97" xfId="0" applyNumberFormat="true"/>
    <xf numFmtId="22" fontId="0" fillId="0" borderId="98" xfId="0" applyNumberFormat="true"/>
    <xf numFmtId="22" fontId="0" fillId="0" borderId="99" xfId="0" applyNumberFormat="true"/>
    <xf numFmtId="22" fontId="0" fillId="0" borderId="100" xfId="0" applyNumberFormat="true"/>
    <xf numFmtId="22" fontId="0" fillId="0" borderId="101" xfId="0" applyNumberFormat="true"/>
    <xf numFmtId="22" fontId="0" fillId="0" borderId="102" xfId="0" applyNumberFormat="true"/>
    <xf numFmtId="22" fontId="0" fillId="0" borderId="103" xfId="0" applyNumberFormat="true"/>
    <xf numFmtId="22" fontId="0" fillId="0" borderId="104" xfId="0" applyNumberFormat="true"/>
    <xf numFmtId="22" fontId="0" fillId="0" borderId="105" xfId="0" applyNumberFormat="true"/>
    <xf numFmtId="22" fontId="0" fillId="0" borderId="106" xfId="0" applyNumberFormat="true"/>
    <xf numFmtId="22" fontId="0" fillId="0" borderId="107" xfId="0" applyNumberFormat="true"/>
    <xf numFmtId="22" fontId="0" fillId="0" borderId="108" xfId="0" applyNumberFormat="true"/>
    <xf numFmtId="22" fontId="0" fillId="0" borderId="109" xfId="0" applyNumberFormat="true"/>
    <xf numFmtId="22" fontId="0" fillId="0" borderId="110" xfId="0" applyNumberFormat="true"/>
    <xf numFmtId="22" fontId="0" fillId="0" borderId="111" xfId="0" applyNumberFormat="true"/>
    <xf numFmtId="22" fontId="0" fillId="0" borderId="112" xfId="0" applyNumberFormat="true"/>
    <xf numFmtId="22" fontId="0" fillId="0" borderId="113" xfId="0" applyNumberFormat="true"/>
    <xf numFmtId="22" fontId="0" fillId="0" borderId="114" xfId="0" applyNumberFormat="true"/>
    <xf numFmtId="22" fontId="0" fillId="0" borderId="115" xfId="0" applyNumberFormat="true"/>
    <xf numFmtId="22" fontId="0" fillId="0" borderId="116" xfId="0" applyNumberFormat="true"/>
    <xf numFmtId="22" fontId="0" fillId="0" borderId="117" xfId="0" applyNumberFormat="true"/>
    <xf numFmtId="22" fontId="0" fillId="0" borderId="118" xfId="0" applyNumberFormat="true"/>
    <xf numFmtId="22" fontId="0" fillId="0" borderId="119" xfId="0" applyNumberFormat="true"/>
    <xf numFmtId="22" fontId="0" fillId="0" borderId="120" xfId="0" applyNumberFormat="true"/>
    <xf numFmtId="22" fontId="0" fillId="0" borderId="121" xfId="0" applyNumberFormat="true"/>
    <xf numFmtId="22" fontId="0" fillId="0" borderId="122" xfId="0" applyNumberFormat="true"/>
    <xf numFmtId="22" fontId="0" fillId="0" borderId="123" xfId="0" applyNumberFormat="true"/>
    <xf numFmtId="22" fontId="0" fillId="0" borderId="124" xfId="0" applyNumberFormat="true"/>
    <xf numFmtId="22" fontId="0" fillId="0" borderId="125" xfId="0" applyNumberFormat="true"/>
    <xf numFmtId="22" fontId="0" fillId="0" borderId="126" xfId="0" applyNumberFormat="true"/>
    <xf numFmtId="22" fontId="0" fillId="0" borderId="127" xfId="0" applyNumberFormat="true"/>
    <xf numFmtId="22" fontId="0" fillId="0" borderId="128" xfId="0" applyNumberFormat="true"/>
    <xf numFmtId="22" fontId="0" fillId="0" borderId="129" xfId="0" applyNumberFormat="true"/>
    <xf numFmtId="22" fontId="0" fillId="0" borderId="130" xfId="0" applyNumberFormat="true"/>
    <xf numFmtId="22" fontId="0" fillId="0" borderId="131" xfId="0" applyNumberFormat="true"/>
    <xf numFmtId="22" fontId="0" fillId="0" borderId="132" xfId="0" applyNumberFormat="true"/>
    <xf numFmtId="22" fontId="0" fillId="0" borderId="133" xfId="0" applyNumberFormat="true"/>
    <xf numFmtId="22" fontId="0" fillId="0" borderId="134" xfId="0" applyNumberFormat="true"/>
    <xf numFmtId="22" fontId="0" fillId="0" borderId="135" xfId="0" applyNumberFormat="true"/>
    <xf numFmtId="22" fontId="0" fillId="0" borderId="136" xfId="0" applyNumberFormat="true"/>
    <xf numFmtId="22" fontId="0" fillId="0" borderId="137" xfId="0" applyNumberFormat="true"/>
    <xf numFmtId="22" fontId="0" fillId="0" borderId="138" xfId="0" applyNumberFormat="true"/>
    <xf numFmtId="22" fontId="0" fillId="0" borderId="139" xfId="0" applyNumberFormat="true"/>
    <xf numFmtId="22" fontId="0" fillId="0" borderId="140" xfId="0" applyNumberFormat="true"/>
    <xf numFmtId="22" fontId="0" fillId="0" borderId="141" xfId="0" applyNumberFormat="true"/>
    <xf numFmtId="22" fontId="0" fillId="0" borderId="142" xfId="0" applyNumberFormat="true"/>
    <xf numFmtId="22" fontId="0" fillId="0" borderId="143" xfId="0" applyNumberFormat="true"/>
    <xf numFmtId="22" fontId="0" fillId="0" borderId="144" xfId="0" applyNumberFormat="true"/>
    <xf numFmtId="22" fontId="0" fillId="0" borderId="145" xfId="0" applyNumberFormat="true"/>
    <xf numFmtId="22" fontId="0" fillId="0" borderId="146" xfId="0" applyNumberFormat="true"/>
    <xf numFmtId="22" fontId="0" fillId="0" borderId="147" xfId="0" applyNumberFormat="true"/>
    <xf numFmtId="22" fontId="0" fillId="0" borderId="148" xfId="0" applyNumberFormat="true"/>
    <xf numFmtId="22" fontId="0" fillId="0" borderId="149" xfId="0" applyNumberFormat="true"/>
    <xf numFmtId="22" fontId="0" fillId="0" borderId="150" xfId="0" applyNumberFormat="true"/>
    <xf numFmtId="22" fontId="0" fillId="0" borderId="151" xfId="0" applyNumberFormat="true"/>
    <xf numFmtId="22" fontId="0" fillId="0" borderId="152" xfId="0" applyNumberFormat="true"/>
    <xf numFmtId="22" fontId="0" fillId="0" borderId="153" xfId="0" applyNumberFormat="true"/>
    <xf numFmtId="22" fontId="0" fillId="0" borderId="154" xfId="0" applyNumberFormat="true"/>
    <xf numFmtId="22" fontId="0" fillId="0" borderId="155" xfId="0" applyNumberFormat="true"/>
    <xf numFmtId="22" fontId="0" fillId="0" borderId="156" xfId="0" applyNumberFormat="true"/>
    <xf numFmtId="22" fontId="0" fillId="0" borderId="157" xfId="0" applyNumberFormat="true"/>
    <xf numFmtId="22" fontId="0" fillId="0" borderId="158" xfId="0" applyNumberFormat="true"/>
    <xf numFmtId="22" fontId="0" fillId="0" borderId="159" xfId="0" applyNumberFormat="true"/>
    <xf numFmtId="22" fontId="0" fillId="0" borderId="160" xfId="0" applyNumberFormat="true"/>
    <xf numFmtId="22" fontId="0" fillId="0" borderId="161" xfId="0" applyNumberFormat="true"/>
    <xf numFmtId="22" fontId="0" fillId="0" borderId="162" xfId="0" applyNumberFormat="true"/>
    <xf numFmtId="22" fontId="0" fillId="0" borderId="163" xfId="0" applyNumberFormat="true"/>
    <xf numFmtId="22" fontId="0" fillId="0" borderId="164" xfId="0" applyNumberFormat="true"/>
    <xf numFmtId="22" fontId="0" fillId="0" borderId="165" xfId="0" applyNumberFormat="true"/>
    <xf numFmtId="22" fontId="0" fillId="0" borderId="166" xfId="0" applyNumberFormat="true"/>
    <xf numFmtId="22" fontId="0" fillId="0" borderId="167" xfId="0" applyNumberFormat="true"/>
    <xf numFmtId="22" fontId="0" fillId="0" borderId="168" xfId="0" applyNumberFormat="true"/>
    <xf numFmtId="22" fontId="0" fillId="0" borderId="169" xfId="0" applyNumberFormat="true"/>
    <xf numFmtId="22" fontId="0" fillId="0" borderId="170" xfId="0" applyNumberFormat="true"/>
    <xf numFmtId="22" fontId="0" fillId="0" borderId="171" xfId="0" applyNumberFormat="true"/>
    <xf numFmtId="22" fontId="0" fillId="0" borderId="172" xfId="0" applyNumberFormat="true"/>
    <xf numFmtId="22" fontId="0" fillId="0" borderId="173" xfId="0" applyNumberFormat="true"/>
    <xf numFmtId="22" fontId="0" fillId="0" borderId="174" xfId="0" applyNumberFormat="true"/>
    <xf numFmtId="22" fontId="0" fillId="0" borderId="175" xfId="0" applyNumberFormat="true"/>
    <xf numFmtId="22" fontId="0" fillId="0" borderId="176" xfId="0" applyNumberFormat="true"/>
    <xf numFmtId="22" fontId="0" fillId="0" borderId="177" xfId="0" applyNumberFormat="true"/>
    <xf numFmtId="22" fontId="0" fillId="0" borderId="178" xfId="0" applyNumberFormat="true"/>
    <xf numFmtId="22" fontId="0" fillId="0" borderId="179" xfId="0" applyNumberFormat="true"/>
    <xf numFmtId="22" fontId="0" fillId="0" borderId="180" xfId="0" applyNumberFormat="true"/>
    <xf numFmtId="22" fontId="0" fillId="0" borderId="181" xfId="0" applyNumberFormat="true"/>
    <xf numFmtId="22" fontId="0" fillId="0" borderId="182" xfId="0" applyNumberFormat="true"/>
    <xf numFmtId="22" fontId="0" fillId="0" borderId="183" xfId="0" applyNumberFormat="true"/>
    <xf numFmtId="22" fontId="0" fillId="0" borderId="184" xfId="0" applyNumberFormat="true"/>
    <xf numFmtId="22" fontId="0" fillId="0" borderId="185" xfId="0" applyNumberFormat="true"/>
    <xf numFmtId="22" fontId="0" fillId="0" borderId="186" xfId="0" applyNumberFormat="true"/>
    <xf numFmtId="22" fontId="0" fillId="0" borderId="187" xfId="0" applyNumberFormat="true"/>
    <xf numFmtId="22" fontId="0" fillId="0" borderId="188" xfId="0" applyNumberFormat="true"/>
    <xf numFmtId="22" fontId="0" fillId="0" borderId="189" xfId="0" applyNumberFormat="true"/>
    <xf numFmtId="22" fontId="0" fillId="0" borderId="190" xfId="0" applyNumberFormat="true"/>
    <xf numFmtId="22" fontId="0" fillId="0" borderId="191" xfId="0" applyNumberFormat="true"/>
    <xf numFmtId="22" fontId="0" fillId="0" borderId="192" xfId="0" applyNumberFormat="true"/>
    <xf numFmtId="22" fontId="0" fillId="0" borderId="193" xfId="0" applyNumberFormat="true"/>
    <xf numFmtId="22" fontId="0" fillId="0" borderId="194" xfId="0" applyNumberFormat="true"/>
    <xf numFmtId="22" fontId="0" fillId="0" borderId="195" xfId="0" applyNumberFormat="true"/>
    <xf numFmtId="22" fontId="0" fillId="0" borderId="196" xfId="0" applyNumberFormat="true"/>
    <xf numFmtId="22" fontId="0" fillId="0" borderId="197" xfId="0" applyNumberFormat="true"/>
    <xf numFmtId="22" fontId="0" fillId="0" borderId="198" xfId="0" applyNumberFormat="true"/>
    <xf numFmtId="22" fontId="0" fillId="0" borderId="199" xfId="0" applyNumberFormat="true"/>
    <xf numFmtId="22" fontId="0" fillId="0" borderId="200" xfId="0" applyNumberFormat="true"/>
    <xf numFmtId="22" fontId="0" fillId="0" borderId="201" xfId="0" applyNumberFormat="true"/>
    <xf numFmtId="22" fontId="0" fillId="0" borderId="202" xfId="0" applyNumberFormat="true"/>
    <xf numFmtId="22" fontId="0" fillId="0" borderId="203" xfId="0" applyNumberFormat="true"/>
    <xf numFmtId="22" fontId="0" fillId="0" borderId="204" xfId="0" applyNumberFormat="true"/>
    <xf numFmtId="22" fontId="0" fillId="0" borderId="205" xfId="0" applyNumberFormat="true"/>
    <xf numFmtId="22" fontId="0" fillId="0" borderId="206" xfId="0" applyNumberFormat="true"/>
    <xf numFmtId="22" fontId="0" fillId="0" borderId="207" xfId="0" applyNumberFormat="true"/>
    <xf numFmtId="22" fontId="0" fillId="0" borderId="208" xfId="0" applyNumberFormat="true"/>
    <xf numFmtId="22" fontId="0" fillId="0" borderId="209" xfId="0" applyNumberFormat="true"/>
    <xf numFmtId="22" fontId="0" fillId="0" borderId="210" xfId="0" applyNumberFormat="true"/>
    <xf numFmtId="22" fontId="0" fillId="0" borderId="211" xfId="0" applyNumberFormat="true"/>
    <xf numFmtId="22" fontId="0" fillId="0" borderId="212" xfId="0" applyNumberFormat="true"/>
    <xf numFmtId="22" fontId="0" fillId="0" borderId="213" xfId="0" applyNumberFormat="true"/>
    <xf numFmtId="22" fontId="0" fillId="0" borderId="214" xfId="0" applyNumberFormat="true"/>
    <xf numFmtId="22" fontId="0" fillId="0" borderId="215" xfId="0" applyNumberFormat="true"/>
    <xf numFmtId="22" fontId="0" fillId="0" borderId="216" xfId="0" applyNumberFormat="true"/>
    <xf numFmtId="22" fontId="0" fillId="0" borderId="217" xfId="0" applyNumberFormat="true"/>
    <xf numFmtId="22" fontId="0" fillId="0" borderId="218" xfId="0" applyNumberFormat="true"/>
    <xf numFmtId="22" fontId="0" fillId="0" borderId="219" xfId="0" applyNumberFormat="true"/>
    <xf numFmtId="22" fontId="0" fillId="0" borderId="220" xfId="0" applyNumberFormat="true"/>
    <xf numFmtId="22" fontId="0" fillId="0" borderId="221" xfId="0" applyNumberFormat="true"/>
    <xf numFmtId="22" fontId="0" fillId="0" borderId="222" xfId="0" applyNumberFormat="true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theme/theme1.xml" Type="http://schemas.openxmlformats.org/officeDocument/2006/relationships/theme" Id="rId3"/><Relationship Target="worksheets/sheet2.xml" Type="http://schemas.openxmlformats.org/officeDocument/2006/relationships/worksheet" Id="rId2"/><Relationship Target="worksheets/sheet1.xml" Type="http://schemas.openxmlformats.org/officeDocument/2006/relationships/worksheet" Id="rId1"/><Relationship Target="sharedStrings.xml" Type="http://schemas.openxmlformats.org/officeDocument/2006/relationships/sharedStrings" Id="rId5"/><Relationship Target="styles.xml" Type="http://schemas.openxmlformats.org/officeDocument/2006/relationships/styles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<Relationships xmlns="http://schemas.openxmlformats.org/package/2006/relationships"><Relationship Target="../printerSettings/printerSettings1.bin" Type="http://schemas.openxmlformats.org/officeDocument/2006/relationships/printerSettings" Id="rId1"/></Relationships>
</file>

<file path=xl/worksheets/_rels/sheet2.xml.rels><?xml version="1.0" encoding="UTF-8"?><Relationships xmlns="http://schemas.openxmlformats.org/package/2006/relationships"><Relationship Target="../printerSettings/printerSettings2.bin" Type="http://schemas.openxmlformats.org/officeDocument/2006/relationships/printerSettings" Id="rId1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2D0BF-B7E0-4221-8782-CB32806EBBCE}">
  <dimension ref="A1:Q76"/>
  <sheetViews>
    <sheetView tabSelected="true" workbookViewId="0">
      <selection activeCell="B66" sqref="B66"/>
    </sheetView>
  </sheetViews>
  <sheetFormatPr defaultRowHeight="15" x14ac:dyDescent="0.25"/>
  <cols>
    <col min="1" max="1" width="18.140625" bestFit="true" customWidth="true"/>
    <col min="2" max="2" width="15.7109375" bestFit="true" customWidth="true"/>
    <col min="3" max="3" width="16.42578125" bestFit="true" customWidth="true"/>
    <col min="4" max="5" width="15.7109375" bestFit="true" customWidth="true"/>
    <col min="6" max="6" width="13.7109375" customWidth="true"/>
    <col min="7" max="7" width="15.42578125" bestFit="true" customWidth="true"/>
    <col min="8" max="8" width="13.7109375" bestFit="true" customWidth="true"/>
    <col min="9" max="9" width="13.7109375" bestFit="true" customWidth="true"/>
    <col min="10" max="10" width="14.7109375" bestFit="true" customWidth="true"/>
    <col min="11" max="11" width="15.7109375" customWidth="true"/>
    <col min="12" max="12" width="13.7109375" customWidth="true"/>
    <col min="14" max="14" width="13.7109375" customWidth="true"/>
    <col min="15" max="15" width="16.42578125" customWidth="true"/>
    <col min="16" max="16" width="13.7109375" customWidth="true"/>
    <col min="17" max="17" width="13.7109375" customWidth="true"/>
    <col min="13" max="13" width="13.7109375" customWidth="true"/>
  </cols>
  <sheetData>
    <row r="1" x14ac:dyDescent="0.25">
      <c r="A1" t="s">
        <v>0</v>
      </c>
      <c r="B1" t="s">
        <v>37</v>
      </c>
      <c r="F1" t="s">
        <v>38</v>
      </c>
      <c r="J1" t="s">
        <v>39</v>
      </c>
      <c r="N1" t="s">
        <v>40</v>
      </c>
    </row>
    <row r="2" x14ac:dyDescent="0.25">
      <c r="B2" t="s">
        <v>41</v>
      </c>
      <c r="C2" t="s">
        <v>42</v>
      </c>
      <c r="D2" t="s">
        <v>43</v>
      </c>
      <c r="E2" t="s">
        <v>44</v>
      </c>
      <c r="F2" t="s">
        <v>41</v>
      </c>
      <c r="G2" t="s">
        <v>42</v>
      </c>
      <c r="H2" t="s">
        <v>43</v>
      </c>
      <c r="I2" t="s">
        <v>44</v>
      </c>
      <c r="J2" t="s">
        <v>41</v>
      </c>
      <c r="K2" t="s">
        <v>42</v>
      </c>
      <c r="L2" t="s">
        <v>43</v>
      </c>
      <c r="M2" t="s">
        <v>44</v>
      </c>
      <c r="N2" t="s">
        <v>41</v>
      </c>
      <c r="O2" t="s">
        <v>42</v>
      </c>
      <c r="P2" t="s">
        <v>43</v>
      </c>
      <c r="Q2" t="s">
        <v>44</v>
      </c>
    </row>
    <row r="3" x14ac:dyDescent="0.25">
      <c r="A3" t="s">
        <v>2</v>
      </c>
      <c r="F3" s="0">
        <v>0.019255154735604053</v>
      </c>
      <c r="G3" s="0">
        <v>-0.0039724596507773558</v>
      </c>
      <c r="H3" s="0">
        <v>0.01806593554316412</v>
      </c>
    </row>
    <row r="4" x14ac:dyDescent="0.25">
      <c r="A4" t="s">
        <v>3</v>
      </c>
    </row>
    <row r="5" x14ac:dyDescent="0.25">
      <c r="A5" t="s">
        <v>4</v>
      </c>
      <c r="F5" s="0">
        <v>0.083373714616381295</v>
      </c>
      <c r="G5" s="0">
        <v>-0.016677008225022823</v>
      </c>
      <c r="H5" s="0">
        <v>0.083843491431152176</v>
      </c>
      <c r="I5" s="0">
        <v>0.083419329680123708</v>
      </c>
      <c r="J5" s="0">
        <v>0.037186315979870155</v>
      </c>
      <c r="K5" s="0">
        <v>0.014068989181351044</v>
      </c>
      <c r="L5" s="0">
        <v>0.037690281715480771</v>
      </c>
      <c r="M5" s="0">
        <v>0.039283193722239332</v>
      </c>
      <c r="N5" s="0">
        <v>0.0604483583036554</v>
      </c>
      <c r="O5" s="0">
        <v>0.041865566676191443</v>
      </c>
      <c r="P5" s="0">
        <v>0.057114992323436219</v>
      </c>
    </row>
    <row r="6" x14ac:dyDescent="0.25">
      <c r="A6" t="s">
        <v>5</v>
      </c>
    </row>
    <row r="7" x14ac:dyDescent="0.25">
      <c r="A7" t="s">
        <v>6</v>
      </c>
      <c r="J7" s="0">
        <v>0.0096349269527330438</v>
      </c>
      <c r="K7" s="0">
        <v>0.00528518300943871</v>
      </c>
      <c r="L7" s="0">
        <v>0.010333332227660755</v>
      </c>
      <c r="M7" s="0">
        <v>0.014489554927781017</v>
      </c>
    </row>
    <row r="8" x14ac:dyDescent="0.25">
      <c r="A8" t="s">
        <v>7</v>
      </c>
      <c r="F8" s="0">
        <v>0.069082697504023877</v>
      </c>
      <c r="G8" s="0">
        <v>0.016472323448094184</v>
      </c>
      <c r="H8" s="0">
        <v>0.070002340068874999</v>
      </c>
      <c r="I8" s="0">
        <v>0.070078574669872037</v>
      </c>
      <c r="J8" s="0">
        <v>0.031489871396455545</v>
      </c>
      <c r="K8" s="0">
        <v>0.00067208222211495724</v>
      </c>
      <c r="L8" s="0">
        <v>0.031315204267227385</v>
      </c>
      <c r="N8" s="0">
        <v>0.024664026462826859</v>
      </c>
      <c r="O8" s="0">
        <v>0.011285630778778344</v>
      </c>
      <c r="P8" s="0">
        <v>0.023463461647978502</v>
      </c>
    </row>
    <row r="9" x14ac:dyDescent="0.25">
      <c r="A9" t="s">
        <v>8</v>
      </c>
      <c r="F9" s="0">
        <v>0.028639875197070352</v>
      </c>
      <c r="G9" s="0">
        <v>-0.0078918506096260117</v>
      </c>
      <c r="H9" s="0">
        <v>0.028983984555830667</v>
      </c>
      <c r="J9" s="0">
        <v>0.028551232658575655</v>
      </c>
      <c r="K9" s="0">
        <v>0.012430408158545085</v>
      </c>
      <c r="L9" s="0">
        <v>0.030964110372926457</v>
      </c>
      <c r="M9" s="0">
        <v>0.031146620258688796</v>
      </c>
      <c r="N9" s="0">
        <v>0.042669866574666523</v>
      </c>
      <c r="O9" s="0">
        <v>0.019083706444608405</v>
      </c>
      <c r="P9" s="0">
        <v>0.040754666256422607</v>
      </c>
    </row>
    <row r="10" x14ac:dyDescent="0.25">
      <c r="A10" t="s">
        <v>9</v>
      </c>
      <c r="F10" s="0">
        <v>0.024396541101661288</v>
      </c>
      <c r="G10" s="0">
        <v>0.0046287553905319219</v>
      </c>
      <c r="H10" s="0">
        <v>0.026605951771952512</v>
      </c>
      <c r="I10" s="0">
        <v>0.026473088438967098</v>
      </c>
      <c r="J10" s="0">
        <v>0.017405250802614177</v>
      </c>
      <c r="K10" s="0">
        <v>0.0029545427637231582</v>
      </c>
      <c r="L10" s="0">
        <v>0.017389248519901195</v>
      </c>
      <c r="M10" s="0">
        <v>0.017029937660738997</v>
      </c>
      <c r="N10" s="0">
        <v>0.022355991161751868</v>
      </c>
      <c r="O10" s="0">
        <v>0.010327515202792214</v>
      </c>
      <c r="P10" s="0">
        <v>0.020364997558100423</v>
      </c>
    </row>
    <row r="11" x14ac:dyDescent="0.25">
      <c r="A11" t="s">
        <v>10</v>
      </c>
    </row>
    <row r="12" x14ac:dyDescent="0.25">
      <c r="A12" t="s">
        <v>11</v>
      </c>
      <c r="F12" s="0">
        <v>0.022668079388539642</v>
      </c>
      <c r="G12" s="0">
        <v>0.0023029580523538646</v>
      </c>
      <c r="H12" s="0">
        <v>0.023882139652235315</v>
      </c>
      <c r="I12" s="0">
        <v>0.024410107163558025</v>
      </c>
      <c r="N12" s="0">
        <v>0.072394945041775211</v>
      </c>
      <c r="O12" s="0">
        <v>0.04291682411198134</v>
      </c>
      <c r="P12" s="0">
        <v>0.06100066166581871</v>
      </c>
    </row>
    <row r="13" x14ac:dyDescent="0.25">
      <c r="A13" t="s">
        <v>12</v>
      </c>
      <c r="J13" s="0">
        <v>0.028291525381939263</v>
      </c>
      <c r="K13" s="0">
        <v>0.025503777815717631</v>
      </c>
      <c r="L13" s="0">
        <v>0.031611650337400349</v>
      </c>
      <c r="M13" s="0">
        <v>0.033055199045637765</v>
      </c>
      <c r="N13" s="0">
        <v>0.047119496395737141</v>
      </c>
      <c r="O13" s="0">
        <v>0.041825183769619245</v>
      </c>
      <c r="P13" s="0">
        <v>0.049251076582486938</v>
      </c>
      <c r="Q13" s="0">
        <v>0.050182258806434878</v>
      </c>
    </row>
    <row r="14" x14ac:dyDescent="0.25">
      <c r="A14" t="s">
        <v>13</v>
      </c>
      <c r="N14" s="0">
        <v>0.040062510721911512</v>
      </c>
      <c r="O14" s="0">
        <v>0.014242598934631992</v>
      </c>
      <c r="P14" s="0">
        <v>0.034166899229078992</v>
      </c>
    </row>
    <row r="15" x14ac:dyDescent="0.25">
      <c r="A15" t="s">
        <v>14</v>
      </c>
      <c r="F15" s="0">
        <v>0.027604245664450154</v>
      </c>
      <c r="G15" s="0">
        <v>0.0040882601721420764</v>
      </c>
      <c r="H15" s="0">
        <v>0.027859474992366646</v>
      </c>
      <c r="I15" s="0">
        <v>0.027800928919366807</v>
      </c>
      <c r="J15" s="0">
        <v>0.014425769061190702</v>
      </c>
      <c r="K15" s="0">
        <v>0.0022783161965901091</v>
      </c>
      <c r="L15" s="0">
        <v>0.015069894815581363</v>
      </c>
      <c r="M15" s="0">
        <v>0.014876183869440063</v>
      </c>
      <c r="N15" s="0">
        <v>0.032151368205344755</v>
      </c>
      <c r="O15" s="0">
        <v>0.01291222035880848</v>
      </c>
      <c r="P15" s="0">
        <v>0.031695873233360462</v>
      </c>
    </row>
    <row r="16" x14ac:dyDescent="0.25">
      <c r="A16" t="s">
        <v>15</v>
      </c>
      <c r="N16" s="0">
        <v>0.024855786038794417</v>
      </c>
      <c r="O16" s="0">
        <v>-0.0036122390391762744</v>
      </c>
      <c r="P16" s="0">
        <v>0.019739385241739672</v>
      </c>
    </row>
    <row r="17" x14ac:dyDescent="0.25">
      <c r="A17" t="s">
        <v>16</v>
      </c>
    </row>
    <row r="18" x14ac:dyDescent="0.25">
      <c r="A18" t="s">
        <v>17</v>
      </c>
      <c r="F18" s="0">
        <v>0.035848027241132147</v>
      </c>
      <c r="G18" s="0">
        <v>0.0087910495391088812</v>
      </c>
      <c r="H18" s="0">
        <v>0.036383948420459375</v>
      </c>
      <c r="I18" s="0">
        <v>0.036642369122138155</v>
      </c>
      <c r="N18" s="0">
        <v>0.032873161171320595</v>
      </c>
      <c r="O18" s="0">
        <v>-0.0045375605460671927</v>
      </c>
      <c r="P18" s="0">
        <v>0.034196997342779298</v>
      </c>
      <c r="Q18" s="0">
        <v>0.075420153247281033</v>
      </c>
    </row>
    <row r="19" x14ac:dyDescent="0.25">
      <c r="A19" t="s">
        <v>18</v>
      </c>
      <c r="N19" s="0">
        <v>0.023356775829499341</v>
      </c>
      <c r="O19" s="0">
        <v>-0.0022100616086292535</v>
      </c>
      <c r="P19" s="0">
        <v>0.023144029614494223</v>
      </c>
    </row>
    <row r="20" x14ac:dyDescent="0.25">
      <c r="A20" t="s">
        <v>19</v>
      </c>
      <c r="F20" s="0">
        <v>0.0510298501026634</v>
      </c>
      <c r="G20" s="0">
        <v>0.01281431942504598</v>
      </c>
      <c r="H20" s="0">
        <v>0.050576810781726891</v>
      </c>
      <c r="J20" s="0">
        <v>0.058566615978534707</v>
      </c>
      <c r="K20" s="0">
        <v>-0.0028562717631385685</v>
      </c>
      <c r="L20" s="0">
        <v>0.058853614190456462</v>
      </c>
      <c r="M20" s="0">
        <v>0.058726864938019561</v>
      </c>
      <c r="N20" s="0">
        <v>0.062604728731854367</v>
      </c>
      <c r="O20" s="0">
        <v>0.0087329227170383945</v>
      </c>
      <c r="P20" s="0">
        <v>0.06145770593624432</v>
      </c>
    </row>
    <row r="21" x14ac:dyDescent="0.25">
      <c r="A21" t="s">
        <v>20</v>
      </c>
      <c r="N21" s="0">
        <v>0.10508598151008881</v>
      </c>
      <c r="O21" s="0">
        <v>0.014689984492308503</v>
      </c>
      <c r="P21" s="0">
        <v>0.10462437341271043</v>
      </c>
      <c r="Q21" s="0">
        <v>0.10451188640677531</v>
      </c>
    </row>
    <row r="22" x14ac:dyDescent="0.25">
      <c r="A22" t="s">
        <v>21</v>
      </c>
      <c r="F22" s="0">
        <v>0.070292161295213693</v>
      </c>
      <c r="G22" s="0">
        <v>0.016141704713325343</v>
      </c>
      <c r="H22" s="0">
        <v>0.070231701945924374</v>
      </c>
      <c r="I22" s="0">
        <v>0.070094452636076138</v>
      </c>
      <c r="J22" s="0">
        <v>0.034986914494911661</v>
      </c>
      <c r="K22" s="0">
        <v>0.0060745842867198762</v>
      </c>
      <c r="L22" s="0">
        <v>0.035102843378266899</v>
      </c>
      <c r="M22" s="0">
        <v>0.035580044498757457</v>
      </c>
      <c r="N22" s="0">
        <v>0.046238241223096686</v>
      </c>
      <c r="O22" s="0">
        <v>0.01325222843458879</v>
      </c>
      <c r="P22" s="0">
        <v>0.04468043899170937</v>
      </c>
    </row>
    <row r="23" x14ac:dyDescent="0.25">
      <c r="A23" t="s">
        <v>22</v>
      </c>
    </row>
    <row r="24" x14ac:dyDescent="0.25">
      <c r="A24" t="s">
        <v>23</v>
      </c>
      <c r="F24" s="0">
        <v>0.082683161476722083</v>
      </c>
      <c r="G24" s="0">
        <v>0.011568374546258399</v>
      </c>
      <c r="H24" s="0">
        <v>0.08227504486841361</v>
      </c>
      <c r="I24" s="0">
        <v>0.082097834450707827</v>
      </c>
      <c r="J24" s="0">
        <v>0.066518413090312312</v>
      </c>
      <c r="K24" s="0">
        <v>0.0076798285814991263</v>
      </c>
      <c r="L24" s="0">
        <v>0.066522568680897259</v>
      </c>
      <c r="M24" s="0">
        <v>0.066395424386355734</v>
      </c>
      <c r="N24" s="0">
        <v>0.082589619576611775</v>
      </c>
      <c r="O24" s="0">
        <v>0.016515825129545129</v>
      </c>
      <c r="P24" s="0">
        <v>0.078985439423159637</v>
      </c>
    </row>
    <row r="25" x14ac:dyDescent="0.25">
      <c r="A25" t="s">
        <v>24</v>
      </c>
      <c r="F25" s="0">
        <v>0.05288317052812623</v>
      </c>
      <c r="G25" s="0">
        <v>0.020133863603207229</v>
      </c>
      <c r="H25" s="0">
        <v>0.052738561934638384</v>
      </c>
      <c r="J25" s="0">
        <v>0.044882923732157409</v>
      </c>
      <c r="K25" s="0">
        <v>0.018391588180409792</v>
      </c>
      <c r="L25" s="0">
        <v>0.045081834048325317</v>
      </c>
      <c r="M25" s="0">
        <v>0.044898348208110825</v>
      </c>
      <c r="N25" s="0">
        <v>0.049707086427050087</v>
      </c>
      <c r="O25" s="0">
        <v>0.02592577339204381</v>
      </c>
      <c r="P25" s="0">
        <v>0.048709955237271528</v>
      </c>
    </row>
    <row r="26" x14ac:dyDescent="0.25">
      <c r="A26" t="s">
        <v>25</v>
      </c>
      <c r="J26" s="0">
        <v>0.037274671185456659</v>
      </c>
      <c r="K26" s="0">
        <v>0.017158292806628412</v>
      </c>
      <c r="L26" s="0">
        <v>0.03721551262598595</v>
      </c>
      <c r="M26" s="0">
        <v>0.036995852452104697</v>
      </c>
      <c r="N26" s="0">
        <v>0.036398275590226306</v>
      </c>
      <c r="O26" s="0">
        <v>0.015975062152609461</v>
      </c>
      <c r="P26" s="0">
        <v>0.036429052905763419</v>
      </c>
      <c r="Q26" s="0">
        <v>0.036519470008924575</v>
      </c>
    </row>
    <row r="27" x14ac:dyDescent="0.25">
      <c r="A27" t="s">
        <v>26</v>
      </c>
      <c r="F27" s="0">
        <v>0.01969985061342238</v>
      </c>
      <c r="G27" s="0">
        <v>0.0021486310886499513</v>
      </c>
      <c r="H27" s="0">
        <v>0.019868409823776304</v>
      </c>
      <c r="I27" s="0">
        <v>0.019455988240999561</v>
      </c>
      <c r="J27" s="0">
        <v>0.032635216637956002</v>
      </c>
      <c r="K27" s="0">
        <v>0.012579926738895195</v>
      </c>
      <c r="L27" s="0">
        <v>0.032599425554004219</v>
      </c>
      <c r="N27" s="0">
        <v>0.027184483430833396</v>
      </c>
      <c r="O27" s="0">
        <v>0.012598326657221224</v>
      </c>
      <c r="P27" s="0">
        <v>0.025159012288140825</v>
      </c>
    </row>
    <row r="28" x14ac:dyDescent="0.25">
      <c r="A28" t="s">
        <v>27</v>
      </c>
      <c r="J28" s="0">
        <v>0.010874010465011009</v>
      </c>
      <c r="K28" s="0">
        <v>-0.0027172975894347909</v>
      </c>
      <c r="L28" s="0">
        <v>0.010453431041006666</v>
      </c>
      <c r="N28" s="0">
        <v>0.021848795393304164</v>
      </c>
      <c r="O28" s="0">
        <v>0.0058234958091610799</v>
      </c>
      <c r="P28" s="0">
        <v>0.019486674984021561</v>
      </c>
    </row>
    <row r="29" x14ac:dyDescent="0.25">
      <c r="A29" t="s">
        <v>28</v>
      </c>
      <c r="F29" s="0">
        <v>0.046647765075047136</v>
      </c>
      <c r="G29" s="0">
        <v>0.0051884918196070679</v>
      </c>
      <c r="H29" s="0">
        <v>0.046215452699283073</v>
      </c>
      <c r="J29" s="0">
        <v>0.026384578016960036</v>
      </c>
      <c r="K29" s="0">
        <v>0.01156229211371888</v>
      </c>
      <c r="L29" s="0">
        <v>0.027212061689817536</v>
      </c>
      <c r="M29" s="0">
        <v>0.02871590550466661</v>
      </c>
      <c r="N29" s="0">
        <v>0.044803061357110638</v>
      </c>
      <c r="O29" s="0">
        <v>0.024679713915031005</v>
      </c>
      <c r="P29" s="0">
        <v>0.041183824305021766</v>
      </c>
    </row>
    <row r="30" x14ac:dyDescent="0.25">
      <c r="A30" t="s">
        <v>29</v>
      </c>
      <c r="F30" s="0">
        <v>0.042629214815856409</v>
      </c>
      <c r="G30" s="0">
        <v>0.0041221271934413113</v>
      </c>
      <c r="H30" s="0">
        <v>0.042772263237404996</v>
      </c>
      <c r="I30" s="0">
        <v>0.042231744075723984</v>
      </c>
      <c r="N30" s="0">
        <v>0.04373893772624831</v>
      </c>
      <c r="O30" s="0">
        <v>0.0060167981366972328</v>
      </c>
      <c r="P30" s="0">
        <v>0.038974410721839776</v>
      </c>
    </row>
    <row r="31" x14ac:dyDescent="0.25">
      <c r="A31" t="s">
        <v>30</v>
      </c>
      <c r="F31" s="0">
        <v>0.1119973807147743</v>
      </c>
      <c r="G31" s="0">
        <v>0.0023431225463796516</v>
      </c>
      <c r="H31" s="0">
        <v>0.11184491247875275</v>
      </c>
      <c r="I31" s="0">
        <v>0.1127141628569841</v>
      </c>
      <c r="J31" s="0">
        <v>0.16355753422197497</v>
      </c>
      <c r="K31" s="0">
        <v>0.017064254971194952</v>
      </c>
      <c r="L31" s="0">
        <v>0.1606948232757647</v>
      </c>
      <c r="N31" s="0">
        <v>0.20263824295079896</v>
      </c>
      <c r="O31" s="0">
        <v>0.028269632276659511</v>
      </c>
      <c r="P31" s="0">
        <v>0.19106182285957496</v>
      </c>
    </row>
    <row r="32" x14ac:dyDescent="0.25">
      <c r="A32" t="s">
        <v>31</v>
      </c>
      <c r="F32" s="0">
        <v>0.042541937595928711</v>
      </c>
      <c r="G32" s="0">
        <v>0.015296153300241342</v>
      </c>
      <c r="H32" s="0">
        <v>0.046329651928866365</v>
      </c>
      <c r="I32" s="0">
        <v>0.048465945725105757</v>
      </c>
      <c r="N32" s="0">
        <v>0.054169634794527452</v>
      </c>
      <c r="O32" s="0">
        <v>0.041299293320817998</v>
      </c>
      <c r="P32" s="0">
        <v>0.046714224094014586</v>
      </c>
    </row>
    <row r="33" x14ac:dyDescent="0.25">
      <c r="A33" t="s">
        <v>32</v>
      </c>
      <c r="F33" s="0">
        <v>0.047378830722278401</v>
      </c>
      <c r="G33" s="0">
        <v>0.001488956192451404</v>
      </c>
      <c r="H33" s="0">
        <v>0.047653419512482871</v>
      </c>
      <c r="I33" s="0">
        <v>0.047969467716057208</v>
      </c>
      <c r="J33" s="0">
        <v>0.090096119614228934</v>
      </c>
      <c r="K33" s="0">
        <v>0.012254609871326868</v>
      </c>
      <c r="L33" s="0">
        <v>0.086404418105411704</v>
      </c>
      <c r="N33" s="0">
        <v>0.16457320201626785</v>
      </c>
      <c r="O33" s="0">
        <v>-0.00055243170350464563</v>
      </c>
      <c r="P33" s="0">
        <v>0.13844329495669386</v>
      </c>
    </row>
    <row r="34" x14ac:dyDescent="0.25">
      <c r="A34" t="s">
        <v>33</v>
      </c>
      <c r="F34" s="0">
        <v>0.08277773239499342</v>
      </c>
      <c r="G34" s="0">
        <v>0.0085671295982147518</v>
      </c>
      <c r="H34" s="0">
        <v>0.083000221924172807</v>
      </c>
      <c r="I34" s="0">
        <v>0.082266231617757674</v>
      </c>
      <c r="J34" s="0">
        <v>0.049067000727837116</v>
      </c>
      <c r="K34" s="0">
        <v>0.004569236825958888</v>
      </c>
      <c r="L34" s="0">
        <v>0.049075745380816244</v>
      </c>
      <c r="N34" s="0">
        <v>0.082339988283776894</v>
      </c>
      <c r="O34" s="0">
        <v>-0.0028350366420071974</v>
      </c>
      <c r="P34" s="0">
        <v>0.075318190583489722</v>
      </c>
    </row>
    <row r="36" x14ac:dyDescent="0.25">
      <c r="A36" t="s">
        <v>34</v>
      </c>
      <c r="B36" t="e">
        <f>AVERAGE(B3:B34)</f>
        <v>#DIV/0!</v>
      </c>
      <c r="C36" t="e">
        <f>AVERAGE(C3:C34)</f>
        <v>#DIV/0!</v>
      </c>
      <c r="D36" t="e">
        <f>AVERAGE(D3:D34)</f>
        <v>#DIV/0!</v>
      </c>
      <c r="E36" t="e">
        <f t="shared" ref="E36:Q36" si="0">AVERAGE(E3:E34)</f>
        <v>#DIV/0!</v>
      </c>
      <c r="F36" t="e">
        <f t="shared" si="0"/>
        <v>#DIV/0!</v>
      </c>
      <c r="G36" t="e">
        <f t="shared" si="0"/>
        <v>#DIV/0!</v>
      </c>
      <c r="H36" t="e">
        <f t="shared" si="0"/>
        <v>#DIV/0!</v>
      </c>
      <c r="I36" t="e">
        <f t="shared" si="0"/>
        <v>#DIV/0!</v>
      </c>
      <c r="J36" t="e">
        <f t="shared" si="0"/>
        <v>#DIV/0!</v>
      </c>
      <c r="K36" t="e">
        <f t="shared" si="0"/>
        <v>#DIV/0!</v>
      </c>
      <c r="L36" t="e">
        <f t="shared" si="0"/>
        <v>#DIV/0!</v>
      </c>
      <c r="M36" t="e">
        <f t="shared" si="0"/>
        <v>#DIV/0!</v>
      </c>
      <c r="N36" t="e">
        <f t="shared" si="0"/>
        <v>#DIV/0!</v>
      </c>
      <c r="O36" t="e">
        <f t="shared" si="0"/>
        <v>#DIV/0!</v>
      </c>
      <c r="P36" t="e">
        <f t="shared" si="0"/>
        <v>#DIV/0!</v>
      </c>
      <c r="Q36" t="e">
        <f t="shared" si="0"/>
        <v>#DIV/0!</v>
      </c>
    </row>
    <row r="37" x14ac:dyDescent="0.25">
      <c r="A37" t="s">
        <v>35</v>
      </c>
      <c r="B37" t="e">
        <f>STDEV(B3:B34)</f>
        <v>#DIV/0!</v>
      </c>
      <c r="C37" t="e">
        <f>STDEV(C3:C34)</f>
        <v>#DIV/0!</v>
      </c>
      <c r="D37" t="e">
        <f>STDEV(D3:D34)</f>
        <v>#DIV/0!</v>
      </c>
      <c r="E37" t="e">
        <f>STDEV(E3:E34)</f>
        <v>#DIV/0!</v>
      </c>
      <c r="F37" t="e">
        <f t="shared" ref="F37:Q37" si="1">STDEV(F3:F34)</f>
        <v>#DIV/0!</v>
      </c>
      <c r="G37" t="e">
        <f t="shared" si="1"/>
        <v>#DIV/0!</v>
      </c>
      <c r="H37" t="e">
        <f t="shared" si="1"/>
        <v>#DIV/0!</v>
      </c>
      <c r="I37" t="e">
        <f t="shared" si="1"/>
        <v>#DIV/0!</v>
      </c>
      <c r="J37" t="e">
        <f t="shared" si="1"/>
        <v>#DIV/0!</v>
      </c>
      <c r="K37" t="e">
        <f t="shared" si="1"/>
        <v>#DIV/0!</v>
      </c>
      <c r="L37" t="e">
        <f t="shared" si="1"/>
        <v>#DIV/0!</v>
      </c>
      <c r="M37" t="e">
        <f t="shared" si="1"/>
        <v>#DIV/0!</v>
      </c>
      <c r="N37" t="e">
        <f t="shared" si="1"/>
        <v>#DIV/0!</v>
      </c>
      <c r="O37" t="e">
        <f t="shared" si="1"/>
        <v>#DIV/0!</v>
      </c>
      <c r="P37" t="e">
        <f t="shared" si="1"/>
        <v>#DIV/0!</v>
      </c>
      <c r="Q37" t="e">
        <f t="shared" si="1"/>
        <v>#DIV/0!</v>
      </c>
    </row>
    <row r="38" x14ac:dyDescent="0.25">
      <c r="A38" t="s">
        <v>36</v>
      </c>
      <c r="B38" t="e">
        <f>POWER(B37, 2)</f>
        <v>#DIV/0!</v>
      </c>
      <c r="C38" t="e">
        <f>POWER(C37, 2)</f>
        <v>#DIV/0!</v>
      </c>
      <c r="D38" t="e">
        <f>POWER(D37, 2)</f>
        <v>#DIV/0!</v>
      </c>
      <c r="E38" t="e">
        <f>POWER(E37, 2)</f>
        <v>#DIV/0!</v>
      </c>
      <c r="F38" t="e">
        <f t="shared" ref="F38:Q38" si="2">POWER(F37, 2)</f>
        <v>#DIV/0!</v>
      </c>
      <c r="G38" t="e">
        <f t="shared" si="2"/>
        <v>#DIV/0!</v>
      </c>
      <c r="H38" t="e">
        <f t="shared" si="2"/>
        <v>#DIV/0!</v>
      </c>
      <c r="I38" t="e">
        <f t="shared" si="2"/>
        <v>#DIV/0!</v>
      </c>
      <c r="J38" t="e">
        <f t="shared" si="2"/>
        <v>#DIV/0!</v>
      </c>
      <c r="K38" t="e">
        <f t="shared" si="2"/>
        <v>#DIV/0!</v>
      </c>
      <c r="L38" t="e">
        <f t="shared" si="2"/>
        <v>#DIV/0!</v>
      </c>
      <c r="M38" t="e">
        <f t="shared" si="2"/>
        <v>#DIV/0!</v>
      </c>
      <c r="N38" t="e">
        <f t="shared" si="2"/>
        <v>#DIV/0!</v>
      </c>
      <c r="O38" t="e">
        <f t="shared" si="2"/>
        <v>#DIV/0!</v>
      </c>
      <c r="P38" t="e">
        <f t="shared" si="2"/>
        <v>#DIV/0!</v>
      </c>
      <c r="Q38" t="e">
        <f t="shared" si="2"/>
        <v>#DIV/0!</v>
      </c>
    </row>
    <row r="41" x14ac:dyDescent="0.25">
      <c r="E41">
        <f>C3*D3</f>
        <v>0</v>
      </c>
      <c r="I41">
        <f>G3*H3</f>
        <v>0</v>
      </c>
      <c r="M41">
        <f>K3*L3</f>
        <v>0</v>
      </c>
      <c r="Q41">
        <f>O3*P3</f>
        <v>0</v>
      </c>
    </row>
    <row r="42" x14ac:dyDescent="0.25">
      <c r="E42">
        <f>C4*D4</f>
        <v>0</v>
      </c>
      <c r="I42">
        <f>G4*H4</f>
        <v>0</v>
      </c>
      <c r="M42">
        <f>K4*L4</f>
        <v>0</v>
      </c>
      <c r="Q42">
        <f>O4*P4</f>
        <v>0</v>
      </c>
    </row>
    <row r="43" x14ac:dyDescent="0.25">
      <c r="E43">
        <f>C5*D5</f>
        <v>0</v>
      </c>
      <c r="I43">
        <f t="shared" ref="I43:I72" si="3">G5*H5</f>
        <v>0</v>
      </c>
      <c r="M43">
        <f>K5*L5</f>
        <v>0</v>
      </c>
      <c r="Q43">
        <f t="shared" ref="Q43:Q72" si="4">O5*P5</f>
        <v>0</v>
      </c>
    </row>
    <row r="44" x14ac:dyDescent="0.25">
      <c r="E44">
        <f t="shared" ref="E44:E71" si="5">C6*D6</f>
        <v>0</v>
      </c>
      <c r="I44">
        <f t="shared" si="3"/>
        <v>0</v>
      </c>
      <c r="M44">
        <f t="shared" ref="M44:M72" si="6">K6*L6</f>
        <v>0</v>
      </c>
      <c r="Q44">
        <f t="shared" si="4"/>
        <v>0</v>
      </c>
    </row>
    <row r="45" x14ac:dyDescent="0.25">
      <c r="E45">
        <f t="shared" si="5"/>
        <v>0</v>
      </c>
      <c r="I45">
        <f t="shared" si="3"/>
        <v>0</v>
      </c>
      <c r="M45">
        <f t="shared" si="6"/>
        <v>0</v>
      </c>
      <c r="Q45">
        <f t="shared" si="4"/>
        <v>0</v>
      </c>
    </row>
    <row r="46" x14ac:dyDescent="0.25">
      <c r="E46">
        <f t="shared" si="5"/>
        <v>0</v>
      </c>
      <c r="I46">
        <f t="shared" si="3"/>
        <v>0</v>
      </c>
      <c r="M46">
        <f t="shared" si="6"/>
        <v>0</v>
      </c>
      <c r="Q46">
        <f t="shared" si="4"/>
        <v>0</v>
      </c>
    </row>
    <row r="47" x14ac:dyDescent="0.25">
      <c r="E47">
        <f t="shared" si="5"/>
        <v>0</v>
      </c>
      <c r="I47">
        <f t="shared" si="3"/>
        <v>0</v>
      </c>
      <c r="M47">
        <f t="shared" si="6"/>
        <v>0</v>
      </c>
      <c r="Q47">
        <f t="shared" si="4"/>
        <v>0</v>
      </c>
    </row>
    <row r="48" x14ac:dyDescent="0.25">
      <c r="E48">
        <f t="shared" si="5"/>
        <v>0</v>
      </c>
      <c r="I48">
        <f t="shared" si="3"/>
        <v>0</v>
      </c>
      <c r="M48">
        <f t="shared" si="6"/>
        <v>0</v>
      </c>
      <c r="Q48">
        <f t="shared" si="4"/>
        <v>0</v>
      </c>
    </row>
    <row r="49" x14ac:dyDescent="0.25">
      <c r="E49">
        <f t="shared" si="5"/>
        <v>0</v>
      </c>
      <c r="I49">
        <f t="shared" si="3"/>
        <v>0</v>
      </c>
      <c r="M49">
        <f t="shared" si="6"/>
        <v>0</v>
      </c>
      <c r="Q49">
        <f t="shared" si="4"/>
        <v>0</v>
      </c>
    </row>
    <row r="50" x14ac:dyDescent="0.25">
      <c r="E50">
        <f t="shared" si="5"/>
        <v>0</v>
      </c>
      <c r="I50">
        <f t="shared" si="3"/>
        <v>0</v>
      </c>
      <c r="M50">
        <f t="shared" si="6"/>
        <v>0</v>
      </c>
      <c r="Q50">
        <f t="shared" si="4"/>
        <v>0</v>
      </c>
    </row>
    <row r="51" x14ac:dyDescent="0.25">
      <c r="E51">
        <f t="shared" si="5"/>
        <v>0</v>
      </c>
      <c r="I51">
        <f t="shared" si="3"/>
        <v>0</v>
      </c>
      <c r="M51">
        <f t="shared" si="6"/>
        <v>0</v>
      </c>
      <c r="Q51">
        <f t="shared" si="4"/>
        <v>0</v>
      </c>
    </row>
    <row r="52" x14ac:dyDescent="0.25">
      <c r="E52">
        <f t="shared" si="5"/>
        <v>0</v>
      </c>
      <c r="I52">
        <f t="shared" si="3"/>
        <v>0</v>
      </c>
      <c r="M52">
        <f t="shared" si="6"/>
        <v>0</v>
      </c>
      <c r="Q52">
        <f t="shared" si="4"/>
        <v>0</v>
      </c>
    </row>
    <row r="53" x14ac:dyDescent="0.25">
      <c r="E53">
        <f t="shared" si="5"/>
        <v>0</v>
      </c>
      <c r="I53">
        <f t="shared" si="3"/>
        <v>0</v>
      </c>
      <c r="M53">
        <f t="shared" si="6"/>
        <v>0</v>
      </c>
      <c r="Q53">
        <f t="shared" si="4"/>
        <v>0</v>
      </c>
    </row>
    <row r="54" x14ac:dyDescent="0.25">
      <c r="E54">
        <f t="shared" si="5"/>
        <v>0</v>
      </c>
      <c r="I54">
        <f t="shared" si="3"/>
        <v>0</v>
      </c>
      <c r="M54">
        <f t="shared" si="6"/>
        <v>0</v>
      </c>
      <c r="Q54">
        <f t="shared" si="4"/>
        <v>0</v>
      </c>
    </row>
    <row r="55" x14ac:dyDescent="0.25">
      <c r="E55">
        <f t="shared" si="5"/>
        <v>0</v>
      </c>
      <c r="I55">
        <f t="shared" si="3"/>
        <v>0</v>
      </c>
      <c r="M55">
        <f t="shared" si="6"/>
        <v>0</v>
      </c>
      <c r="Q55">
        <f t="shared" si="4"/>
        <v>0</v>
      </c>
    </row>
    <row r="56" x14ac:dyDescent="0.25">
      <c r="E56">
        <f t="shared" si="5"/>
        <v>0</v>
      </c>
      <c r="I56">
        <f t="shared" si="3"/>
        <v>0</v>
      </c>
      <c r="M56">
        <f t="shared" si="6"/>
        <v>0</v>
      </c>
      <c r="Q56">
        <f t="shared" si="4"/>
        <v>0</v>
      </c>
    </row>
    <row r="57" x14ac:dyDescent="0.25">
      <c r="E57">
        <f t="shared" si="5"/>
        <v>0</v>
      </c>
      <c r="I57">
        <f t="shared" si="3"/>
        <v>0</v>
      </c>
      <c r="M57">
        <f t="shared" si="6"/>
        <v>0</v>
      </c>
      <c r="Q57">
        <f t="shared" si="4"/>
        <v>0</v>
      </c>
    </row>
    <row r="58" x14ac:dyDescent="0.25">
      <c r="E58">
        <f t="shared" si="5"/>
        <v>0</v>
      </c>
      <c r="I58">
        <f t="shared" si="3"/>
        <v>0</v>
      </c>
      <c r="M58">
        <f t="shared" si="6"/>
        <v>0</v>
      </c>
      <c r="Q58">
        <f t="shared" si="4"/>
        <v>0</v>
      </c>
    </row>
    <row r="59" x14ac:dyDescent="0.25">
      <c r="E59">
        <f t="shared" si="5"/>
        <v>0</v>
      </c>
      <c r="I59">
        <f t="shared" si="3"/>
        <v>0</v>
      </c>
      <c r="M59">
        <f t="shared" si="6"/>
        <v>0</v>
      </c>
      <c r="Q59">
        <f t="shared" si="4"/>
        <v>0</v>
      </c>
    </row>
    <row r="60" x14ac:dyDescent="0.25">
      <c r="E60">
        <f t="shared" si="5"/>
        <v>0</v>
      </c>
      <c r="I60">
        <f t="shared" si="3"/>
        <v>0</v>
      </c>
      <c r="M60">
        <f t="shared" si="6"/>
        <v>0</v>
      </c>
      <c r="Q60">
        <f t="shared" si="4"/>
        <v>0</v>
      </c>
    </row>
    <row r="61" x14ac:dyDescent="0.25">
      <c r="E61">
        <f t="shared" si="5"/>
        <v>0</v>
      </c>
      <c r="I61">
        <f t="shared" si="3"/>
        <v>0</v>
      </c>
      <c r="M61">
        <f t="shared" si="6"/>
        <v>0</v>
      </c>
      <c r="Q61">
        <f t="shared" si="4"/>
        <v>0</v>
      </c>
    </row>
    <row r="62" x14ac:dyDescent="0.25">
      <c r="E62">
        <f t="shared" si="5"/>
        <v>0</v>
      </c>
      <c r="I62">
        <f t="shared" si="3"/>
        <v>0</v>
      </c>
      <c r="M62">
        <f t="shared" si="6"/>
        <v>0</v>
      </c>
      <c r="Q62">
        <f t="shared" si="4"/>
        <v>0</v>
      </c>
    </row>
    <row r="63" x14ac:dyDescent="0.25">
      <c r="E63">
        <f t="shared" si="5"/>
        <v>0</v>
      </c>
      <c r="I63">
        <f t="shared" si="3"/>
        <v>0</v>
      </c>
      <c r="M63">
        <f t="shared" si="6"/>
        <v>0</v>
      </c>
      <c r="Q63">
        <f t="shared" si="4"/>
        <v>0</v>
      </c>
    </row>
    <row r="64" x14ac:dyDescent="0.25">
      <c r="E64">
        <f t="shared" si="5"/>
        <v>0</v>
      </c>
      <c r="I64">
        <f t="shared" si="3"/>
        <v>0</v>
      </c>
      <c r="M64">
        <f t="shared" si="6"/>
        <v>0</v>
      </c>
      <c r="Q64">
        <f t="shared" si="4"/>
        <v>0</v>
      </c>
    </row>
    <row r="65" x14ac:dyDescent="0.25">
      <c r="E65">
        <f t="shared" si="5"/>
        <v>0</v>
      </c>
      <c r="I65">
        <f t="shared" si="3"/>
        <v>0</v>
      </c>
      <c r="M65">
        <f t="shared" si="6"/>
        <v>0</v>
      </c>
      <c r="Q65">
        <f t="shared" si="4"/>
        <v>0</v>
      </c>
    </row>
    <row r="66" x14ac:dyDescent="0.25">
      <c r="E66">
        <f t="shared" si="5"/>
        <v>0</v>
      </c>
      <c r="I66">
        <f t="shared" si="3"/>
        <v>0</v>
      </c>
      <c r="M66">
        <f t="shared" si="6"/>
        <v>0</v>
      </c>
      <c r="Q66">
        <f t="shared" si="4"/>
        <v>0</v>
      </c>
    </row>
    <row r="67" x14ac:dyDescent="0.25">
      <c r="E67">
        <f t="shared" si="5"/>
        <v>0</v>
      </c>
      <c r="I67">
        <f t="shared" si="3"/>
        <v>0</v>
      </c>
      <c r="M67">
        <f t="shared" si="6"/>
        <v>0</v>
      </c>
      <c r="Q67">
        <f t="shared" si="4"/>
        <v>0</v>
      </c>
    </row>
    <row r="68" x14ac:dyDescent="0.25">
      <c r="E68">
        <f t="shared" si="5"/>
        <v>0</v>
      </c>
      <c r="I68">
        <f t="shared" si="3"/>
        <v>0</v>
      </c>
      <c r="M68">
        <f t="shared" si="6"/>
        <v>0</v>
      </c>
      <c r="Q68">
        <f t="shared" si="4"/>
        <v>0</v>
      </c>
    </row>
    <row r="69" x14ac:dyDescent="0.25">
      <c r="E69">
        <f t="shared" si="5"/>
        <v>0</v>
      </c>
      <c r="I69">
        <f t="shared" si="3"/>
        <v>0</v>
      </c>
      <c r="M69">
        <f t="shared" si="6"/>
        <v>0</v>
      </c>
      <c r="Q69">
        <f t="shared" si="4"/>
        <v>0</v>
      </c>
    </row>
    <row r="70" x14ac:dyDescent="0.25">
      <c r="E70">
        <f t="shared" si="5"/>
        <v>0</v>
      </c>
      <c r="I70">
        <f t="shared" si="3"/>
        <v>0</v>
      </c>
      <c r="M70">
        <f t="shared" si="6"/>
        <v>0</v>
      </c>
      <c r="Q70">
        <f t="shared" si="4"/>
        <v>0</v>
      </c>
    </row>
    <row r="71" x14ac:dyDescent="0.25">
      <c r="E71">
        <f t="shared" si="5"/>
        <v>0</v>
      </c>
      <c r="I71">
        <f t="shared" si="3"/>
        <v>0</v>
      </c>
      <c r="M71">
        <f t="shared" si="6"/>
        <v>0</v>
      </c>
      <c r="Q71">
        <f t="shared" si="4"/>
        <v>0</v>
      </c>
    </row>
    <row r="72" x14ac:dyDescent="0.25">
      <c r="E72">
        <f>C34*D34</f>
        <v>0</v>
      </c>
      <c r="I72">
        <f t="shared" si="3"/>
        <v>0</v>
      </c>
      <c r="M72">
        <f t="shared" si="6"/>
        <v>0</v>
      </c>
      <c r="Q72">
        <f t="shared" si="4"/>
        <v>0</v>
      </c>
    </row>
    <row r="74" x14ac:dyDescent="0.25">
      <c r="E74">
        <f>AVERAGE(E41:E72)</f>
        <v>0</v>
      </c>
      <c r="I74">
        <f>AVERAGE(I41:I72)</f>
        <v>0</v>
      </c>
      <c r="M74">
        <f>AVERAGE(M41:M72)</f>
        <v>0</v>
      </c>
      <c r="Q74">
        <f> AVERAGE(Q41:Q72)</f>
        <v>0</v>
      </c>
    </row>
    <row r="75" x14ac:dyDescent="0.25">
      <c r="E75">
        <f>STDEV(E41:E72)</f>
        <v>0</v>
      </c>
      <c r="I75">
        <f>STDEV(I41:I72)</f>
        <v>0</v>
      </c>
      <c r="M75">
        <f>STDEV(M41:M72)</f>
        <v>0</v>
      </c>
      <c r="Q75">
        <f>STDEV(Q41:Q72)</f>
        <v>0</v>
      </c>
    </row>
    <row r="76" x14ac:dyDescent="0.25">
      <c r="E76">
        <f>VAR(E41:E72)</f>
        <v>0</v>
      </c>
      <c r="I76">
        <f>VAR(I41:I72)</f>
        <v>0</v>
      </c>
      <c r="M76">
        <f>VAR(M41:M72)</f>
        <v>0</v>
      </c>
      <c r="Q76">
        <f> VAR(Q41:Q72)</f>
        <v>0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B63F4-C886-4C6B-91A6-48A8127961F6}">
  <dimension ref="A1:Q38"/>
  <sheetViews>
    <sheetView topLeftCell="I1" workbookViewId="0">
      <selection activeCell="M34" sqref="B3:M34"/>
    </sheetView>
  </sheetViews>
  <sheetFormatPr defaultRowHeight="15" x14ac:dyDescent="0.25"/>
  <cols>
    <col min="1" max="1" width="18.140625" bestFit="true" customWidth="true"/>
    <col min="2" max="2" width="16.42578125" bestFit="true" customWidth="true"/>
    <col min="3" max="3" width="15.5703125" bestFit="true" customWidth="true"/>
    <col min="4" max="4" width="16.42578125" bestFit="true" customWidth="true"/>
    <col min="5" max="5" width="15.7109375" bestFit="true" customWidth="true"/>
    <col min="6" max="6" width="14.7109375" customWidth="true"/>
    <col min="7" max="7" width="16.28515625" bestFit="true" customWidth="true"/>
    <col min="8" max="8" width="16.42578125" bestFit="true" customWidth="true"/>
    <col min="9" max="9" width="14.7109375" bestFit="true" customWidth="true"/>
    <col min="10" max="10" width="15.5703125" bestFit="true" customWidth="true"/>
    <col min="11" max="11" width="15.7109375" bestFit="true" customWidth="true"/>
    <col min="12" max="12" width="15.42578125" customWidth="true"/>
    <col min="13" max="13" width="14.7109375" customWidth="true"/>
    <col min="14" max="14" width="15.42578125" bestFit="true" customWidth="true"/>
    <col min="15" max="15" width="15.7109375" customWidth="true"/>
    <col min="16" max="17" width="15.42578125" customWidth="true"/>
  </cols>
  <sheetData>
    <row r="1" x14ac:dyDescent="0.25">
      <c r="A1" t="s">
        <v>1</v>
      </c>
      <c r="B1" t="s">
        <v>37</v>
      </c>
      <c r="F1" t="s">
        <v>38</v>
      </c>
      <c r="J1" t="s">
        <v>39</v>
      </c>
      <c r="N1" t="s">
        <v>40</v>
      </c>
    </row>
    <row r="2" x14ac:dyDescent="0.25">
      <c r="B2" t="s">
        <v>41</v>
      </c>
      <c r="C2" t="s">
        <v>42</v>
      </c>
      <c r="D2" t="s">
        <v>43</v>
      </c>
      <c r="E2" t="s">
        <v>44</v>
      </c>
      <c r="F2" t="s">
        <v>41</v>
      </c>
      <c r="G2" t="s">
        <v>42</v>
      </c>
      <c r="H2" t="s">
        <v>43</v>
      </c>
      <c r="I2" t="s">
        <v>44</v>
      </c>
      <c r="J2" t="s">
        <v>41</v>
      </c>
      <c r="K2" t="s">
        <v>42</v>
      </c>
      <c r="L2" t="s">
        <v>43</v>
      </c>
      <c r="M2" t="s">
        <v>44</v>
      </c>
      <c r="N2" t="s">
        <v>41</v>
      </c>
      <c r="O2" t="s">
        <v>42</v>
      </c>
      <c r="P2" t="s">
        <v>43</v>
      </c>
      <c r="Q2" t="s">
        <v>44</v>
      </c>
    </row>
    <row r="3" x14ac:dyDescent="0.25">
      <c r="A3" t="s">
        <v>2</v>
      </c>
      <c r="B3">
        <v>2.3811131890964744E-3</v>
      </c>
      <c r="C3">
        <v>-1.2984473508939734E-2</v>
      </c>
      <c r="D3">
        <v>-5.0483160169085082E-3</v>
      </c>
      <c r="F3">
        <v>1.1545427203304892E-2</v>
      </c>
      <c r="G3">
        <v>9.0732484499364274E-3</v>
      </c>
      <c r="H3">
        <v>1.0559484044857072E-2</v>
      </c>
      <c r="J3">
        <v>1.4844469505896329E-2</v>
      </c>
      <c r="K3">
        <v>6.8120086349261286E-3</v>
      </c>
      <c r="L3">
        <v>1.5870769124128964E-2</v>
      </c>
      <c r="M3">
        <v>1.6181632948903908E-2</v>
      </c>
      <c r="N3">
        <v>1.2032920469794563E-2</v>
      </c>
      <c r="O3">
        <v>3.8837247122481232E-4</v>
      </c>
      <c r="P3">
        <v>6.3341794826668046E-3</v>
      </c>
    </row>
    <row r="4" x14ac:dyDescent="0.25">
      <c r="A4" t="s">
        <v>3</v>
      </c>
      <c r="B4">
        <v>1.1762070539396759E-2</v>
      </c>
      <c r="C4">
        <v>-1.378508605116156E-2</v>
      </c>
      <c r="D4">
        <v>-8.193772495992339E-4</v>
      </c>
      <c r="F4">
        <v>-1.6597489286956708E-2</v>
      </c>
      <c r="G4">
        <v>4.5493598599007125E-3</v>
      </c>
      <c r="H4">
        <v>6.2665181095805638E-3</v>
      </c>
      <c r="I4">
        <v>5.2558449833380334E-3</v>
      </c>
      <c r="J4">
        <v>-4.3875774834105756E-3</v>
      </c>
      <c r="K4">
        <v>8.0095035379898118E-3</v>
      </c>
      <c r="L4">
        <v>1.0707645118957058E-2</v>
      </c>
      <c r="M4">
        <v>1.1203901888753788E-2</v>
      </c>
      <c r="N4">
        <v>-1.2346308612829389E-3</v>
      </c>
      <c r="O4">
        <v>6.9495367657805768E-4</v>
      </c>
      <c r="P4">
        <v>-5.6547293355019351E-3</v>
      </c>
      <c r="Q4">
        <v>-4.4709219029798993E-3</v>
      </c>
    </row>
    <row r="5" x14ac:dyDescent="0.25">
      <c r="A5" t="s">
        <v>4</v>
      </c>
      <c r="B5">
        <v>3.5831010683515914E-2</v>
      </c>
      <c r="C5">
        <v>2.0014149174954417E-2</v>
      </c>
      <c r="D5">
        <v>3.9480230277303588E-2</v>
      </c>
      <c r="E5">
        <v>3.8400048346633617E-2</v>
      </c>
      <c r="F5">
        <v>9.0083257567530453E-2</v>
      </c>
      <c r="G5">
        <v>5.3011145561373429E-2</v>
      </c>
      <c r="H5">
        <v>9.0945530593696255E-2</v>
      </c>
      <c r="I5">
        <v>9.1465291116023056E-2</v>
      </c>
      <c r="J5">
        <v>3.0938675917924385E-2</v>
      </c>
      <c r="K5">
        <v>6.0485711329095705E-3</v>
      </c>
      <c r="L5">
        <v>3.1086781065168136E-2</v>
      </c>
      <c r="M5">
        <v>3.0876292496764997E-2</v>
      </c>
      <c r="N5">
        <v>5.9064289929105326E-2</v>
      </c>
      <c r="O5">
        <v>1.6574696351273868E-2</v>
      </c>
      <c r="P5">
        <v>5.0587017693751624E-2</v>
      </c>
    </row>
    <row r="6" x14ac:dyDescent="0.25">
      <c r="A6" t="s">
        <v>5</v>
      </c>
      <c r="B6">
        <v>-1.5199680926627061E-3</v>
      </c>
      <c r="C6">
        <v>-1.2610948502379111E-2</v>
      </c>
      <c r="D6">
        <v>1.6014288022656517E-4</v>
      </c>
      <c r="E6">
        <v>-5.2681077998013252E-4</v>
      </c>
      <c r="F6">
        <v>2.2270752264737081E-3</v>
      </c>
      <c r="G6">
        <v>7.0069225884076478E-3</v>
      </c>
      <c r="H6">
        <v>6.2086508316957761E-3</v>
      </c>
      <c r="I6">
        <v>4.7966523804363632E-3</v>
      </c>
      <c r="J6">
        <v>5.8099566284880445E-5</v>
      </c>
      <c r="K6">
        <v>6.7882328329071043E-3</v>
      </c>
      <c r="L6">
        <v>1.8146061556202908E-3</v>
      </c>
      <c r="M6">
        <v>3.0810340667693963E-3</v>
      </c>
      <c r="N6">
        <v>1.7795831547180439E-3</v>
      </c>
      <c r="O6">
        <v>4.6642780966667664E-4</v>
      </c>
      <c r="P6">
        <v>2.7809363403507388E-3</v>
      </c>
      <c r="Q6">
        <v>2.9008733143582599E-3</v>
      </c>
    </row>
    <row r="7" x14ac:dyDescent="0.25">
      <c r="A7" t="s">
        <v>6</v>
      </c>
      <c r="B7">
        <v>-2.2350845179012111E-3</v>
      </c>
      <c r="C7">
        <v>-3.4444071778208809E-3</v>
      </c>
      <c r="D7">
        <v>1.3838076640075897E-3</v>
      </c>
      <c r="E7">
        <v>3.0133910361888617E-4</v>
      </c>
      <c r="F7">
        <v>1.2993258461600213E-2</v>
      </c>
      <c r="G7">
        <v>6.4130234547405017E-3</v>
      </c>
      <c r="H7">
        <v>9.7106747349777704E-3</v>
      </c>
      <c r="I7">
        <v>1.0484620996570774E-2</v>
      </c>
      <c r="J7">
        <v>1.7191993230723662E-3</v>
      </c>
      <c r="K7">
        <v>2.4536984922654262E-3</v>
      </c>
      <c r="L7">
        <v>3.8255798823943589E-3</v>
      </c>
      <c r="N7">
        <v>6.2640344568036825E-3</v>
      </c>
      <c r="O7">
        <v>3.3999485157289689E-3</v>
      </c>
      <c r="P7">
        <v>-4.443235753121502E-3</v>
      </c>
      <c r="Q7">
        <v>1.7895871462711363E-3</v>
      </c>
    </row>
    <row r="8" x14ac:dyDescent="0.25">
      <c r="A8" t="s">
        <v>7</v>
      </c>
      <c r="B8">
        <v>8.6837007913098015E-3</v>
      </c>
      <c r="C8">
        <v>1.0985906460793612E-2</v>
      </c>
      <c r="D8">
        <v>3.1477067331798837E-3</v>
      </c>
      <c r="E8">
        <v>5.3064299346444674E-3</v>
      </c>
      <c r="F8">
        <v>6.8318198107413491E-2</v>
      </c>
      <c r="G8">
        <v>1.791748092725275E-2</v>
      </c>
      <c r="H8">
        <v>6.769593262693209E-2</v>
      </c>
      <c r="J8">
        <v>2.9315138122413507E-2</v>
      </c>
      <c r="K8">
        <v>6.4235052659884165E-3</v>
      </c>
      <c r="L8">
        <v>2.861194368372269E-2</v>
      </c>
      <c r="N8">
        <v>3.2895616799692315E-2</v>
      </c>
      <c r="O8">
        <v>1.2225176472232506E-2</v>
      </c>
      <c r="P8">
        <v>1.4021725066151189E-2</v>
      </c>
    </row>
    <row r="9" x14ac:dyDescent="0.25">
      <c r="A9" t="s">
        <v>8</v>
      </c>
      <c r="B9">
        <v>2.8556303786201408E-2</v>
      </c>
      <c r="C9">
        <v>2.7951204198965102E-2</v>
      </c>
      <c r="D9">
        <v>3.7494573212735575E-2</v>
      </c>
      <c r="E9">
        <v>3.7042159778852772E-2</v>
      </c>
      <c r="F9">
        <v>4.1820750941208767E-2</v>
      </c>
      <c r="G9">
        <v>1.5774736456122651E-2</v>
      </c>
      <c r="H9">
        <v>4.1883883761461835E-2</v>
      </c>
      <c r="J9">
        <v>3.0330179600884272E-2</v>
      </c>
      <c r="K9">
        <v>2.3764294887075176E-2</v>
      </c>
      <c r="L9">
        <v>3.5925600982069816E-2</v>
      </c>
      <c r="M9">
        <v>3.6101519190499899E-2</v>
      </c>
      <c r="N9">
        <v>5.493675401947732E-2</v>
      </c>
      <c r="O9">
        <v>1.6632596489026215E-2</v>
      </c>
      <c r="P9">
        <v>4.1208135615186908E-2</v>
      </c>
    </row>
    <row r="10" x14ac:dyDescent="0.25">
      <c r="A10" t="s">
        <v>9</v>
      </c>
      <c r="B10">
        <v>1.3803628942947658E-2</v>
      </c>
      <c r="C10">
        <v>4.8798759997273353E-3</v>
      </c>
      <c r="D10">
        <v>1.8967787696201523E-2</v>
      </c>
      <c r="E10">
        <v>2.0045990594044369E-2</v>
      </c>
      <c r="F10">
        <v>2.5521379275285312E-2</v>
      </c>
      <c r="G10">
        <v>2.3063463824816159E-2</v>
      </c>
      <c r="H10">
        <v>3.0696962793977805E-2</v>
      </c>
      <c r="J10">
        <v>1.5685209596823537E-2</v>
      </c>
      <c r="K10">
        <v>3.125051052911265E-3</v>
      </c>
      <c r="L10">
        <v>1.3204464309257397E-2</v>
      </c>
      <c r="N10">
        <v>1.5467274764884589E-2</v>
      </c>
      <c r="O10">
        <v>5.1319659604108893E-3</v>
      </c>
      <c r="P10">
        <v>4.6742730934807167E-3</v>
      </c>
    </row>
    <row r="11" x14ac:dyDescent="0.25">
      <c r="A11" t="s">
        <v>10</v>
      </c>
      <c r="B11">
        <v>4.7600697909946478E-3</v>
      </c>
      <c r="C11">
        <v>3.2820906410187976E-3</v>
      </c>
      <c r="D11">
        <v>6.4246218281789431E-3</v>
      </c>
      <c r="E11">
        <v>6.1358586348213501E-3</v>
      </c>
      <c r="F11">
        <v>2.0708889080226511E-2</v>
      </c>
      <c r="G11">
        <v>-5.5794381890177103E-5</v>
      </c>
      <c r="H11">
        <v>1.7269847983811822E-2</v>
      </c>
      <c r="J11">
        <v>6.3050552710221027E-3</v>
      </c>
      <c r="K11">
        <v>1.122253852552226E-2</v>
      </c>
      <c r="L11">
        <v>1.071995121811367E-2</v>
      </c>
      <c r="M11">
        <v>1.0555769504236047E-2</v>
      </c>
      <c r="N11">
        <v>8.0620148389816265E-3</v>
      </c>
      <c r="O11">
        <v>5.092211178769691E-3</v>
      </c>
      <c r="P11">
        <v>6.8601390751812149E-3</v>
      </c>
    </row>
    <row r="12" x14ac:dyDescent="0.25">
      <c r="A12" t="s">
        <v>11</v>
      </c>
      <c r="B12">
        <v>1.9651575436003825E-3</v>
      </c>
      <c r="C12">
        <v>-3.2874076825212565E-3</v>
      </c>
      <c r="D12">
        <v>-2.3071928932370755E-3</v>
      </c>
      <c r="F12">
        <v>3.2552590297494008E-2</v>
      </c>
      <c r="G12">
        <v>1.1663722841334332E-2</v>
      </c>
      <c r="H12">
        <v>3.026956770237323E-2</v>
      </c>
      <c r="J12">
        <v>2.2475318767049908E-3</v>
      </c>
      <c r="K12">
        <v>-1.467760735138541E-3</v>
      </c>
      <c r="L12">
        <v>3.3030363927090316E-3</v>
      </c>
      <c r="M12">
        <v>3.0133151871830849E-3</v>
      </c>
      <c r="N12">
        <v>5.9440879635656384E-2</v>
      </c>
      <c r="O12">
        <v>3.3958668700356395E-2</v>
      </c>
      <c r="P12">
        <v>3.3803017505968341E-2</v>
      </c>
    </row>
    <row r="13" x14ac:dyDescent="0.25">
      <c r="A13" t="s">
        <v>12</v>
      </c>
      <c r="B13">
        <v>1.5214244904312408E-2</v>
      </c>
      <c r="C13">
        <v>7.9579328507921026E-3</v>
      </c>
      <c r="D13">
        <v>1.6716371181114735E-2</v>
      </c>
      <c r="E13">
        <v>1.557019882575445E-2</v>
      </c>
      <c r="F13">
        <v>3.0515057679166301E-2</v>
      </c>
      <c r="G13">
        <v>3.6474381061886328E-3</v>
      </c>
      <c r="H13">
        <v>3.1533706661497081E-2</v>
      </c>
      <c r="J13">
        <v>8.4726258349458444E-3</v>
      </c>
      <c r="K13">
        <v>7.5042195537477182E-3</v>
      </c>
      <c r="L13">
        <v>1.2516387316114475E-2</v>
      </c>
      <c r="M13">
        <v>1.2862074192408363E-2</v>
      </c>
      <c r="N13">
        <v>9.9027608089928588E-3</v>
      </c>
      <c r="O13">
        <v>2.1713337075010393E-2</v>
      </c>
      <c r="P13">
        <v>2.526178674018369E-2</v>
      </c>
      <c r="Q13">
        <v>2.5186863048463282E-2</v>
      </c>
    </row>
    <row r="14" x14ac:dyDescent="0.25">
      <c r="A14" t="s">
        <v>13</v>
      </c>
      <c r="B14">
        <v>2.3594230482039368E-2</v>
      </c>
      <c r="C14">
        <v>8.6795479085613938E-3</v>
      </c>
      <c r="D14">
        <v>2.4087239869977822E-2</v>
      </c>
      <c r="F14">
        <v>3.1682014043682566E-3</v>
      </c>
      <c r="G14">
        <v>-8.528237110650573E-3</v>
      </c>
      <c r="H14">
        <v>-2.9884397472366851E-3</v>
      </c>
      <c r="J14">
        <v>2.7466808202947966E-2</v>
      </c>
      <c r="K14">
        <v>9.6916841524694302E-4</v>
      </c>
      <c r="L14">
        <v>2.7629850455945022E-2</v>
      </c>
      <c r="M14">
        <v>2.7500259043508297E-2</v>
      </c>
      <c r="N14">
        <v>2.9005994821512487E-2</v>
      </c>
      <c r="O14">
        <v>4.6512139115159491E-3</v>
      </c>
      <c r="P14">
        <v>9.624632122761944E-3</v>
      </c>
    </row>
    <row r="15" x14ac:dyDescent="0.25">
      <c r="A15" t="s">
        <v>14</v>
      </c>
      <c r="B15">
        <v>-4.5251044751811091E-3</v>
      </c>
      <c r="C15">
        <v>2.6340887561941634E-3</v>
      </c>
      <c r="D15">
        <v>4.5882426306190988E-3</v>
      </c>
      <c r="E15">
        <v>5.1503093107570811E-3</v>
      </c>
      <c r="F15">
        <v>3.375230346441311E-2</v>
      </c>
      <c r="G15">
        <v>-6.2046625146474094E-3</v>
      </c>
      <c r="H15">
        <v>3.9600399519605353E-2</v>
      </c>
      <c r="I15">
        <v>3.9840133081507273E-2</v>
      </c>
      <c r="J15">
        <v>1.7047378378382411E-2</v>
      </c>
      <c r="K15">
        <v>6.46454006625935E-3</v>
      </c>
      <c r="L15">
        <v>1.6318352123423755E-2</v>
      </c>
      <c r="N15">
        <v>4.0089960044906829E-2</v>
      </c>
      <c r="O15">
        <v>1.412959247248324E-2</v>
      </c>
      <c r="P15">
        <v>3.9196807098498938E-2</v>
      </c>
    </row>
    <row r="16" x14ac:dyDescent="0.25">
      <c r="A16" t="s">
        <v>15</v>
      </c>
      <c r="B16">
        <v>-2.847335722397067E-4</v>
      </c>
      <c r="C16">
        <v>-1.2514538810496024E-3</v>
      </c>
      <c r="D16">
        <v>-9.0638177312797486E-3</v>
      </c>
      <c r="E16">
        <v>-4.8178402151593681E-3</v>
      </c>
      <c r="F16">
        <v>4.6837467608678851E-3</v>
      </c>
      <c r="G16">
        <v>9.6808799397345661E-3</v>
      </c>
      <c r="H16">
        <v>5.0328352323417928E-3</v>
      </c>
      <c r="I16">
        <v>6.0481751438746043E-3</v>
      </c>
      <c r="J16">
        <v>1.2595784224821267E-3</v>
      </c>
      <c r="K16">
        <v>4.451339299610846E-3</v>
      </c>
      <c r="L16">
        <v>2.9398488301687863E-3</v>
      </c>
      <c r="M16">
        <v>6.4311457595172235E-3</v>
      </c>
      <c r="N16">
        <v>1.8376305987060935E-2</v>
      </c>
      <c r="O16">
        <v>-8.5692220523812378E-3</v>
      </c>
      <c r="P16">
        <v>9.0726808219393391E-3</v>
      </c>
    </row>
    <row r="17" x14ac:dyDescent="0.25">
      <c r="A17" t="s">
        <v>16</v>
      </c>
      <c r="B17">
        <v>-1.3963045499479742E-3</v>
      </c>
      <c r="C17">
        <v>2.5852714464411324E-2</v>
      </c>
      <c r="D17">
        <v>2.1789023150944734E-2</v>
      </c>
      <c r="E17">
        <v>2.6593101685470116E-2</v>
      </c>
      <c r="F17">
        <v>-2.7293943915154273E-2</v>
      </c>
      <c r="G17">
        <v>2.772584554948938E-2</v>
      </c>
      <c r="H17">
        <v>6.5625739398118279E-4</v>
      </c>
      <c r="I17">
        <v>7.1107045459875935E-3</v>
      </c>
      <c r="J17">
        <v>3.6636554825899685E-3</v>
      </c>
      <c r="K17">
        <v>1.5828295346690838E-2</v>
      </c>
      <c r="L17">
        <v>-1.0024544666744726E-3</v>
      </c>
      <c r="M17">
        <v>1.3815238690911467E-3</v>
      </c>
      <c r="N17">
        <v>1.9129089572203207E-2</v>
      </c>
      <c r="O17">
        <v>6.829351973722299E-3</v>
      </c>
      <c r="P17">
        <v>1.8622176838737396E-2</v>
      </c>
    </row>
    <row r="18" x14ac:dyDescent="0.25">
      <c r="A18" t="s">
        <v>17</v>
      </c>
      <c r="B18">
        <v>7.6553880570100513E-2</v>
      </c>
      <c r="C18">
        <v>1.4907159205054008E-2</v>
      </c>
      <c r="D18">
        <v>7.5333488205495E-2</v>
      </c>
      <c r="E18">
        <v>7.5420153247281033E-2</v>
      </c>
      <c r="F18">
        <v>8.8426928217401807E-2</v>
      </c>
      <c r="G18">
        <v>-1.2448525369824773E-2</v>
      </c>
      <c r="H18">
        <v>8.8985659160290317E-2</v>
      </c>
      <c r="I18">
        <v>8.9330653871991905E-2</v>
      </c>
      <c r="J18">
        <v>5.945937321003926E-2</v>
      </c>
      <c r="K18">
        <v>1.6534216356727631E-2</v>
      </c>
      <c r="L18">
        <v>5.9381291386787972E-2</v>
      </c>
      <c r="M18">
        <v>5.9401667088440704E-2</v>
      </c>
      <c r="N18">
        <v>8.428758589388706E-2</v>
      </c>
      <c r="O18">
        <v>9.9050726989584233E-3</v>
      </c>
      <c r="P18">
        <v>8.1705461050447487E-2</v>
      </c>
    </row>
    <row r="19" x14ac:dyDescent="0.25">
      <c r="A19" t="s">
        <v>18</v>
      </c>
      <c r="B19">
        <v>7.9300226448505082E-3</v>
      </c>
      <c r="C19">
        <v>6.5066720719878981E-3</v>
      </c>
      <c r="D19">
        <v>8.6339537768428849E-3</v>
      </c>
      <c r="E19">
        <v>9.6704028043505079E-3</v>
      </c>
      <c r="F19">
        <v>2.4672017819803143E-2</v>
      </c>
      <c r="G19">
        <v>1.777187807580511E-2</v>
      </c>
      <c r="H19">
        <v>2.7179899538743925E-2</v>
      </c>
      <c r="I19">
        <v>2.679153794034253E-2</v>
      </c>
      <c r="J19">
        <v>1.0881995260277285E-3</v>
      </c>
      <c r="K19">
        <v>4.4724546484847484E-3</v>
      </c>
      <c r="L19">
        <v>8.1450534609605382E-3</v>
      </c>
      <c r="M19">
        <v>7.4219962925317819E-3</v>
      </c>
      <c r="N19">
        <v>2.4866056534781123E-2</v>
      </c>
      <c r="O19">
        <v>9.0760616820685057E-3</v>
      </c>
      <c r="P19">
        <v>2.4138735800269085E-2</v>
      </c>
    </row>
    <row r="20" x14ac:dyDescent="0.25">
      <c r="A20" t="s">
        <v>19</v>
      </c>
      <c r="B20">
        <v>-1.7289718139592053E-3</v>
      </c>
      <c r="C20">
        <v>5.7519667266201484E-3</v>
      </c>
      <c r="D20">
        <v>4.0841496974561314E-4</v>
      </c>
      <c r="E20">
        <v>8.3720901118034474E-4</v>
      </c>
      <c r="F20">
        <v>6.4650626823850504E-2</v>
      </c>
      <c r="G20">
        <v>1.7716985323072566E-2</v>
      </c>
      <c r="H20">
        <v>6.2682844577865465E-2</v>
      </c>
      <c r="J20">
        <v>5.9824733729030924E-2</v>
      </c>
      <c r="K20">
        <v>2.3959809022718472E-2</v>
      </c>
      <c r="L20">
        <v>5.9609416787361404E-2</v>
      </c>
      <c r="N20">
        <v>7.581319447148957E-2</v>
      </c>
      <c r="O20">
        <v>3.6684030302521618E-2</v>
      </c>
      <c r="P20">
        <v>7.5345480569095541E-2</v>
      </c>
    </row>
    <row r="21" x14ac:dyDescent="0.25">
      <c r="A21" t="s">
        <v>20</v>
      </c>
      <c r="B21">
        <v>0.10508598151008881</v>
      </c>
      <c r="C21">
        <v>1.4689984492308503E-2</v>
      </c>
      <c r="D21">
        <v>0.10462437341271043</v>
      </c>
      <c r="E21">
        <v>0.10451188640677531</v>
      </c>
      <c r="F21">
        <v>0.10400683619282185</v>
      </c>
      <c r="G21">
        <v>-3.5249623154547634E-3</v>
      </c>
      <c r="H21">
        <v>0.10287018879901252</v>
      </c>
      <c r="I21">
        <v>0.10300266803412186</v>
      </c>
      <c r="J21">
        <v>0.10463406898146999</v>
      </c>
      <c r="K21">
        <v>1.2259823493304824E-2</v>
      </c>
      <c r="L21">
        <v>0.1041010361271026</v>
      </c>
      <c r="M21">
        <v>0.10410186599000096</v>
      </c>
      <c r="N21">
        <v>0.10733508898149287</v>
      </c>
      <c r="O21">
        <v>5.1844978840474322E-3</v>
      </c>
      <c r="P21">
        <v>0.10737297343251673</v>
      </c>
      <c r="Q21">
        <v>0.10750010553870744</v>
      </c>
    </row>
    <row r="22" x14ac:dyDescent="0.25">
      <c r="A22" t="s">
        <v>21</v>
      </c>
      <c r="B22">
        <v>-6.317139948589361E-3</v>
      </c>
      <c r="C22">
        <v>3.9437008637278215E-3</v>
      </c>
      <c r="D22">
        <v>6.0527861619188899E-3</v>
      </c>
      <c r="E22">
        <v>5.8549055420796959E-3</v>
      </c>
      <c r="F22">
        <v>8.6269074208389362E-2</v>
      </c>
      <c r="G22">
        <v>3.61772133342044E-2</v>
      </c>
      <c r="H22">
        <v>8.5579449088378778E-2</v>
      </c>
      <c r="J22">
        <v>4.097172136510184E-2</v>
      </c>
      <c r="K22">
        <v>8.9899628624427533E-3</v>
      </c>
      <c r="L22">
        <v>4.1146096811004278E-2</v>
      </c>
      <c r="M22">
        <v>4.1031947918064374E-2</v>
      </c>
      <c r="N22">
        <v>5.8933373144039271E-2</v>
      </c>
      <c r="O22">
        <v>1.9446921464249513E-2</v>
      </c>
      <c r="P22">
        <v>5.4095244058880207E-2</v>
      </c>
    </row>
    <row r="23" x14ac:dyDescent="0.25">
      <c r="A23" t="s">
        <v>22</v>
      </c>
      <c r="B23">
        <v>9.9149021772417618E-4</v>
      </c>
      <c r="C23">
        <v>1.0645591814626784E-2</v>
      </c>
      <c r="D23">
        <v>4.6100277028193002E-3</v>
      </c>
      <c r="E23">
        <v>7.762742397966654E-3</v>
      </c>
      <c r="F23">
        <v>9.7809254247232143E-3</v>
      </c>
      <c r="G23">
        <v>6.9948699373112667E-3</v>
      </c>
      <c r="H23">
        <v>-7.1519976358256905E-4</v>
      </c>
      <c r="J23">
        <v>2.1194296481838086E-3</v>
      </c>
      <c r="K23">
        <v>3.9400452890173505E-3</v>
      </c>
      <c r="L23">
        <v>1.9538871336548919E-3</v>
      </c>
      <c r="M23">
        <v>1.5371441629643289E-3</v>
      </c>
      <c r="N23">
        <v>1.0454576353579742E-2</v>
      </c>
      <c r="O23">
        <v>-1.0775284741819139E-2</v>
      </c>
      <c r="P23">
        <v>8.7033950627551718E-3</v>
      </c>
    </row>
    <row r="24" x14ac:dyDescent="0.25">
      <c r="A24" t="s">
        <v>23</v>
      </c>
      <c r="B24">
        <v>1.4770032963975549E-2</v>
      </c>
      <c r="C24">
        <v>-5.0534186044997927E-3</v>
      </c>
      <c r="D24">
        <v>1.117530284837474E-2</v>
      </c>
      <c r="F24">
        <v>8.8888136328642411E-2</v>
      </c>
      <c r="G24">
        <v>5.4160067352357601E-2</v>
      </c>
      <c r="H24">
        <v>8.8730098027686943E-2</v>
      </c>
      <c r="J24">
        <v>6.7277751074777764E-2</v>
      </c>
      <c r="K24">
        <v>3.4507514879839239E-2</v>
      </c>
      <c r="L24">
        <v>6.6496714236599669E-2</v>
      </c>
      <c r="N24">
        <v>8.6360348013060764E-2</v>
      </c>
      <c r="O24">
        <v>5.1326734544066735E-2</v>
      </c>
      <c r="P24">
        <v>8.2746062380817859E-2</v>
      </c>
    </row>
    <row r="25" x14ac:dyDescent="0.25">
      <c r="A25" t="s">
        <v>24</v>
      </c>
      <c r="B25">
        <v>6.5150148673364661E-3</v>
      </c>
      <c r="C25">
        <v>5.2542355753682568E-3</v>
      </c>
      <c r="D25">
        <v>1.1492737816322976E-2</v>
      </c>
      <c r="E25">
        <v>1.0819221673797029E-2</v>
      </c>
      <c r="F25">
        <v>4.818045124073024E-2</v>
      </c>
      <c r="G25">
        <v>3.194221717994862E-2</v>
      </c>
      <c r="H25">
        <v>4.9032904145523012E-2</v>
      </c>
      <c r="J25">
        <v>3.2612889322810992E-2</v>
      </c>
      <c r="K25">
        <v>1.4607299419239628E-2</v>
      </c>
      <c r="L25">
        <v>3.0605186070160838E-2</v>
      </c>
      <c r="N25">
        <v>4.2561065038063915E-2</v>
      </c>
      <c r="O25">
        <v>2.2469193942548378E-2</v>
      </c>
      <c r="P25">
        <v>3.9490859908775315E-2</v>
      </c>
    </row>
    <row r="26" x14ac:dyDescent="0.25">
      <c r="A26" t="s">
        <v>25</v>
      </c>
      <c r="B26">
        <v>-1.1828176397466399E-2</v>
      </c>
      <c r="C26">
        <v>-1.7356194922193958E-2</v>
      </c>
      <c r="D26">
        <v>3.9918449383083586E-3</v>
      </c>
      <c r="E26">
        <v>2.6503293759251663E-3</v>
      </c>
      <c r="F26">
        <v>1.7960307379114918E-2</v>
      </c>
      <c r="G26">
        <v>3.5961813663564087E-3</v>
      </c>
      <c r="H26">
        <v>4.0517830254519155E-3</v>
      </c>
      <c r="J26">
        <v>2.1605880370160934E-2</v>
      </c>
      <c r="K26">
        <v>2.5989794084649944E-3</v>
      </c>
      <c r="L26">
        <v>2.1472598824997201E-2</v>
      </c>
      <c r="M26">
        <v>2.0821152769375375E-2</v>
      </c>
      <c r="N26">
        <v>2.7960436786537916E-2</v>
      </c>
      <c r="O26">
        <v>7.0208239622012837E-3</v>
      </c>
      <c r="P26">
        <v>2.7235033153411903E-2</v>
      </c>
    </row>
    <row r="27" x14ac:dyDescent="0.25">
      <c r="A27" t="s">
        <v>26</v>
      </c>
      <c r="B27">
        <v>1.7794864666693402E-3</v>
      </c>
      <c r="C27">
        <v>5.5505629264643351E-3</v>
      </c>
      <c r="D27">
        <v>6.7990852585119608E-3</v>
      </c>
      <c r="E27">
        <v>6.3796963801119435E-3</v>
      </c>
      <c r="F27">
        <v>2.3207813896988276E-2</v>
      </c>
      <c r="G27">
        <v>1.3606534552429442E-2</v>
      </c>
      <c r="H27">
        <v>2.5432569290075136E-2</v>
      </c>
      <c r="I27">
        <v>2.7311722548277927E-2</v>
      </c>
      <c r="J27">
        <v>1.6537268888024387E-2</v>
      </c>
      <c r="K27">
        <v>8.9406287876806888E-3</v>
      </c>
      <c r="L27">
        <v>1.6338729167098723E-2</v>
      </c>
      <c r="M27">
        <v>1.6263889216347922E-2</v>
      </c>
      <c r="N27">
        <v>1.8800811285493785E-2</v>
      </c>
      <c r="O27">
        <v>1.2239458661180211E-2</v>
      </c>
      <c r="P27">
        <v>2.1168585474913737E-2</v>
      </c>
      <c r="Q27">
        <v>2.1126727249541007E-2</v>
      </c>
    </row>
    <row r="28" x14ac:dyDescent="0.25">
      <c r="A28" t="s">
        <v>27</v>
      </c>
      <c r="B28">
        <v>7.5234056043529144E-3</v>
      </c>
      <c r="C28">
        <v>3.6684735043139493E-3</v>
      </c>
      <c r="D28">
        <v>-3.0932638917231798E-3</v>
      </c>
      <c r="F28">
        <v>1.6082263674318004E-2</v>
      </c>
      <c r="G28">
        <v>1.0667744689014283E-3</v>
      </c>
      <c r="H28">
        <v>1.6402878940611602E-2</v>
      </c>
      <c r="J28">
        <v>1.3691114262788032E-2</v>
      </c>
      <c r="K28">
        <v>9.4895147483582722E-3</v>
      </c>
      <c r="L28">
        <v>1.337513240428238E-2</v>
      </c>
      <c r="M28">
        <v>1.2891623768331681E-2</v>
      </c>
      <c r="N28">
        <v>1.2646397413650262E-2</v>
      </c>
      <c r="O28">
        <v>-1.610344099936625E-3</v>
      </c>
      <c r="P28">
        <v>3.2699909018271715E-3</v>
      </c>
    </row>
    <row r="29" x14ac:dyDescent="0.25">
      <c r="A29" t="s">
        <v>28</v>
      </c>
      <c r="B29">
        <v>2.1030711656340052E-2</v>
      </c>
      <c r="C29">
        <v>-6.1361122206178608E-3</v>
      </c>
      <c r="D29">
        <v>1.9591487344321486E-2</v>
      </c>
      <c r="F29">
        <v>5.6340212664587622E-2</v>
      </c>
      <c r="G29">
        <v>6.3876897872511135E-3</v>
      </c>
      <c r="H29">
        <v>5.6659957309874887E-2</v>
      </c>
      <c r="I29">
        <v>5.6335417445375249E-2</v>
      </c>
      <c r="J29">
        <v>2.3933737468243559E-2</v>
      </c>
      <c r="K29">
        <v>5.1755486750782818E-3</v>
      </c>
      <c r="L29">
        <v>2.3839599301256505E-2</v>
      </c>
      <c r="N29">
        <v>3.8579278215831223E-2</v>
      </c>
      <c r="O29">
        <v>-2.4628852331846441E-3</v>
      </c>
      <c r="P29">
        <v>2.7559772958970101E-2</v>
      </c>
    </row>
    <row r="30" x14ac:dyDescent="0.25">
      <c r="A30" t="s">
        <v>29</v>
      </c>
      <c r="B30">
        <v>-1.1704633750123639E-3</v>
      </c>
      <c r="C30">
        <v>5.8084924624109725E-3</v>
      </c>
      <c r="D30">
        <v>1.855734935970628E-3</v>
      </c>
      <c r="E30">
        <v>3.6391532822897129E-3</v>
      </c>
      <c r="F30">
        <v>4.8436358221525498E-2</v>
      </c>
      <c r="G30">
        <v>1.0287928098091315E-2</v>
      </c>
      <c r="H30">
        <v>5.0045499656534875E-2</v>
      </c>
      <c r="I30">
        <v>4.8439756217558479E-2</v>
      </c>
      <c r="J30">
        <v>2.0560409628197714E-2</v>
      </c>
      <c r="K30">
        <v>-6.0529134909589385E-3</v>
      </c>
      <c r="L30">
        <v>2.0385220337878752E-2</v>
      </c>
      <c r="M30">
        <v>2.2222542411983105E-2</v>
      </c>
      <c r="N30">
        <v>3.6153805899284554E-2</v>
      </c>
      <c r="O30">
        <v>3.8367405748793841E-3</v>
      </c>
      <c r="P30">
        <v>1.4949910622248711E-2</v>
      </c>
    </row>
    <row r="31" x14ac:dyDescent="0.25">
      <c r="A31" t="s">
        <v>30</v>
      </c>
      <c r="B31">
        <v>2.2760037248631085E-2</v>
      </c>
      <c r="C31">
        <v>5.1424204129298792E-5</v>
      </c>
      <c r="D31">
        <v>7.451598808389112E-3</v>
      </c>
      <c r="F31">
        <v>9.7316348585087753E-2</v>
      </c>
      <c r="G31">
        <v>5.3883038631058089E-2</v>
      </c>
      <c r="H31">
        <v>9.6945501466244061E-2</v>
      </c>
      <c r="J31">
        <v>0.13214179741304394</v>
      </c>
      <c r="K31">
        <v>6.1164735789818146E-2</v>
      </c>
      <c r="L31">
        <v>0.10509188950597954</v>
      </c>
      <c r="N31">
        <v>0.15485053685275663</v>
      </c>
      <c r="O31">
        <v>8.0138265192573208E-2</v>
      </c>
      <c r="P31">
        <v>0.12013288590288349</v>
      </c>
    </row>
    <row r="32" x14ac:dyDescent="0.25">
      <c r="A32" t="s">
        <v>31</v>
      </c>
      <c r="B32">
        <v>5.1790019493092254E-2</v>
      </c>
      <c r="C32">
        <v>1.4409915092259019E-2</v>
      </c>
      <c r="D32">
        <v>4.5157921770221002E-2</v>
      </c>
      <c r="F32">
        <v>7.5879689549513823E-2</v>
      </c>
      <c r="G32">
        <v>2.938960705830812E-2</v>
      </c>
      <c r="H32">
        <v>7.5133140146859817E-2</v>
      </c>
      <c r="J32">
        <v>6.5181819025371956E-2</v>
      </c>
      <c r="K32">
        <v>1.4587169440323922E-2</v>
      </c>
      <c r="L32">
        <v>6.1354876447981557E-2</v>
      </c>
      <c r="N32">
        <v>9.8348152463528793E-2</v>
      </c>
      <c r="O32">
        <v>1.6979919142489228E-2</v>
      </c>
      <c r="P32">
        <v>7.4571849589907965E-2</v>
      </c>
    </row>
    <row r="33" x14ac:dyDescent="0.25">
      <c r="A33" t="s">
        <v>32</v>
      </c>
      <c r="B33">
        <v>-1.6253654628257297E-3</v>
      </c>
      <c r="C33">
        <v>-1.2214636756382726E-2</v>
      </c>
      <c r="D33">
        <v>-2.0337855867325512E-3</v>
      </c>
      <c r="E33">
        <v>-5.9513221225987395E-3</v>
      </c>
      <c r="F33">
        <v>2.5125349211690219E-2</v>
      </c>
      <c r="G33">
        <v>1.7238204176308895E-2</v>
      </c>
      <c r="H33">
        <v>2.6424414786413226E-2</v>
      </c>
      <c r="I33">
        <v>2.4857313251086838E-2</v>
      </c>
      <c r="J33">
        <v>6.6864430056440188E-2</v>
      </c>
      <c r="K33">
        <v>8.8878643272700328E-3</v>
      </c>
      <c r="L33">
        <v>4.3719761363429796E-2</v>
      </c>
      <c r="N33">
        <v>0.14174698712161538</v>
      </c>
      <c r="O33">
        <v>3.855610974409137E-2</v>
      </c>
      <c r="P33">
        <v>5.33663206883324E-2</v>
      </c>
    </row>
    <row r="34" x14ac:dyDescent="0.25">
      <c r="A34" t="s">
        <v>33</v>
      </c>
      <c r="B34">
        <v>-2.2408381397446926E-3</v>
      </c>
      <c r="C34">
        <v>1.9869102148985852E-3</v>
      </c>
      <c r="D34">
        <v>9.7140612133178473E-3</v>
      </c>
      <c r="E34">
        <v>8.9680643297709826E-3</v>
      </c>
      <c r="F34">
        <v>7.9448606692337123E-2</v>
      </c>
      <c r="G34">
        <v>2.1341032152966215E-2</v>
      </c>
      <c r="H34">
        <v>7.9541664652006128E-2</v>
      </c>
      <c r="J34">
        <v>5.4693366828871527E-2</v>
      </c>
      <c r="K34">
        <v>8.6847091248305232E-3</v>
      </c>
      <c r="L34">
        <v>5.3968905224166884E-2</v>
      </c>
      <c r="N34">
        <v>8.6200683281405399E-2</v>
      </c>
      <c r="O34">
        <v>9.096471025860451E-3</v>
      </c>
      <c r="P34">
        <v>6.4688984397246602E-2</v>
      </c>
    </row>
    <row r="36" x14ac:dyDescent="0.25">
      <c r="A36" t="s">
        <v>34</v>
      </c>
      <c r="B36">
        <f>AVERAGE(B3:B34)</f>
        <v>1.338779573597019E-2</v>
      </c>
      <c r="C36">
        <f>AVERAGE(C3:C34)</f>
        <v>3.6652643844381672E-3</v>
      </c>
      <c r="D36">
        <f>AVERAGE(D3:D34)</f>
        <v>1.4648962903696253E-2</v>
      </c>
      <c r="E36">
        <f>AVERAGE(E3:E34)</f>
        <v>1.6511444676016833E-2</v>
      </c>
      <c r="F36">
        <f t="shared" ref="F36:M36" si="0">AVERAGE(F3:F34)</f>
        <v>4.0270957762461493E-2</v>
      </c>
      <c r="G36">
        <f t="shared" si="0"/>
        <v>1.5010165855037503E-2</v>
      </c>
      <c r="H36">
        <f t="shared" si="0"/>
        <v>4.1260158284110726E-2</v>
      </c>
      <c r="I36">
        <f t="shared" si="0"/>
        <v>3.8647892254035178E-2</v>
      </c>
      <c r="J36">
        <f t="shared" si="0"/>
        <v>3.0255125575548394E-2</v>
      </c>
      <c r="K36">
        <f t="shared" si="0"/>
        <v>1.0660767784111026E-2</v>
      </c>
      <c r="L36">
        <f t="shared" si="0"/>
        <v>2.9514304899431954E-2</v>
      </c>
      <c r="M36">
        <f t="shared" si="0"/>
        <v>2.2244114888283824E-2</v>
      </c>
      <c r="N36">
        <f>AVERAGE(N3:N34)</f>
        <v>4.5972225818531429E-2</v>
      </c>
      <c r="O36">
        <f>AVERAGE(O3:O34)</f>
        <v>1.376347117976294E-2</v>
      </c>
      <c r="P36">
        <f>AVERAGE(P3:P34)</f>
        <v>3.5390346511235467E-2</v>
      </c>
      <c r="Q36">
        <f>AVERAGE(Q3:Q34)</f>
        <v>2.5672205732393538E-2</v>
      </c>
    </row>
    <row r="37" x14ac:dyDescent="0.25">
      <c r="A37" t="s">
        <v>35</v>
      </c>
      <c r="B37">
        <f>STDEV(B3:B34)</f>
        <v>2.4587217534797506E-2</v>
      </c>
      <c r="C37">
        <f>STDEV(C3:C34)</f>
        <v>1.0978329495698855E-2</v>
      </c>
      <c r="D37">
        <f>STDEV(D3:D34)</f>
        <v>2.3856285441216169E-2</v>
      </c>
      <c r="E37">
        <f>STDEV(E3:E34)</f>
        <v>2.6230780009365337E-2</v>
      </c>
      <c r="F37">
        <f t="shared" ref="F37:M37" si="1">STDEV(F3:F34)</f>
        <v>3.5104637492289814E-2</v>
      </c>
      <c r="G37">
        <f t="shared" si="1"/>
        <v>1.7031775942735829E-2</v>
      </c>
      <c r="H37">
        <f t="shared" si="1"/>
        <v>3.3435008047483943E-2</v>
      </c>
      <c r="I37">
        <f t="shared" si="1"/>
        <v>3.4508427647806282E-2</v>
      </c>
      <c r="J37">
        <f t="shared" si="1"/>
        <v>3.1898226376697425E-2</v>
      </c>
      <c r="K37">
        <f t="shared" si="1"/>
        <v>1.2104886770286134E-2</v>
      </c>
      <c r="L37">
        <f t="shared" si="1"/>
        <v>2.7616618986521076E-2</v>
      </c>
      <c r="M37">
        <f t="shared" si="1"/>
        <v>2.4395732364937646E-2</v>
      </c>
      <c r="N37">
        <f>STDEV(N3:N34)</f>
        <v>4.0298297152263879E-2</v>
      </c>
      <c r="O37">
        <f>STDEV(O3:O34)</f>
        <v>1.8279702127843453E-2</v>
      </c>
      <c r="P37">
        <f>STDEV(P3:P34)</f>
        <v>3.2855427495869942E-2</v>
      </c>
      <c r="Q37">
        <f>STDEV(Q3:Q34)</f>
        <v>4.1747391087674793E-2</v>
      </c>
    </row>
    <row r="38" x14ac:dyDescent="0.25">
      <c r="A38" t="s">
        <v>36</v>
      </c>
      <c r="B38">
        <f>POWER(B37, 2)</f>
        <v>6.04531266103454E-4</v>
      </c>
      <c r="C38">
        <f>POWER(C37, 2)</f>
        <v>1.2052371851613149E-4</v>
      </c>
      <c r="D38">
        <f>POWER(D37, 2)</f>
        <v>5.6912235505278256E-4</v>
      </c>
      <c r="E38">
        <f>POWER(E37, 2)</f>
        <v>6.8805381989972016E-4</v>
      </c>
      <c r="F38">
        <f t="shared" ref="F38:M38" si="2">POWER(F37, 2)</f>
        <v>1.2323355734650797E-3</v>
      </c>
      <c r="G38">
        <f t="shared" si="2"/>
        <v>2.9008139176355495E-4</v>
      </c>
      <c r="H38">
        <f t="shared" si="2"/>
        <v>1.1178997631353159E-3</v>
      </c>
      <c r="I38">
        <f t="shared" si="2"/>
        <v>1.1908315787238809E-3</v>
      </c>
      <c r="J38">
        <f t="shared" si="2"/>
        <v>1.0174968459790354E-3</v>
      </c>
      <c r="K38">
        <f t="shared" si="2"/>
        <v>1.4652828372144826E-4</v>
      </c>
      <c r="L38">
        <f t="shared" si="2"/>
        <v>7.6267764424667631E-4</v>
      </c>
      <c r="M38">
        <f t="shared" si="2"/>
        <v>5.9515175762166618E-4</v>
      </c>
      <c r="N38">
        <f>POWER(N37, 2)</f>
        <v>1.623952753372159E-3</v>
      </c>
      <c r="O38">
        <f>POWER(O37, 2)</f>
        <v>3.3414750988268444E-4</v>
      </c>
      <c r="P38">
        <f>POWER(P37, 2)</f>
        <v>1.0794791159363666E-3</v>
      </c>
      <c r="Q38">
        <f>POWER(Q37, 2)</f>
        <v>1.7428446626272687E-3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Alireza</dc:creator>
  <cp:lastModifiedBy>Alireza</cp:lastModifiedBy>
  <dcterms:created xsi:type="dcterms:W3CDTF">2021-08-02T16:29:33Z</dcterms:created>
  <dcterms:modified xsi:type="dcterms:W3CDTF">2021-09-02T15:05:08Z</dcterms:modified>
</cp:coreProperties>
</file>