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RoverWing\RoverWingHardware\RoverWingBoard\BOM\"/>
    </mc:Choice>
  </mc:AlternateContent>
  <xr:revisionPtr revIDLastSave="0" documentId="13_ncr:1_{6826B35D-3CC6-4591-B633-F57E28E6849C}" xr6:coauthVersionLast="45" xr6:coauthVersionMax="45" xr10:uidLastSave="{00000000-0000-0000-0000-000000000000}"/>
  <bookViews>
    <workbookView xWindow="-110" yWindow="-110" windowWidth="19420" windowHeight="11020" activeTab="4" xr2:uid="{00000000-000D-0000-FFFF-FFFF00000000}"/>
  </bookViews>
  <sheets>
    <sheet name="BOM-v1.0" sheetId="1" r:id="rId1"/>
    <sheet name="BOM-v1.5" sheetId="5" r:id="rId2"/>
    <sheet name="BOM-v2.0" sheetId="8" r:id="rId3"/>
    <sheet name="BOM-v2.0-PCBway" sheetId="9" r:id="rId4"/>
    <sheet name="Extras" sheetId="1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2" l="1"/>
  <c r="F18" i="12"/>
  <c r="F15" i="12"/>
  <c r="F17" i="12"/>
  <c r="F16" i="12"/>
  <c r="F4" i="12"/>
  <c r="F3" i="12"/>
  <c r="F6" i="12" s="1"/>
  <c r="F13" i="12"/>
  <c r="F12" i="12"/>
  <c r="F11" i="12"/>
  <c r="F10" i="12"/>
  <c r="F14" i="12"/>
  <c r="F19" i="12" l="1"/>
  <c r="K41" i="9" l="1"/>
  <c r="J40" i="9"/>
  <c r="M36" i="1" l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M4" i="1"/>
  <c r="M3" i="1"/>
  <c r="M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48C749-8D91-4AA8-89DD-F9BCDEE079FD}" keepAlive="1" name="Query - BOM-RoverWing-V1 5" description="Connection to the 'BOM-RoverWing-V1 5' query in the workbook." type="5" refreshedVersion="6" background="1">
    <dbPr connection="Provider=Microsoft.Mashup.OleDb.1;Data Source=$Workbook$;Location=&quot;BOM-RoverWing-V1 5&quot;;Extended Properties=&quot;&quot;" command="SELECT * FROM [BOM-RoverWing-V1 5]"/>
  </connection>
  <connection id="2" xr16:uid="{5D98A8CB-F6CC-49BB-98A9-2158C8EA98AD}" keepAlive="1" name="Query - RoverWing-V2 0" description="Connection to the 'RoverWing-V2 0' query in the workbook." type="5" refreshedVersion="6" background="1">
    <dbPr connection="Provider=Microsoft.Mashup.OleDb.1;Data Source=$Workbook$;Location=&quot;RoverWing-V2 0&quot;;Extended Properties=&quot;&quot;" command="SELECT * FROM [RoverWing-V2 0]"/>
  </connection>
  <connection id="3" xr16:uid="{CF70B0A8-24DF-4123-8215-6FAA2CBF443B}" keepAlive="1" name="Query - RoverWing-V2 0 (2)" description="Connection to the 'RoverWing-V2 0 (2)' query in the workbook." type="5" refreshedVersion="6" background="1">
    <dbPr connection="Provider=Microsoft.Mashup.OleDb.1;Data Source=$Workbook$;Location=&quot;RoverWing-V2 0 (2)&quot;;Extended Properties=&quot;&quot;" command="SELECT * FROM [RoverWing-V2 0 (2)]"/>
  </connection>
  <connection id="4" xr16:uid="{DB481A90-9B3E-4040-96BD-BE9F3BC257A7}" keepAlive="1" name="Query - RoverWing-V2 0 (3)" description="Connection to the 'RoverWing-V2 0 (3)' query in the workbook." type="5" refreshedVersion="6" background="1">
    <dbPr connection="Provider=Microsoft.Mashup.OleDb.1;Data Source=$Workbook$;Location=&quot;RoverWing-V2 0 (3)&quot;;Extended Properties=&quot;&quot;" command="SELECT * FROM [RoverWing-V2 0 (3)]"/>
  </connection>
  <connection id="5" xr16:uid="{44A594AC-F77E-4FA8-BC31-C4F6E2F57220}" keepAlive="1" name="Query - RoverWing-V2 1-tps" description="Connection to the 'RoverWing-V2 1-tps' query in the workbook." type="5" refreshedVersion="6" background="1">
    <dbPr connection="Provider=Microsoft.Mashup.OleDb.1;Data Source=$Workbook$;Location=&quot;RoverWing-V2 1-tps&quot;;Extended Properties=&quot;&quot;" command="SELECT * FROM [RoverWing-V2 1-tps]"/>
  </connection>
</connections>
</file>

<file path=xl/sharedStrings.xml><?xml version="1.0" encoding="utf-8"?>
<sst xmlns="http://schemas.openxmlformats.org/spreadsheetml/2006/main" count="1135" uniqueCount="418">
  <si>
    <t>Qty</t>
  </si>
  <si>
    <t>Value</t>
  </si>
  <si>
    <t>Part Num</t>
  </si>
  <si>
    <t>Package</t>
  </si>
  <si>
    <t>Parts</t>
  </si>
  <si>
    <t>Mfg Name</t>
  </si>
  <si>
    <t>Vendor Part Num</t>
  </si>
  <si>
    <t>Description</t>
  </si>
  <si>
    <t>Min quantity</t>
  </si>
  <si>
    <t>Unit price</t>
  </si>
  <si>
    <t>URL</t>
  </si>
  <si>
    <t>220uF</t>
  </si>
  <si>
    <t>CK1V221MCRF10</t>
  </si>
  <si>
    <t>CAP-8X10.5</t>
  </si>
  <si>
    <t>C1</t>
  </si>
  <si>
    <t>Semtech</t>
  </si>
  <si>
    <t>LCSC</t>
  </si>
  <si>
    <t>C263948</t>
  </si>
  <si>
    <t>CAP ALUM 220uF 20% 35V SMD</t>
  </si>
  <si>
    <t>https://lcsc.com/product-detail/Others_Semtech-CKF1V221M0810_C263948.html</t>
  </si>
  <si>
    <t>2.2nF</t>
  </si>
  <si>
    <t>C2012X7R1H222KT000N</t>
  </si>
  <si>
    <t>0805</t>
  </si>
  <si>
    <t>C17</t>
  </si>
  <si>
    <t>TDK</t>
  </si>
  <si>
    <t>C76647</t>
  </si>
  <si>
    <t>CAP CER 2.2NF 50V</t>
  </si>
  <si>
    <t>https://lcsc.com/product-detail/Multilayer-Ceramic-Capacitors-MLCC-SMD-SMT_TDK_C2012X7R1H222KT000N_2-2nF-222-10-50V_C76647.html</t>
  </si>
  <si>
    <t>10nF</t>
  </si>
  <si>
    <t>CL21B103KCANNNC</t>
  </si>
  <si>
    <t>C18</t>
  </si>
  <si>
    <t>Samsung Electro-Mechanics</t>
  </si>
  <si>
    <t>C18741</t>
  </si>
  <si>
    <t>CAP CER 10NF 100V</t>
  </si>
  <si>
    <t>https://lcsc.com/product-detail/Multilayer-Ceramic-Capacitors-MLCC-SMD-SMT_SAMSUNG_CL21B103KCANNNC_10nF-103-10-100V_C18741.html</t>
  </si>
  <si>
    <t>22uF</t>
  </si>
  <si>
    <t>CL21A226MAQNNNE</t>
  </si>
  <si>
    <t>C2, C6, C7</t>
  </si>
  <si>
    <t>C45783</t>
  </si>
  <si>
    <t>CAP CER 22uF 25V X5R</t>
  </si>
  <si>
    <t>https://lcsc.com/product-detail/Multilayer-Ceramic-Capacitors-MLCC-SMD-SMT_SAMSUNG_CL21A226MAQNNNE_22uF-226-20-25V_C45783.html</t>
  </si>
  <si>
    <t>100nF</t>
  </si>
  <si>
    <t>0805B104M500NT</t>
  </si>
  <si>
    <t>C3, C4, C11, C12, C13, C14, C15, C16, C19, C20</t>
  </si>
  <si>
    <t>Guangdong Fenghua Advanced Tech</t>
  </si>
  <si>
    <t>C286511</t>
  </si>
  <si>
    <t xml:space="preserve">CAP CER 0.1UF 50V </t>
  </si>
  <si>
    <t>https://lcsc.com/product-detail/Others_Guangdong-Fenghua-Advanced-Tech-0805B104M500NT_C286511.html</t>
  </si>
  <si>
    <t>33pF</t>
  </si>
  <si>
    <t>CL21C330JBANNNC</t>
  </si>
  <si>
    <t>C5</t>
  </si>
  <si>
    <t>C1814</t>
  </si>
  <si>
    <t xml:space="preserve">CAP CER 33pF  50V </t>
  </si>
  <si>
    <t>https://lcsc.com/product-detail/Multilayer-Ceramic-Capacitors-MLCC-SMD-SMT_SAMSUNG_CL21C330JBANNNC_33pF-330-5-50V_C1814.html</t>
  </si>
  <si>
    <t>1uF</t>
  </si>
  <si>
    <t>0805B105K250AT</t>
  </si>
  <si>
    <t>C8, C9, C10</t>
  </si>
  <si>
    <t>C111769</t>
  </si>
  <si>
    <t xml:space="preserve">CAP CER 1uF 25V </t>
  </si>
  <si>
    <t>https://lcsc.com/product-detail/Multilayer-Ceramic-Capacitors-MLCC-SMD-SMT_1uF-105-10-25V_C111769.html</t>
  </si>
  <si>
    <t>GREEN</t>
  </si>
  <si>
    <t>LTST-C170KGKT</t>
  </si>
  <si>
    <t>LED-0805</t>
  </si>
  <si>
    <t>D1</t>
  </si>
  <si>
    <t>Lite-On</t>
  </si>
  <si>
    <t>C98221</t>
  </si>
  <si>
    <t>Light Emitting Diodes (LED) Green 567.5~576.5nm 18~71mcd@20mA Top View 0805 RoHS</t>
  </si>
  <si>
    <t>https://lcsc.com/product-detail/Light-Emitting-Diodes-LED_LTST-C170KGKT-green_C98221.html</t>
  </si>
  <si>
    <t>330R-1500MA</t>
  </si>
  <si>
    <t>BLM21PG331SN1D</t>
  </si>
  <si>
    <t>FB</t>
  </si>
  <si>
    <t>Murata Electronics</t>
  </si>
  <si>
    <t>C74764</t>
  </si>
  <si>
    <t>FERRITE BEAD 330 OHM 0805 1LN</t>
  </si>
  <si>
    <t>*</t>
  </si>
  <si>
    <t>https://lcsc.com/product-detail/Ferrite-Beads-And-Chips_muRata_BLM21PG331SN1D_330R-25_C74764.html</t>
  </si>
  <si>
    <t>HEADER-VH</t>
  </si>
  <si>
    <t>B2P-VH(LF)(SN)</t>
  </si>
  <si>
    <t>B2P-VH</t>
  </si>
  <si>
    <t>J1, J2, J3</t>
  </si>
  <si>
    <t>CONN HEADER VH TOP 2POS 3.96MM</t>
  </si>
  <si>
    <t>HEADER-PH-3P</t>
  </si>
  <si>
    <t>B3B-PH-K-S(LF)(SN)</t>
  </si>
  <si>
    <t>B3B-PH-K</t>
  </si>
  <si>
    <t>J11</t>
  </si>
  <si>
    <t>JST Sales America</t>
  </si>
  <si>
    <t>C131339</t>
  </si>
  <si>
    <t>CONN HEADER PH TOP 3POS 2MM</t>
  </si>
  <si>
    <t>https://lcsc.com/product-detail/PCB-Connectors-Headers-Male-Pins_JST-Sales-America_B3B-PH-K-S-LF-SN_JST-Sales-America-B3B-PH-K-S-LF-SN_C131339.html</t>
  </si>
  <si>
    <t>HEADER-3X04</t>
  </si>
  <si>
    <t>3X04</t>
  </si>
  <si>
    <t>J12</t>
  </si>
  <si>
    <t>3X06</t>
  </si>
  <si>
    <t>J13</t>
  </si>
  <si>
    <t>HEADER-2X16</t>
  </si>
  <si>
    <t>DS1023-2*16SF11</t>
  </si>
  <si>
    <t>2X16</t>
  </si>
  <si>
    <t>J14</t>
  </si>
  <si>
    <t>CONNFLY Elec</t>
  </si>
  <si>
    <t>C132130</t>
  </si>
  <si>
    <t>FEMALE HEADER 2*16 2.54MM</t>
  </si>
  <si>
    <t>https://lcsc.com/product-detail/Female-Header_DS1023-2-16SF11_C132130.html</t>
  </si>
  <si>
    <t>HEADER-2X12</t>
  </si>
  <si>
    <t>DS1023-2*12SF11</t>
  </si>
  <si>
    <t>2X12</t>
  </si>
  <si>
    <t>J15</t>
  </si>
  <si>
    <t>C92265</t>
  </si>
  <si>
    <t>FEMALE HEADER  2*12 2.54MM</t>
  </si>
  <si>
    <t>https://lcsc.com/product-detail/Female-Header_2-54Female-header2-12-8-5mm_C92265.html</t>
  </si>
  <si>
    <t>DF13-4P-1.25DSA</t>
  </si>
  <si>
    <t>J16</t>
  </si>
  <si>
    <t>Hirose</t>
  </si>
  <si>
    <t>C202091</t>
  </si>
  <si>
    <t>CONN HEADER DF13 4POS 1.25MM</t>
  </si>
  <si>
    <t>https://lcsc.com/product-detail/Connectors_Hirose_DF13-4P-1-25DSA_Hirose-HRS-DF13-4P-1-25DSA_C202091.html</t>
  </si>
  <si>
    <t>DF13-6P-1.25DSA</t>
  </si>
  <si>
    <t>J17</t>
  </si>
  <si>
    <t>H2195-ND</t>
  </si>
  <si>
    <t>CONN HEADER DF13 6POS 1.25MM</t>
  </si>
  <si>
    <t>HEADER-PH-4P</t>
  </si>
  <si>
    <t>B4B-PH-K-S(LF)(SN)</t>
  </si>
  <si>
    <t>B4B-PH-K</t>
  </si>
  <si>
    <t>J4, J5, J6, J7, J8, J9, J10</t>
  </si>
  <si>
    <t>CONN HEADER PH TOP 4POS 2MM</t>
  </si>
  <si>
    <t>4.7uH</t>
  </si>
  <si>
    <t>SPM6530T-4R7M</t>
  </si>
  <si>
    <t>IND_TDK_7.1X6.5</t>
  </si>
  <si>
    <t>L1</t>
  </si>
  <si>
    <t>C76857</t>
  </si>
  <si>
    <t>Power Inductors 4.7uH Â±20% 5.6A</t>
  </si>
  <si>
    <t>https://lcsc.com/product-detail/Power-Inductors_TDK_SPM6530T-4R7M_TDK-SPM6530T-4R7M_C76857.html</t>
  </si>
  <si>
    <t>WS2812B3535</t>
  </si>
  <si>
    <t>WS2812B-3535</t>
  </si>
  <si>
    <t>LED3535</t>
  </si>
  <si>
    <t>LED1</t>
  </si>
  <si>
    <t>Worldsemi</t>
  </si>
  <si>
    <t>C114583</t>
  </si>
  <si>
    <t>SMART LED, 3.5MM SMD</t>
  </si>
  <si>
    <t>https://lcsc.com/product-detail/Light-Emitting-Diodes-LED_3535-RGBIntegrated-Light_C114583.html</t>
  </si>
  <si>
    <t>100k</t>
  </si>
  <si>
    <t>RC0805FR-07100KL</t>
  </si>
  <si>
    <t>R1, R5</t>
  </si>
  <si>
    <t>YAGEO</t>
  </si>
  <si>
    <t>C96346</t>
  </si>
  <si>
    <t>RES SMD 100K OHM 1%</t>
  </si>
  <si>
    <t>https://lcsc.com/product-detail/Chip-Resistor-Surface-Mount_100KR-1003-1_C96346.html</t>
  </si>
  <si>
    <t>2.7k*4</t>
  </si>
  <si>
    <t>RTA03-4D272JTP</t>
  </si>
  <si>
    <t>0603*4</t>
  </si>
  <si>
    <t>R11</t>
  </si>
  <si>
    <t>RALEC</t>
  </si>
  <si>
    <t>C102660</t>
  </si>
  <si>
    <t>Resistor Networks &amp; Arrays 2.7KOhms Â±5% 1/16W 0603_x4</t>
  </si>
  <si>
    <t>https://lcsc.com/product-detail/Resistor-Networks-Arrays_2-7KR-272-5_C102660.html</t>
  </si>
  <si>
    <t>40.2k</t>
  </si>
  <si>
    <t>R2</t>
  </si>
  <si>
    <t>5.49</t>
  </si>
  <si>
    <t>R3</t>
  </si>
  <si>
    <t>1k</t>
  </si>
  <si>
    <t>RC0805JR-071KL</t>
  </si>
  <si>
    <t>R4, R10, R109</t>
  </si>
  <si>
    <t>C100046</t>
  </si>
  <si>
    <t xml:space="preserve">RES SMD 1K OHMs Â±5% 1/8W </t>
  </si>
  <si>
    <t>https://lcsc.com/product-detail/Chip-Resistor-Surface-Mount_1KR-102-5_C100046.html</t>
  </si>
  <si>
    <t>22k</t>
  </si>
  <si>
    <t>R6, R7, R8</t>
  </si>
  <si>
    <t xml:space="preserve">RES SMD 22KOhms Â±1% </t>
  </si>
  <si>
    <t>SW-TACTILE-4.5X4.5_SMD</t>
  </si>
  <si>
    <t>TSA453G38-250</t>
  </si>
  <si>
    <t>TL3305</t>
  </si>
  <si>
    <t>SW1</t>
  </si>
  <si>
    <t>BRIGHT</t>
  </si>
  <si>
    <t>C294494</t>
  </si>
  <si>
    <t>Tactile Switches SPST 4.50mm x 4.50mm 0.90mm 50mA @ 12VDC SMD RoHS</t>
  </si>
  <si>
    <t>https://lcsc.com/product-detail/Tactile-Switches_BRIGHT-TSA453G38-250_C294494.html</t>
  </si>
  <si>
    <t>ATSAMD21G</t>
  </si>
  <si>
    <t>ATSAMD21G18A-AU</t>
  </si>
  <si>
    <t>TQFP-48-EDITED</t>
  </si>
  <si>
    <t>U1</t>
  </si>
  <si>
    <t>ATSAMD21G18A-AU-ND</t>
  </si>
  <si>
    <t>IC MCU 32BIT 256KB FLASH 48TQFP</t>
  </si>
  <si>
    <t>PMIC-MP2225</t>
  </si>
  <si>
    <t>MP2225GJ-Z</t>
  </si>
  <si>
    <t>SOT-23-8</t>
  </si>
  <si>
    <t>U2</t>
  </si>
  <si>
    <t>Monolithic Power Systems</t>
  </si>
  <si>
    <t>C133066</t>
  </si>
  <si>
    <t>DC-DC Converters Step-Down Adjustable 1 4.5V 18V 0.6V 17V 5A TSOT-23-8Â </t>
  </si>
  <si>
    <t>https://lcsc.com/product-detail/DC-DC-Converters_MPS_MP2225GJ-Z_MP2225GJ-Z_C133066.html</t>
  </si>
  <si>
    <t>AZ1117EH-3.3</t>
  </si>
  <si>
    <t>AZ1117EH-3.3TRG1</t>
  </si>
  <si>
    <t>SOT223</t>
  </si>
  <si>
    <t>U3</t>
  </si>
  <si>
    <t>Diodes Inc</t>
  </si>
  <si>
    <t>C108494</t>
  </si>
  <si>
    <t>Low Dropout Regulators(LDO) Positive Fixed 1.3V @ 1A 13V 3.3V 1AÂ </t>
  </si>
  <si>
    <t>https://lcsc.com/product-detail/Low-Dropout-Regulators-LDO_DIODES_AZ1117EH-3-3TRG1_AZ1117EH-3-3TRG1_C108494.html</t>
  </si>
  <si>
    <t>MPU-6050</t>
  </si>
  <si>
    <t>QFN50P400X400X95-24N</t>
  </si>
  <si>
    <t>U4</t>
  </si>
  <si>
    <t>TDK InvenSense</t>
  </si>
  <si>
    <t>C24112</t>
  </si>
  <si>
    <t>IMU ACCEL/GYRO 3-AXIS I2C 24QFN</t>
  </si>
  <si>
    <t>https://lcsc.com/product-detail/Attitude-Sensors_TDK-InvenSense_MPU-6050_TDK-InvenSense-MPU-6050_C24112.html</t>
  </si>
  <si>
    <t>DRV8871</t>
  </si>
  <si>
    <t>DRV8871DDAR</t>
  </si>
  <si>
    <t>HSOP8</t>
  </si>
  <si>
    <t>U5, U6</t>
  </si>
  <si>
    <t>Texas Instruments</t>
  </si>
  <si>
    <t>C75864</t>
  </si>
  <si>
    <t>Motor Drivers SO-8 RoHS</t>
  </si>
  <si>
    <t>https://lcsc.com/product-detail/Motor-Drivers_TI_DRV8871DDAR_DRV8871DDAR_C75864.html</t>
  </si>
  <si>
    <t>TXS0104EPWR</t>
  </si>
  <si>
    <t>PW14</t>
  </si>
  <si>
    <t>U7</t>
  </si>
  <si>
    <t>C44955</t>
  </si>
  <si>
    <t>Level Translators,  Shifters TSSOP-14 RoHS</t>
  </si>
  <si>
    <t>https://lcsc.com/product-detail/Interface-ICs_TI_TXS0104EPWR_TXS0104EPWR_C44955.html</t>
  </si>
  <si>
    <t>74AHCT1G125DBV</t>
  </si>
  <si>
    <t>SN74AHCT1G125DBVR</t>
  </si>
  <si>
    <t>SOT23-5</t>
  </si>
  <si>
    <t>U8</t>
  </si>
  <si>
    <t>C7484</t>
  </si>
  <si>
    <t>74 Series Buffer, Non-Inverting 4.5V ~ 5.5V SOT-23-5 RoHS</t>
  </si>
  <si>
    <t>https://lcsc.com/product-detail/74-Series_TI_SN74AHCT1G125DBVR_SN74AHCT1G125DBVR_C7484.html</t>
  </si>
  <si>
    <t>MICRO-USB-SMD-B-(10118193-0001LF)</t>
  </si>
  <si>
    <t>10118193-0001LF</t>
  </si>
  <si>
    <t>MICRO-USB5+6P-SMD-0.65-B</t>
  </si>
  <si>
    <t>USB1</t>
  </si>
  <si>
    <t>Amphenol ICC</t>
  </si>
  <si>
    <t>CONN USB MICRO B RECPT SMT R/A</t>
  </si>
  <si>
    <t>RES SMD 40.2KOhms ±1% 1/8W 0805 RoHS</t>
  </si>
  <si>
    <t>RC0805FR-0740K2L</t>
  </si>
  <si>
    <t>RES SMD 5.49KOhms ±1% 1/8W 0805 RoHS</t>
  </si>
  <si>
    <t>RC0805FR-075K49L</t>
  </si>
  <si>
    <t>C273977</t>
  </si>
  <si>
    <t>C160257</t>
  </si>
  <si>
    <t>C160315</t>
  </si>
  <si>
    <t>https://www.digikey.com/product-detail/en/microchip-technology/ATSAMD21G18A-AUT/ATSAMD21G18A-AUTCT-ND/4878879</t>
  </si>
  <si>
    <t>C273827</t>
  </si>
  <si>
    <t>https://lcsc.com/product-detail/Others_YAGEO-RC0805FR-0740K2L_C273827.html</t>
  </si>
  <si>
    <t>https://lcsc.com/product-detail/Others_YAGEO-RC0805FR-075K49L_C273977.html</t>
  </si>
  <si>
    <t>https://www.digikey.com/product-detail/en/hirose-electric-co-ltd/DF13-6P-1.25DSA/H2195-ND/241769</t>
  </si>
  <si>
    <t>https://lcsc.com/product-detail/Wire-To-Board-Wire-To-Wire-Connector_JST-Sales-America_B4B-PH-K-S-LF-SN_JST-Sales-America-B4B-PH-K-S-LF-SN_C160257.html</t>
  </si>
  <si>
    <t>Total price</t>
  </si>
  <si>
    <t>Extended price</t>
  </si>
  <si>
    <t>Vendor</t>
  </si>
  <si>
    <t>Digikey</t>
  </si>
  <si>
    <t>C114565</t>
  </si>
  <si>
    <t>RC0805FR-0722KL</t>
  </si>
  <si>
    <t>https://lcsc.com/product-detail/Chip-Resistor-Surface-Mount_22KR-2202-1_C114565.html</t>
  </si>
  <si>
    <t>Microchip Technology</t>
  </si>
  <si>
    <t>C132562</t>
  </si>
  <si>
    <t>https://lcsc.com/product-detail/USB-Connectors_Amphenol_10118193-0001LF_10118193-0001LF_C132562.html</t>
  </si>
  <si>
    <t>HEADER-3X06</t>
  </si>
  <si>
    <t>0603</t>
  </si>
  <si>
    <t>Device</t>
  </si>
  <si>
    <t>MANUFACTURER</t>
  </si>
  <si>
    <t>PARTNO</t>
  </si>
  <si>
    <t/>
  </si>
  <si>
    <t>D2</t>
  </si>
  <si>
    <t xml:space="preserve">WS2812B-3535 </t>
  </si>
  <si>
    <t>1.8K</t>
  </si>
  <si>
    <t>SMD-RES-1.8K-1%-1/10W(0603)</t>
  </si>
  <si>
    <t>R13, R14, R15, R16</t>
  </si>
  <si>
    <t>RC0603FR-071K8L</t>
  </si>
  <si>
    <t>RES-SMD-0805</t>
  </si>
  <si>
    <t>CAP-CERAMIC-SMD0805</t>
  </si>
  <si>
    <t>C3, C4, C11, C12, C13, C14, C15, C19, C20</t>
  </si>
  <si>
    <t>CAP CERAMIC, SMD</t>
  </si>
  <si>
    <t>R4, R10, R11</t>
  </si>
  <si>
    <t>C10</t>
  </si>
  <si>
    <t>CAP-POL-SMD-8X10.5</t>
  </si>
  <si>
    <t>C1, C21</t>
  </si>
  <si>
    <t>C2, C6, C7, C8, C9</t>
  </si>
  <si>
    <t>SMD-FERRITE-BEAD-330R-1500MA(0805)</t>
  </si>
  <si>
    <t>Ferrite Bead</t>
  </si>
  <si>
    <t>IND-TDK-SPM6530T</t>
  </si>
  <si>
    <t>Power inductor, SMD, 4.7uH, 5.2A</t>
  </si>
  <si>
    <t xml:space="preserve">SPM6530T-4R7M </t>
  </si>
  <si>
    <t>5.49K</t>
  </si>
  <si>
    <t>Single Bus Buffer Gate with 3-State Output</t>
  </si>
  <si>
    <t>SAMD21G MCU</t>
  </si>
  <si>
    <t>DF13-4P</t>
  </si>
  <si>
    <t>DF13-6P</t>
  </si>
  <si>
    <t>DRV8871 - 3.6A PWM Motor Driver</t>
  </si>
  <si>
    <t>SMD-LED-0805</t>
  </si>
  <si>
    <t>SMD LED, 0805</t>
  </si>
  <si>
    <t>HEADER</t>
  </si>
  <si>
    <t>J4, J5, J6, J8, J9, J10</t>
  </si>
  <si>
    <t>J2, J3</t>
  </si>
  <si>
    <t>HEADER - JST VH, 2P</t>
  </si>
  <si>
    <t xml:space="preserve">B2P-VH(LF)(SN)  </t>
  </si>
  <si>
    <t>ICM-42605</t>
  </si>
  <si>
    <t>PQFN50P300X250X97-14N</t>
  </si>
  <si>
    <t>U9</t>
  </si>
  <si>
    <t>Single-Interface MotionTracking device The ICM-42605 is a 6-axis MotionTracking device that combines a 3-axis gyroscope, and a 3-axis accelerometer in a small 2.5x3x0.91</t>
  </si>
  <si>
    <t>MP2225</t>
  </si>
  <si>
    <t>PMIC-AZ1117EH-3.3</t>
  </si>
  <si>
    <t xml:space="preserve">TSA453G38-250 </t>
  </si>
  <si>
    <t>Bidirectional Voltage Level Translator,  4 Channel</t>
  </si>
  <si>
    <t>XT30UPB-M</t>
  </si>
  <si>
    <t>J1</t>
  </si>
  <si>
    <t>3x06</t>
  </si>
  <si>
    <t>TQFP-48</t>
  </si>
  <si>
    <t>AMASS</t>
  </si>
  <si>
    <t>AMASS XT30 connector, male</t>
  </si>
  <si>
    <t>Tactile Switch</t>
  </si>
  <si>
    <t>Micro USB connector</t>
  </si>
  <si>
    <t>R11, R12, R13, R14, R18, R19, R20</t>
  </si>
  <si>
    <t>1K</t>
  </si>
  <si>
    <t>330</t>
  </si>
  <si>
    <t>R21</t>
  </si>
  <si>
    <t>BM04B-SRSS-TB(LF)(SN)</t>
  </si>
  <si>
    <t>CONN_BM04B-SRSS-TB(LF)(SN)</t>
  </si>
  <si>
    <t>J6</t>
  </si>
  <si>
    <t>TEXAS INSTRUMENTS</t>
  </si>
  <si>
    <t>J4, J5, J8, J9, J10</t>
  </si>
  <si>
    <t>MP2225 buck converter</t>
  </si>
  <si>
    <t>MP2225GJ</t>
  </si>
  <si>
    <t>Tactile Switche</t>
  </si>
  <si>
    <t>AMASS XT30 connector</t>
  </si>
  <si>
    <t xml:space="preserve">CAP CER 0.1UF 25V </t>
  </si>
  <si>
    <t xml:space="preserve">CAP CER 2.2nF 25V </t>
  </si>
  <si>
    <t xml:space="preserve">CAP CER 10nF 25V </t>
  </si>
  <si>
    <t xml:space="preserve">CAP CER 33pF 25V </t>
  </si>
  <si>
    <t xml:space="preserve">RES SMD 100K OHMs ±1% 1/8W </t>
  </si>
  <si>
    <t xml:space="preserve">RES SMD 1.8K OHMs ±5% 1/8W </t>
  </si>
  <si>
    <t xml:space="preserve">RES SMD 40.2K OHMs ±1% 1/8W </t>
  </si>
  <si>
    <t>RES-SMD-0603</t>
  </si>
  <si>
    <t xml:space="preserve">RES SMD 330 OHMs ±5% 1/8W </t>
  </si>
  <si>
    <t xml:space="preserve">RES SMD 5.49K OHMs ±1% 1/8W </t>
  </si>
  <si>
    <t xml:space="preserve">RES SMD 22K OHMs ±1% 1/8W </t>
  </si>
  <si>
    <t xml:space="preserve">RES SMD 1K OHMs ±5% 1/8W </t>
  </si>
  <si>
    <t>R4, R9, R10, R15, R16, R17</t>
  </si>
  <si>
    <t>40.2K</t>
  </si>
  <si>
    <t>100K</t>
  </si>
  <si>
    <t>HEADER - JST PH, 3 POS</t>
  </si>
  <si>
    <t>HEADER- HIROSE DF13-4P</t>
  </si>
  <si>
    <t>HEADER - HIROSE DF13-6P</t>
  </si>
  <si>
    <t>HEADER - JST PH 4POS</t>
  </si>
  <si>
    <t>HEADER - JST SH 4POS</t>
  </si>
  <si>
    <t>HEADER-3x04</t>
  </si>
  <si>
    <t>HEADER - 2x16, 0.1 PITCH", FEMALE</t>
  </si>
  <si>
    <t>HEADER - 2x12, 0.1 PITCH", FEMALE</t>
  </si>
  <si>
    <t>PTH</t>
  </si>
  <si>
    <t>RC0603JR-071K8L</t>
  </si>
  <si>
    <t>RC0603JR-071KL</t>
  </si>
  <si>
    <t>RC0603JR-07330RL</t>
  </si>
  <si>
    <t>AC0805FR-0740K2L</t>
  </si>
  <si>
    <t>AC0805FR-075K49L</t>
  </si>
  <si>
    <t>CC0805KKX7R8BB105</t>
  </si>
  <si>
    <t>CC0805KRX7R9BB104</t>
  </si>
  <si>
    <t>CC0805JRNPO9BN330</t>
  </si>
  <si>
    <t>CC0805KRX7R9BB222</t>
  </si>
  <si>
    <t>CC0805KRX7R9BB103</t>
  </si>
  <si>
    <t>HEADER - 3x04, 0.1 PITCH", RIGHT ANGLE</t>
  </si>
  <si>
    <t>TSW-104-08-T-T-RA</t>
  </si>
  <si>
    <t>Samtec</t>
  </si>
  <si>
    <t>HEADER - 3x06, 0.1 PITCH", RIGHT ANGLE</t>
  </si>
  <si>
    <t>TSW-106-22-L-T-RA</t>
  </si>
  <si>
    <t>WS2812B-Mini</t>
  </si>
  <si>
    <t>Micro-USB connector, 5 pin</t>
  </si>
  <si>
    <t>ITEM #</t>
  </si>
  <si>
    <t>DESIGNATOR</t>
  </si>
  <si>
    <t>MFG PART NO</t>
  </si>
  <si>
    <t>LGA-14</t>
  </si>
  <si>
    <t>SMD</t>
  </si>
  <si>
    <t>CAP CER 0.1UF 25V X5R</t>
  </si>
  <si>
    <t>CAP CER 33pF 25V X5R</t>
  </si>
  <si>
    <t>CAP CER 1uF 10V X5R</t>
  </si>
  <si>
    <t xml:space="preserve">CAP CER 2.2nF 10V </t>
  </si>
  <si>
    <t xml:space="preserve">CAP CER 10nF 10V </t>
  </si>
  <si>
    <t>ALLOWED SUBISTUTIONS</t>
  </si>
  <si>
    <t>yes</t>
  </si>
  <si>
    <t>DESCRIPTION/VALUE</t>
  </si>
  <si>
    <t>PACKAGE</t>
  </si>
  <si>
    <t>TYPE</t>
  </si>
  <si>
    <t>#SMD PADS</t>
  </si>
  <si>
    <t># THT</t>
  </si>
  <si>
    <t>COMMENTS</t>
  </si>
  <si>
    <t>Total # of SMD pads</t>
  </si>
  <si>
    <t>Total # of thru-hole</t>
  </si>
  <si>
    <t>HEADER - 3x04, 0.1 PITCH", MALE  RIGHT ANGLE</t>
  </si>
  <si>
    <t>HEADER - 3x06, 0.1 PITCH", MALE RIGHT ANGLE</t>
  </si>
  <si>
    <t xml:space="preserve">XT60-XT30 adapter </t>
  </si>
  <si>
    <t>Needed</t>
  </si>
  <si>
    <t>VH pigtail</t>
  </si>
  <si>
    <t>total</t>
  </si>
  <si>
    <t>subtotal</t>
  </si>
  <si>
    <t>For RoverWIng</t>
  </si>
  <si>
    <t>For Top</t>
  </si>
  <si>
    <t>display</t>
  </si>
  <si>
    <t>alibaba</t>
  </si>
  <si>
    <t>https://www.aliexpress.com/item/32904166303.html</t>
  </si>
  <si>
    <t>https://www.aliexpress.com/item/32672229793.html</t>
  </si>
  <si>
    <t>standoff25mm</t>
  </si>
  <si>
    <t>https://www.aliexpress.com/item/32945100053.html</t>
  </si>
  <si>
    <t>standoff 5mm</t>
  </si>
  <si>
    <t xml:space="preserve">m3 nut </t>
  </si>
  <si>
    <t>switch</t>
  </si>
  <si>
    <t>plastic bag 5x7cm</t>
  </si>
  <si>
    <t>https://www.aliexpress.com/item/32867775272.html</t>
  </si>
  <si>
    <t>https://www.amazon.com/gp/product/B07B2S5QYN</t>
  </si>
  <si>
    <t>header 1x12</t>
  </si>
  <si>
    <t>https://www.aliexpress.com/item/32838866439.html</t>
  </si>
  <si>
    <t>header 1x16</t>
  </si>
  <si>
    <t>Header - single row dual insulator 19mm</t>
  </si>
  <si>
    <t>https://www.aliexpress.com/item/32877642847.html</t>
  </si>
  <si>
    <t>Shipping</t>
  </si>
  <si>
    <t>https://www.amazon.com/dp/B082NZ766H</t>
  </si>
  <si>
    <t>Box 4x4x2</t>
  </si>
  <si>
    <t>Wrap</t>
  </si>
  <si>
    <t>https://www.amazon.com/Protective-Cushioning-Thickening-Shockproof-WWahuayuan/dp/B07SGC497B</t>
  </si>
  <si>
    <t>https://www.aliexpress.com/item/32810836674.html</t>
  </si>
  <si>
    <t>https://www.aliexpress.com/item/32813571714.html</t>
  </si>
  <si>
    <t>price per package</t>
  </si>
  <si>
    <t>Shipping per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</si>
</sst>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9" tint="0.3999755851924192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 tint="0.3999755851924192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9" tint="0.39997558519241921"/>
      </top>
      <bottom/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9" tint="0.3999755851924192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9" tint="0.3999755851924192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77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19" fillId="0" borderId="0" xfId="0" applyFont="1"/>
    <xf numFmtId="49" fontId="19" fillId="0" borderId="0" xfId="0" applyNumberFormat="1" applyFont="1"/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0" borderId="10" xfId="0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10" xfId="0" applyNumberFormat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33" borderId="12" xfId="0" applyFont="1" applyFill="1" applyBorder="1" applyAlignment="1">
      <alignment vertical="top" wrapText="1"/>
    </xf>
    <xf numFmtId="0" fontId="13" fillId="33" borderId="12" xfId="0" applyFont="1" applyFill="1" applyBorder="1" applyAlignment="1">
      <alignment vertical="top"/>
    </xf>
    <xf numFmtId="0" fontId="0" fillId="0" borderId="12" xfId="0" applyNumberFormat="1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13" xfId="0" applyNumberFormat="1" applyFont="1" applyFill="1" applyBorder="1" applyAlignment="1">
      <alignment vertical="top" wrapText="1"/>
    </xf>
    <xf numFmtId="0" fontId="0" fillId="0" borderId="15" xfId="0" applyNumberFormat="1" applyFont="1" applyFill="1" applyBorder="1" applyAlignment="1">
      <alignment vertical="top"/>
    </xf>
    <xf numFmtId="49" fontId="0" fillId="0" borderId="15" xfId="0" applyNumberFormat="1" applyFont="1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NumberFormat="1" applyFont="1" applyFill="1" applyBorder="1" applyAlignment="1">
      <alignment vertical="top" wrapText="1"/>
    </xf>
    <xf numFmtId="49" fontId="0" fillId="0" borderId="0" xfId="0" applyNumberFormat="1" applyFont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9" xfId="0" applyNumberFormat="1" applyFont="1" applyFill="1" applyBorder="1" applyAlignment="1">
      <alignment vertical="top"/>
    </xf>
    <xf numFmtId="0" fontId="0" fillId="0" borderId="20" xfId="0" applyNumberFormat="1" applyFont="1" applyFill="1" applyBorder="1" applyAlignment="1">
      <alignment vertical="top" wrapText="1"/>
    </xf>
    <xf numFmtId="0" fontId="0" fillId="0" borderId="22" xfId="0" applyNumberFormat="1" applyFont="1" applyFill="1" applyBorder="1" applyAlignment="1">
      <alignment vertical="top"/>
    </xf>
    <xf numFmtId="49" fontId="0" fillId="0" borderId="23" xfId="0" applyNumberFormat="1" applyFont="1" applyBorder="1" applyAlignment="1">
      <alignment vertical="top"/>
    </xf>
    <xf numFmtId="0" fontId="0" fillId="0" borderId="24" xfId="0" applyNumberFormat="1" applyFont="1" applyFill="1" applyBorder="1" applyAlignment="1">
      <alignment vertical="top"/>
    </xf>
    <xf numFmtId="0" fontId="0" fillId="0" borderId="16" xfId="0" applyNumberFormat="1" applyFont="1" applyFill="1" applyBorder="1" applyAlignment="1">
      <alignment vertical="top"/>
    </xf>
    <xf numFmtId="0" fontId="0" fillId="0" borderId="25" xfId="0" applyNumberFormat="1" applyFont="1" applyFill="1" applyBorder="1" applyAlignment="1">
      <alignment vertical="top" wrapText="1"/>
    </xf>
    <xf numFmtId="0" fontId="0" fillId="0" borderId="23" xfId="0" applyNumberFormat="1" applyFont="1" applyFill="1" applyBorder="1" applyAlignment="1">
      <alignment vertical="top"/>
    </xf>
    <xf numFmtId="0" fontId="0" fillId="0" borderId="27" xfId="0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7" xfId="0" applyBorder="1" applyAlignment="1">
      <alignment vertical="top"/>
    </xf>
    <xf numFmtId="0" fontId="0" fillId="0" borderId="28" xfId="0" applyNumberFormat="1" applyFont="1" applyFill="1" applyBorder="1" applyAlignment="1">
      <alignment vertical="top" wrapText="1"/>
    </xf>
    <xf numFmtId="0" fontId="0" fillId="0" borderId="30" xfId="0" applyNumberFormat="1" applyFont="1" applyFill="1" applyBorder="1" applyAlignment="1">
      <alignment vertical="top"/>
    </xf>
    <xf numFmtId="0" fontId="0" fillId="0" borderId="31" xfId="0" applyNumberFormat="1" applyFont="1" applyFill="1" applyBorder="1" applyAlignment="1">
      <alignment vertical="top"/>
    </xf>
    <xf numFmtId="0" fontId="13" fillId="33" borderId="11" xfId="0" applyFont="1" applyFill="1" applyBorder="1" applyAlignment="1">
      <alignment horizontal="center" vertical="top"/>
    </xf>
    <xf numFmtId="0" fontId="0" fillId="0" borderId="14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21" xfId="0" applyFont="1" applyFill="1" applyBorder="1" applyAlignment="1">
      <alignment horizontal="center" vertical="top"/>
    </xf>
    <xf numFmtId="0" fontId="0" fillId="0" borderId="26" xfId="0" applyFont="1" applyFill="1" applyBorder="1" applyAlignment="1">
      <alignment horizontal="center" vertical="top"/>
    </xf>
    <xf numFmtId="0" fontId="0" fillId="0" borderId="29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49" fontId="0" fillId="0" borderId="12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0" fillId="0" borderId="32" xfId="0" applyNumberFormat="1" applyFont="1" applyFill="1" applyBorder="1" applyAlignment="1">
      <alignment vertical="top" wrapText="1"/>
    </xf>
    <xf numFmtId="0" fontId="0" fillId="0" borderId="33" xfId="0" applyFont="1" applyFill="1" applyBorder="1" applyAlignment="1">
      <alignment horizontal="center" vertical="top"/>
    </xf>
    <xf numFmtId="0" fontId="0" fillId="0" borderId="15" xfId="0" applyNumberFormat="1" applyFont="1" applyFill="1" applyBorder="1" applyAlignment="1">
      <alignment vertical="top" wrapText="1"/>
    </xf>
    <xf numFmtId="0" fontId="0" fillId="0" borderId="12" xfId="0" applyNumberFormat="1" applyFont="1" applyFill="1" applyBorder="1" applyAlignment="1">
      <alignment vertical="top" wrapText="1"/>
    </xf>
    <xf numFmtId="0" fontId="0" fillId="0" borderId="22" xfId="0" applyNumberFormat="1" applyFont="1" applyFill="1" applyBorder="1" applyAlignment="1">
      <alignment vertical="top" wrapText="1"/>
    </xf>
    <xf numFmtId="0" fontId="0" fillId="0" borderId="23" xfId="0" applyNumberFormat="1" applyFont="1" applyFill="1" applyBorder="1" applyAlignment="1">
      <alignment vertical="top" wrapText="1"/>
    </xf>
    <xf numFmtId="0" fontId="0" fillId="0" borderId="30" xfId="0" applyNumberFormat="1" applyFont="1" applyFill="1" applyBorder="1" applyAlignment="1">
      <alignment vertical="top" wrapText="1"/>
    </xf>
    <xf numFmtId="0" fontId="0" fillId="0" borderId="15" xfId="0" applyBorder="1" applyAlignment="1">
      <alignment vertical="top"/>
    </xf>
    <xf numFmtId="0" fontId="0" fillId="0" borderId="23" xfId="0" applyBorder="1" applyAlignment="1">
      <alignment vertical="top"/>
    </xf>
    <xf numFmtId="0" fontId="0" fillId="0" borderId="13" xfId="0" applyFill="1" applyBorder="1" applyAlignment="1">
      <alignment vertical="top"/>
    </xf>
    <xf numFmtId="0" fontId="0" fillId="0" borderId="15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0" fillId="0" borderId="32" xfId="0" applyFill="1" applyBorder="1" applyAlignment="1">
      <alignment vertical="top"/>
    </xf>
    <xf numFmtId="0" fontId="0" fillId="0" borderId="18" xfId="0" applyFill="1" applyBorder="1" applyAlignment="1">
      <alignment vertical="top"/>
    </xf>
    <xf numFmtId="0" fontId="0" fillId="0" borderId="25" xfId="0" applyFill="1" applyBorder="1" applyAlignment="1">
      <alignment vertical="top"/>
    </xf>
    <xf numFmtId="0" fontId="0" fillId="0" borderId="23" xfId="0" applyFill="1" applyBorder="1" applyAlignment="1">
      <alignment vertical="top"/>
    </xf>
    <xf numFmtId="0" fontId="0" fillId="0" borderId="27" xfId="0" applyFill="1" applyBorder="1" applyAlignment="1">
      <alignment vertical="top"/>
    </xf>
    <xf numFmtId="0" fontId="13" fillId="33" borderId="34" xfId="0" applyFont="1" applyFill="1" applyBorder="1" applyAlignment="1">
      <alignment vertical="top" wrapText="1"/>
    </xf>
    <xf numFmtId="0" fontId="13" fillId="33" borderId="35" xfId="0" applyFont="1" applyFill="1" applyBorder="1" applyAlignment="1">
      <alignment vertical="top" wrapText="1"/>
    </xf>
    <xf numFmtId="0" fontId="13" fillId="33" borderId="36" xfId="0" applyFont="1" applyFill="1" applyBorder="1" applyAlignment="1">
      <alignment horizontal="center" vertical="top"/>
    </xf>
    <xf numFmtId="0" fontId="13" fillId="33" borderId="35" xfId="0" applyFont="1" applyFill="1" applyBorder="1" applyAlignment="1">
      <alignment vertical="top"/>
    </xf>
    <xf numFmtId="0" fontId="13" fillId="33" borderId="37" xfId="0" applyFont="1" applyFill="1" applyBorder="1" applyAlignment="1">
      <alignment vertical="top"/>
    </xf>
    <xf numFmtId="0" fontId="20" fillId="0" borderId="0" xfId="0" applyFont="1" applyAlignment="1">
      <alignment vertical="top"/>
    </xf>
    <xf numFmtId="0" fontId="21" fillId="0" borderId="0" xfId="43"/>
    <xf numFmtId="44" fontId="0" fillId="0" borderId="0" xfId="42" applyFont="1"/>
    <xf numFmtId="0" fontId="20" fillId="0" borderId="0" xfId="0" applyFont="1" applyAlignment="1">
      <alignment horizontal="center" vertical="top"/>
    </xf>
    <xf numFmtId="0" fontId="0" fillId="34" borderId="0" xfId="0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77642847.html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www.aliexpress.com/item/32945100053.html" TargetMode="External"/><Relationship Id="rId7" Type="http://schemas.openxmlformats.org/officeDocument/2006/relationships/hyperlink" Target="https://www.aliexpress.com/item/32838866439.html" TargetMode="External"/><Relationship Id="rId12" Type="http://schemas.openxmlformats.org/officeDocument/2006/relationships/hyperlink" Target="https://www.aliexpress.com/item/32813571714.html" TargetMode="External"/><Relationship Id="rId2" Type="http://schemas.openxmlformats.org/officeDocument/2006/relationships/hyperlink" Target="https://www.aliexpress.com/item/32672229793.html" TargetMode="External"/><Relationship Id="rId1" Type="http://schemas.openxmlformats.org/officeDocument/2006/relationships/hyperlink" Target="https://www.aliexpress.com/item/32904166303.html" TargetMode="External"/><Relationship Id="rId6" Type="http://schemas.openxmlformats.org/officeDocument/2006/relationships/hyperlink" Target="https://www.aliexpress.com/item/32838866439.html" TargetMode="External"/><Relationship Id="rId11" Type="http://schemas.openxmlformats.org/officeDocument/2006/relationships/hyperlink" Target="https://www.aliexpress.com/item/32810836674.html" TargetMode="External"/><Relationship Id="rId5" Type="http://schemas.openxmlformats.org/officeDocument/2006/relationships/hyperlink" Target="https://www.amazon.com/gp/product/B07B2S5QYN" TargetMode="External"/><Relationship Id="rId10" Type="http://schemas.openxmlformats.org/officeDocument/2006/relationships/hyperlink" Target="https://www.amazon.com/Protective-Cushioning-Thickening-Shockproof-WWahuayuan/dp/B07SGC497B" TargetMode="External"/><Relationship Id="rId4" Type="http://schemas.openxmlformats.org/officeDocument/2006/relationships/hyperlink" Target="https://www.aliexpress.com/item/32867775272.html" TargetMode="External"/><Relationship Id="rId9" Type="http://schemas.openxmlformats.org/officeDocument/2006/relationships/hyperlink" Target="https://www.amazon.com/dp/B082NZ766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>
      <selection activeCell="E15" sqref="E15"/>
    </sheetView>
  </sheetViews>
  <sheetFormatPr defaultColWidth="8.81640625" defaultRowHeight="13" x14ac:dyDescent="0.3"/>
  <cols>
    <col min="1" max="1" width="8.81640625" style="1"/>
    <col min="2" max="2" width="3.90625" style="1" customWidth="1"/>
    <col min="3" max="3" width="16.90625" style="1" customWidth="1"/>
    <col min="4" max="4" width="29.6328125" style="1" customWidth="1"/>
    <col min="5" max="5" width="18" style="1" customWidth="1"/>
    <col min="6" max="6" width="8.81640625" style="1"/>
    <col min="7" max="7" width="14.6328125" style="1" customWidth="1"/>
    <col min="8" max="8" width="7.1796875" style="1" customWidth="1"/>
    <col min="9" max="9" width="13" style="1" customWidth="1"/>
    <col min="10" max="10" width="6.26953125" style="1" customWidth="1"/>
    <col min="11" max="11" width="8.81640625" style="1"/>
    <col min="12" max="12" width="29.453125" style="1" customWidth="1"/>
    <col min="13" max="16384" width="8.81640625" style="1"/>
  </cols>
  <sheetData>
    <row r="1" spans="1:13" s="3" customFormat="1" x14ac:dyDescent="0.3">
      <c r="A1" s="4" t="s">
        <v>4</v>
      </c>
      <c r="B1" s="3" t="s">
        <v>0</v>
      </c>
      <c r="C1" s="4" t="s">
        <v>1</v>
      </c>
      <c r="D1" s="4" t="s">
        <v>7</v>
      </c>
      <c r="E1" s="4" t="s">
        <v>2</v>
      </c>
      <c r="F1" s="4" t="s">
        <v>3</v>
      </c>
      <c r="G1" s="4" t="s">
        <v>5</v>
      </c>
      <c r="H1" s="4" t="s">
        <v>246</v>
      </c>
      <c r="I1" s="4" t="s">
        <v>6</v>
      </c>
      <c r="J1" s="3" t="s">
        <v>8</v>
      </c>
      <c r="K1" s="3" t="s">
        <v>9</v>
      </c>
      <c r="L1" s="4" t="s">
        <v>10</v>
      </c>
      <c r="M1" s="3" t="s">
        <v>245</v>
      </c>
    </row>
    <row r="2" spans="1:13" x14ac:dyDescent="0.3">
      <c r="A2" s="2" t="s">
        <v>14</v>
      </c>
      <c r="B2" s="1">
        <v>1</v>
      </c>
      <c r="C2" s="2" t="s">
        <v>11</v>
      </c>
      <c r="D2" s="2" t="s">
        <v>18</v>
      </c>
      <c r="E2" s="2" t="s">
        <v>12</v>
      </c>
      <c r="F2" s="2" t="s">
        <v>13</v>
      </c>
      <c r="G2" s="2" t="s">
        <v>15</v>
      </c>
      <c r="H2" s="2" t="s">
        <v>16</v>
      </c>
      <c r="I2" s="2" t="s">
        <v>17</v>
      </c>
      <c r="J2" s="1">
        <v>5</v>
      </c>
      <c r="K2" s="1">
        <v>7.2499999999999995E-2</v>
      </c>
      <c r="L2" s="2" t="s">
        <v>19</v>
      </c>
      <c r="M2" s="1">
        <f>K2*B2</f>
        <v>7.2499999999999995E-2</v>
      </c>
    </row>
    <row r="3" spans="1:13" x14ac:dyDescent="0.3">
      <c r="A3" s="2" t="s">
        <v>23</v>
      </c>
      <c r="B3" s="1">
        <v>1</v>
      </c>
      <c r="C3" s="2" t="s">
        <v>20</v>
      </c>
      <c r="D3" s="2" t="s">
        <v>26</v>
      </c>
      <c r="E3" s="2" t="s">
        <v>21</v>
      </c>
      <c r="F3" s="2" t="s">
        <v>22</v>
      </c>
      <c r="G3" s="2" t="s">
        <v>24</v>
      </c>
      <c r="H3" s="2" t="s">
        <v>16</v>
      </c>
      <c r="I3" s="2" t="s">
        <v>25</v>
      </c>
      <c r="J3" s="1">
        <v>50</v>
      </c>
      <c r="K3" s="1">
        <v>1.52E-2</v>
      </c>
      <c r="L3" s="2" t="s">
        <v>27</v>
      </c>
      <c r="M3" s="1">
        <f t="shared" ref="M3:M36" si="0">K3*B3</f>
        <v>1.52E-2</v>
      </c>
    </row>
    <row r="4" spans="1:13" x14ac:dyDescent="0.3">
      <c r="A4" s="2" t="s">
        <v>30</v>
      </c>
      <c r="B4" s="1">
        <v>1</v>
      </c>
      <c r="C4" s="2" t="s">
        <v>28</v>
      </c>
      <c r="D4" s="2" t="s">
        <v>33</v>
      </c>
      <c r="E4" s="2" t="s">
        <v>29</v>
      </c>
      <c r="F4" s="2" t="s">
        <v>22</v>
      </c>
      <c r="G4" s="2" t="s">
        <v>31</v>
      </c>
      <c r="H4" s="2" t="s">
        <v>16</v>
      </c>
      <c r="I4" s="2" t="s">
        <v>32</v>
      </c>
      <c r="J4" s="1">
        <v>50</v>
      </c>
      <c r="K4" s="1">
        <v>1.35E-2</v>
      </c>
      <c r="L4" s="2" t="s">
        <v>34</v>
      </c>
      <c r="M4" s="1">
        <f t="shared" si="0"/>
        <v>1.35E-2</v>
      </c>
    </row>
    <row r="5" spans="1:13" x14ac:dyDescent="0.3">
      <c r="A5" s="2" t="s">
        <v>37</v>
      </c>
      <c r="B5" s="1">
        <v>3</v>
      </c>
      <c r="C5" s="2" t="s">
        <v>35</v>
      </c>
      <c r="D5" s="2" t="s">
        <v>39</v>
      </c>
      <c r="E5" s="2" t="s">
        <v>36</v>
      </c>
      <c r="F5" s="2" t="s">
        <v>22</v>
      </c>
      <c r="G5" s="2" t="s">
        <v>31</v>
      </c>
      <c r="H5" s="2" t="s">
        <v>16</v>
      </c>
      <c r="I5" s="2" t="s">
        <v>38</v>
      </c>
      <c r="J5" s="1">
        <v>5</v>
      </c>
      <c r="K5" s="1">
        <v>0.12239999999999999</v>
      </c>
      <c r="L5" s="2" t="s">
        <v>40</v>
      </c>
      <c r="M5" s="1">
        <f t="shared" si="0"/>
        <v>0.36719999999999997</v>
      </c>
    </row>
    <row r="6" spans="1:13" x14ac:dyDescent="0.3">
      <c r="A6" s="2" t="s">
        <v>43</v>
      </c>
      <c r="B6" s="1">
        <v>10</v>
      </c>
      <c r="C6" s="2" t="s">
        <v>41</v>
      </c>
      <c r="D6" s="2" t="s">
        <v>46</v>
      </c>
      <c r="E6" s="2" t="s">
        <v>42</v>
      </c>
      <c r="F6" s="2" t="s">
        <v>22</v>
      </c>
      <c r="G6" s="2" t="s">
        <v>44</v>
      </c>
      <c r="H6" s="2" t="s">
        <v>16</v>
      </c>
      <c r="I6" s="2" t="s">
        <v>45</v>
      </c>
      <c r="J6" s="1">
        <v>50</v>
      </c>
      <c r="K6" s="1">
        <v>1.6899999999999998E-2</v>
      </c>
      <c r="L6" s="2" t="s">
        <v>47</v>
      </c>
      <c r="M6" s="1">
        <f t="shared" si="0"/>
        <v>0.16899999999999998</v>
      </c>
    </row>
    <row r="7" spans="1:13" x14ac:dyDescent="0.3">
      <c r="A7" s="2" t="s">
        <v>50</v>
      </c>
      <c r="B7" s="1">
        <v>1</v>
      </c>
      <c r="C7" s="2" t="s">
        <v>48</v>
      </c>
      <c r="D7" s="2" t="s">
        <v>52</v>
      </c>
      <c r="E7" s="2" t="s">
        <v>49</v>
      </c>
      <c r="F7" s="2" t="s">
        <v>22</v>
      </c>
      <c r="G7" s="2" t="s">
        <v>31</v>
      </c>
      <c r="H7" s="2" t="s">
        <v>16</v>
      </c>
      <c r="I7" s="2" t="s">
        <v>51</v>
      </c>
      <c r="J7" s="1">
        <v>50</v>
      </c>
      <c r="K7" s="1">
        <v>1.23E-2</v>
      </c>
      <c r="L7" s="2" t="s">
        <v>53</v>
      </c>
      <c r="M7" s="1">
        <f t="shared" si="0"/>
        <v>1.23E-2</v>
      </c>
    </row>
    <row r="8" spans="1:13" x14ac:dyDescent="0.3">
      <c r="A8" s="2" t="s">
        <v>56</v>
      </c>
      <c r="B8" s="1">
        <v>3</v>
      </c>
      <c r="C8" s="2" t="s">
        <v>54</v>
      </c>
      <c r="D8" s="2" t="s">
        <v>58</v>
      </c>
      <c r="E8" s="2" t="s">
        <v>55</v>
      </c>
      <c r="F8" s="2" t="s">
        <v>22</v>
      </c>
      <c r="G8" s="2" t="s">
        <v>44</v>
      </c>
      <c r="H8" s="2" t="s">
        <v>16</v>
      </c>
      <c r="I8" s="2" t="s">
        <v>57</v>
      </c>
      <c r="J8" s="1">
        <v>20</v>
      </c>
      <c r="K8" s="1">
        <v>2.0299999999999999E-2</v>
      </c>
      <c r="L8" s="2" t="s">
        <v>59</v>
      </c>
      <c r="M8" s="1">
        <f t="shared" si="0"/>
        <v>6.0899999999999996E-2</v>
      </c>
    </row>
    <row r="9" spans="1:13" x14ac:dyDescent="0.3">
      <c r="A9" s="2" t="s">
        <v>63</v>
      </c>
      <c r="B9" s="1">
        <v>1</v>
      </c>
      <c r="C9" s="2" t="s">
        <v>60</v>
      </c>
      <c r="D9" s="2" t="s">
        <v>66</v>
      </c>
      <c r="E9" s="2" t="s">
        <v>61</v>
      </c>
      <c r="F9" s="2" t="s">
        <v>62</v>
      </c>
      <c r="G9" s="2" t="s">
        <v>64</v>
      </c>
      <c r="H9" s="2" t="s">
        <v>16</v>
      </c>
      <c r="I9" s="2" t="s">
        <v>65</v>
      </c>
      <c r="J9" s="1">
        <v>20</v>
      </c>
      <c r="K9" s="1">
        <v>2.76E-2</v>
      </c>
      <c r="L9" s="2" t="s">
        <v>67</v>
      </c>
      <c r="M9" s="1">
        <f t="shared" si="0"/>
        <v>2.76E-2</v>
      </c>
    </row>
    <row r="10" spans="1:13" x14ac:dyDescent="0.3">
      <c r="A10" s="2" t="s">
        <v>70</v>
      </c>
      <c r="B10" s="1">
        <v>1</v>
      </c>
      <c r="C10" s="2" t="s">
        <v>68</v>
      </c>
      <c r="D10" s="2" t="s">
        <v>73</v>
      </c>
      <c r="E10" s="2" t="s">
        <v>69</v>
      </c>
      <c r="F10" s="2" t="s">
        <v>22</v>
      </c>
      <c r="G10" s="2" t="s">
        <v>71</v>
      </c>
      <c r="H10" s="2" t="s">
        <v>16</v>
      </c>
      <c r="I10" s="2" t="s">
        <v>72</v>
      </c>
      <c r="J10" s="1">
        <v>20</v>
      </c>
      <c r="K10" s="1">
        <v>3.5099999999999999E-2</v>
      </c>
      <c r="L10" s="2" t="s">
        <v>75</v>
      </c>
      <c r="M10" s="1">
        <f t="shared" si="0"/>
        <v>3.5099999999999999E-2</v>
      </c>
    </row>
    <row r="11" spans="1:13" x14ac:dyDescent="0.3">
      <c r="A11" s="2" t="s">
        <v>79</v>
      </c>
      <c r="B11" s="1">
        <v>3</v>
      </c>
      <c r="C11" s="2" t="s">
        <v>76</v>
      </c>
      <c r="D11" s="2" t="s">
        <v>80</v>
      </c>
      <c r="E11" s="2" t="s">
        <v>77</v>
      </c>
      <c r="F11" s="2" t="s">
        <v>78</v>
      </c>
      <c r="G11" s="2" t="s">
        <v>85</v>
      </c>
      <c r="H11" s="2" t="s">
        <v>16</v>
      </c>
      <c r="I11" s="2" t="s">
        <v>237</v>
      </c>
      <c r="J11" s="1">
        <v>5</v>
      </c>
      <c r="K11" s="1">
        <v>6.6799999999999998E-2</v>
      </c>
      <c r="L11" s="2" t="s">
        <v>74</v>
      </c>
      <c r="M11" s="1">
        <f t="shared" si="0"/>
        <v>0.20039999999999999</v>
      </c>
    </row>
    <row r="12" spans="1:13" x14ac:dyDescent="0.3">
      <c r="A12" s="2" t="s">
        <v>84</v>
      </c>
      <c r="B12" s="1">
        <v>1</v>
      </c>
      <c r="C12" s="2" t="s">
        <v>81</v>
      </c>
      <c r="D12" s="2" t="s">
        <v>87</v>
      </c>
      <c r="E12" s="2" t="s">
        <v>82</v>
      </c>
      <c r="F12" s="2" t="s">
        <v>83</v>
      </c>
      <c r="G12" s="2" t="s">
        <v>85</v>
      </c>
      <c r="H12" s="2" t="s">
        <v>16</v>
      </c>
      <c r="I12" s="2" t="s">
        <v>86</v>
      </c>
      <c r="J12" s="1">
        <v>5</v>
      </c>
      <c r="K12" s="1">
        <v>9.9699999999999997E-2</v>
      </c>
      <c r="L12" s="2" t="s">
        <v>88</v>
      </c>
      <c r="M12" s="1">
        <f t="shared" si="0"/>
        <v>9.9699999999999997E-2</v>
      </c>
    </row>
    <row r="13" spans="1:13" x14ac:dyDescent="0.3">
      <c r="A13" s="2" t="s">
        <v>91</v>
      </c>
      <c r="B13" s="1">
        <v>1</v>
      </c>
      <c r="C13" s="2" t="s">
        <v>89</v>
      </c>
      <c r="D13" s="2" t="s">
        <v>74</v>
      </c>
      <c r="E13" s="2" t="s">
        <v>74</v>
      </c>
      <c r="F13" s="2" t="s">
        <v>90</v>
      </c>
      <c r="G13" s="2" t="s">
        <v>74</v>
      </c>
      <c r="H13" s="2" t="s">
        <v>74</v>
      </c>
      <c r="I13" s="2" t="s">
        <v>74</v>
      </c>
      <c r="J13" s="1" t="s">
        <v>74</v>
      </c>
      <c r="K13" s="1" t="s">
        <v>74</v>
      </c>
      <c r="L13" s="2" t="s">
        <v>74</v>
      </c>
    </row>
    <row r="14" spans="1:13" x14ac:dyDescent="0.3">
      <c r="A14" s="2" t="s">
        <v>93</v>
      </c>
      <c r="B14" s="1">
        <v>1</v>
      </c>
      <c r="C14" s="2" t="s">
        <v>254</v>
      </c>
      <c r="D14" s="2" t="s">
        <v>74</v>
      </c>
      <c r="E14" s="2" t="s">
        <v>74</v>
      </c>
      <c r="F14" s="2" t="s">
        <v>92</v>
      </c>
      <c r="G14" s="2" t="s">
        <v>74</v>
      </c>
      <c r="H14" s="2" t="s">
        <v>74</v>
      </c>
      <c r="I14" s="2" t="s">
        <v>74</v>
      </c>
      <c r="J14" s="1" t="s">
        <v>74</v>
      </c>
      <c r="K14" s="1" t="s">
        <v>74</v>
      </c>
      <c r="L14" s="2" t="s">
        <v>74</v>
      </c>
    </row>
    <row r="15" spans="1:13" ht="12" customHeight="1" x14ac:dyDescent="0.3">
      <c r="A15" s="2" t="s">
        <v>97</v>
      </c>
      <c r="B15" s="1">
        <v>1</v>
      </c>
      <c r="C15" s="2" t="s">
        <v>94</v>
      </c>
      <c r="D15" s="2" t="s">
        <v>100</v>
      </c>
      <c r="E15" s="2" t="s">
        <v>95</v>
      </c>
      <c r="F15" s="2" t="s">
        <v>96</v>
      </c>
      <c r="G15" s="2" t="s">
        <v>98</v>
      </c>
      <c r="H15" s="2" t="s">
        <v>16</v>
      </c>
      <c r="I15" s="2" t="s">
        <v>99</v>
      </c>
      <c r="J15" s="1">
        <v>1</v>
      </c>
      <c r="K15" s="1">
        <v>0.1454</v>
      </c>
      <c r="L15" s="2" t="s">
        <v>101</v>
      </c>
      <c r="M15" s="1">
        <f t="shared" si="0"/>
        <v>0.1454</v>
      </c>
    </row>
    <row r="16" spans="1:13" x14ac:dyDescent="0.3">
      <c r="A16" s="2" t="s">
        <v>105</v>
      </c>
      <c r="B16" s="1">
        <v>1</v>
      </c>
      <c r="C16" s="2" t="s">
        <v>102</v>
      </c>
      <c r="D16" s="2" t="s">
        <v>107</v>
      </c>
      <c r="E16" s="2" t="s">
        <v>103</v>
      </c>
      <c r="F16" s="2" t="s">
        <v>104</v>
      </c>
      <c r="G16" s="2" t="s">
        <v>98</v>
      </c>
      <c r="H16" s="2" t="s">
        <v>16</v>
      </c>
      <c r="I16" s="2" t="s">
        <v>106</v>
      </c>
      <c r="J16" s="1">
        <v>1</v>
      </c>
      <c r="K16" s="1">
        <v>0.1201</v>
      </c>
      <c r="L16" s="2" t="s">
        <v>108</v>
      </c>
      <c r="M16" s="1">
        <f t="shared" si="0"/>
        <v>0.1201</v>
      </c>
    </row>
    <row r="17" spans="1:13" x14ac:dyDescent="0.3">
      <c r="A17" s="2" t="s">
        <v>110</v>
      </c>
      <c r="B17" s="1">
        <v>1</v>
      </c>
      <c r="C17" s="2" t="s">
        <v>109</v>
      </c>
      <c r="D17" s="2" t="s">
        <v>113</v>
      </c>
      <c r="E17" s="2" t="s">
        <v>109</v>
      </c>
      <c r="F17" s="2" t="s">
        <v>109</v>
      </c>
      <c r="G17" s="2" t="s">
        <v>111</v>
      </c>
      <c r="H17" s="2" t="s">
        <v>16</v>
      </c>
      <c r="I17" s="2" t="s">
        <v>112</v>
      </c>
      <c r="J17" s="1">
        <v>1</v>
      </c>
      <c r="K17" s="1">
        <v>0.26550000000000001</v>
      </c>
      <c r="L17" s="2" t="s">
        <v>114</v>
      </c>
      <c r="M17" s="1">
        <f t="shared" si="0"/>
        <v>0.26550000000000001</v>
      </c>
    </row>
    <row r="18" spans="1:13" x14ac:dyDescent="0.3">
      <c r="A18" s="2" t="s">
        <v>116</v>
      </c>
      <c r="B18" s="1">
        <v>1</v>
      </c>
      <c r="C18" s="2" t="s">
        <v>115</v>
      </c>
      <c r="D18" s="2" t="s">
        <v>118</v>
      </c>
      <c r="E18" s="2" t="s">
        <v>115</v>
      </c>
      <c r="F18" s="2" t="s">
        <v>115</v>
      </c>
      <c r="G18" s="2" t="s">
        <v>111</v>
      </c>
      <c r="H18" s="2" t="s">
        <v>247</v>
      </c>
      <c r="I18" s="2" t="s">
        <v>117</v>
      </c>
      <c r="J18" s="1">
        <v>1</v>
      </c>
      <c r="K18" s="1">
        <v>0.33</v>
      </c>
      <c r="L18" s="2" t="s">
        <v>242</v>
      </c>
      <c r="M18" s="1">
        <f t="shared" si="0"/>
        <v>0.33</v>
      </c>
    </row>
    <row r="19" spans="1:13" x14ac:dyDescent="0.3">
      <c r="A19" s="2" t="s">
        <v>122</v>
      </c>
      <c r="B19" s="1">
        <v>7</v>
      </c>
      <c r="C19" s="2" t="s">
        <v>119</v>
      </c>
      <c r="D19" s="2" t="s">
        <v>123</v>
      </c>
      <c r="E19" s="2" t="s">
        <v>120</v>
      </c>
      <c r="F19" s="2" t="s">
        <v>121</v>
      </c>
      <c r="G19" s="2" t="s">
        <v>85</v>
      </c>
      <c r="H19" s="2" t="s">
        <v>16</v>
      </c>
      <c r="I19" s="2" t="s">
        <v>236</v>
      </c>
      <c r="J19" s="1">
        <v>10</v>
      </c>
      <c r="K19" s="1">
        <v>5.91E-2</v>
      </c>
      <c r="L19" s="2" t="s">
        <v>243</v>
      </c>
      <c r="M19" s="1">
        <f t="shared" si="0"/>
        <v>0.41370000000000001</v>
      </c>
    </row>
    <row r="20" spans="1:13" x14ac:dyDescent="0.3">
      <c r="A20" s="2" t="s">
        <v>127</v>
      </c>
      <c r="B20" s="1">
        <v>1</v>
      </c>
      <c r="C20" s="2" t="s">
        <v>124</v>
      </c>
      <c r="D20" s="2" t="s">
        <v>129</v>
      </c>
      <c r="E20" s="2" t="s">
        <v>125</v>
      </c>
      <c r="F20" s="2" t="s">
        <v>126</v>
      </c>
      <c r="G20" s="2" t="s">
        <v>24</v>
      </c>
      <c r="H20" s="2" t="s">
        <v>16</v>
      </c>
      <c r="I20" s="2" t="s">
        <v>128</v>
      </c>
      <c r="J20" s="1">
        <v>10</v>
      </c>
      <c r="K20" s="1">
        <v>0.1082</v>
      </c>
      <c r="L20" s="2" t="s">
        <v>130</v>
      </c>
      <c r="M20" s="1">
        <f t="shared" si="0"/>
        <v>0.1082</v>
      </c>
    </row>
    <row r="21" spans="1:13" x14ac:dyDescent="0.3">
      <c r="A21" s="2" t="s">
        <v>134</v>
      </c>
      <c r="B21" s="1">
        <v>1</v>
      </c>
      <c r="C21" s="2" t="s">
        <v>131</v>
      </c>
      <c r="D21" s="2" t="s">
        <v>137</v>
      </c>
      <c r="E21" s="2" t="s">
        <v>132</v>
      </c>
      <c r="F21" s="2" t="s">
        <v>133</v>
      </c>
      <c r="G21" s="2" t="s">
        <v>135</v>
      </c>
      <c r="H21" s="2" t="s">
        <v>16</v>
      </c>
      <c r="I21" s="2" t="s">
        <v>136</v>
      </c>
      <c r="J21" s="1">
        <v>5</v>
      </c>
      <c r="K21" s="1">
        <v>0.1145</v>
      </c>
      <c r="L21" s="2" t="s">
        <v>138</v>
      </c>
      <c r="M21" s="1">
        <f t="shared" si="0"/>
        <v>0.1145</v>
      </c>
    </row>
    <row r="22" spans="1:13" x14ac:dyDescent="0.3">
      <c r="A22" s="2" t="s">
        <v>141</v>
      </c>
      <c r="B22" s="1">
        <v>2</v>
      </c>
      <c r="C22" s="2" t="s">
        <v>139</v>
      </c>
      <c r="D22" s="2" t="s">
        <v>144</v>
      </c>
      <c r="E22" s="2" t="s">
        <v>140</v>
      </c>
      <c r="F22" s="2" t="s">
        <v>22</v>
      </c>
      <c r="G22" s="2" t="s">
        <v>142</v>
      </c>
      <c r="H22" s="2" t="s">
        <v>16</v>
      </c>
      <c r="I22" s="2" t="s">
        <v>143</v>
      </c>
      <c r="J22" s="1">
        <v>50</v>
      </c>
      <c r="K22" s="1">
        <v>5.4000000000000003E-3</v>
      </c>
      <c r="L22" s="2" t="s">
        <v>145</v>
      </c>
      <c r="M22" s="1">
        <f t="shared" si="0"/>
        <v>1.0800000000000001E-2</v>
      </c>
    </row>
    <row r="23" spans="1:13" x14ac:dyDescent="0.3">
      <c r="A23" s="2" t="s">
        <v>149</v>
      </c>
      <c r="B23" s="1">
        <v>1</v>
      </c>
      <c r="C23" s="2" t="s">
        <v>146</v>
      </c>
      <c r="D23" s="2" t="s">
        <v>152</v>
      </c>
      <c r="E23" s="2" t="s">
        <v>147</v>
      </c>
      <c r="F23" s="2" t="s">
        <v>148</v>
      </c>
      <c r="G23" s="2" t="s">
        <v>150</v>
      </c>
      <c r="H23" s="2" t="s">
        <v>16</v>
      </c>
      <c r="I23" s="2" t="s">
        <v>151</v>
      </c>
      <c r="J23" s="1">
        <v>50</v>
      </c>
      <c r="K23" s="1">
        <v>8.6999999999999994E-3</v>
      </c>
      <c r="L23" s="2" t="s">
        <v>153</v>
      </c>
      <c r="M23" s="1">
        <f t="shared" si="0"/>
        <v>8.6999999999999994E-3</v>
      </c>
    </row>
    <row r="24" spans="1:13" x14ac:dyDescent="0.3">
      <c r="A24" s="2" t="s">
        <v>155</v>
      </c>
      <c r="B24" s="1">
        <v>1</v>
      </c>
      <c r="C24" s="2" t="s">
        <v>154</v>
      </c>
      <c r="D24" s="2" t="s">
        <v>231</v>
      </c>
      <c r="E24" s="2" t="s">
        <v>232</v>
      </c>
      <c r="F24" s="2" t="s">
        <v>22</v>
      </c>
      <c r="G24" s="2" t="s">
        <v>142</v>
      </c>
      <c r="H24" s="2" t="s">
        <v>16</v>
      </c>
      <c r="I24" s="2" t="s">
        <v>239</v>
      </c>
      <c r="J24" s="1">
        <v>100</v>
      </c>
      <c r="K24" s="1">
        <v>2.3999999999999998E-3</v>
      </c>
      <c r="L24" s="2" t="s">
        <v>240</v>
      </c>
      <c r="M24" s="1">
        <f t="shared" si="0"/>
        <v>2.3999999999999998E-3</v>
      </c>
    </row>
    <row r="25" spans="1:13" x14ac:dyDescent="0.3">
      <c r="A25" s="2" t="s">
        <v>157</v>
      </c>
      <c r="B25" s="1">
        <v>1</v>
      </c>
      <c r="C25" s="2" t="s">
        <v>156</v>
      </c>
      <c r="D25" s="2" t="s">
        <v>233</v>
      </c>
      <c r="E25" s="2" t="s">
        <v>234</v>
      </c>
      <c r="F25" s="2" t="s">
        <v>22</v>
      </c>
      <c r="G25" s="2" t="s">
        <v>142</v>
      </c>
      <c r="H25" s="2" t="s">
        <v>16</v>
      </c>
      <c r="I25" s="2" t="s">
        <v>235</v>
      </c>
      <c r="J25" s="1">
        <v>50</v>
      </c>
      <c r="K25" s="1">
        <v>3.8E-3</v>
      </c>
      <c r="L25" s="2" t="s">
        <v>241</v>
      </c>
      <c r="M25" s="1">
        <f t="shared" si="0"/>
        <v>3.8E-3</v>
      </c>
    </row>
    <row r="26" spans="1:13" x14ac:dyDescent="0.3">
      <c r="A26" s="2" t="s">
        <v>160</v>
      </c>
      <c r="B26" s="1">
        <v>3</v>
      </c>
      <c r="C26" s="2" t="s">
        <v>158</v>
      </c>
      <c r="D26" s="2" t="s">
        <v>162</v>
      </c>
      <c r="E26" s="2" t="s">
        <v>159</v>
      </c>
      <c r="F26" s="2" t="s">
        <v>22</v>
      </c>
      <c r="G26" s="2" t="s">
        <v>142</v>
      </c>
      <c r="H26" s="2" t="s">
        <v>16</v>
      </c>
      <c r="I26" s="2" t="s">
        <v>161</v>
      </c>
      <c r="J26" s="1">
        <v>50</v>
      </c>
      <c r="K26" s="1">
        <v>2.7000000000000001E-3</v>
      </c>
      <c r="L26" s="2" t="s">
        <v>163</v>
      </c>
      <c r="M26" s="1">
        <f t="shared" si="0"/>
        <v>8.0999999999999996E-3</v>
      </c>
    </row>
    <row r="27" spans="1:13" x14ac:dyDescent="0.3">
      <c r="A27" s="2" t="s">
        <v>165</v>
      </c>
      <c r="B27" s="1">
        <v>3</v>
      </c>
      <c r="C27" s="2" t="s">
        <v>164</v>
      </c>
      <c r="D27" s="2" t="s">
        <v>166</v>
      </c>
      <c r="E27" s="2" t="s">
        <v>249</v>
      </c>
      <c r="F27" s="2" t="s">
        <v>22</v>
      </c>
      <c r="G27" s="2" t="s">
        <v>142</v>
      </c>
      <c r="H27" s="2" t="s">
        <v>16</v>
      </c>
      <c r="I27" s="2" t="s">
        <v>248</v>
      </c>
      <c r="J27" s="1">
        <v>50</v>
      </c>
      <c r="K27" s="1">
        <v>4.3E-3</v>
      </c>
      <c r="L27" s="2" t="s">
        <v>250</v>
      </c>
      <c r="M27" s="1">
        <f t="shared" si="0"/>
        <v>1.29E-2</v>
      </c>
    </row>
    <row r="28" spans="1:13" x14ac:dyDescent="0.3">
      <c r="A28" s="2" t="s">
        <v>170</v>
      </c>
      <c r="B28" s="1">
        <v>1</v>
      </c>
      <c r="C28" s="2" t="s">
        <v>167</v>
      </c>
      <c r="D28" s="2" t="s">
        <v>173</v>
      </c>
      <c r="E28" s="2" t="s">
        <v>168</v>
      </c>
      <c r="F28" s="2" t="s">
        <v>169</v>
      </c>
      <c r="G28" s="2" t="s">
        <v>171</v>
      </c>
      <c r="H28" s="2" t="s">
        <v>16</v>
      </c>
      <c r="I28" s="2" t="s">
        <v>172</v>
      </c>
      <c r="J28" s="1">
        <v>20</v>
      </c>
      <c r="K28" s="1">
        <v>2.5399999999999999E-2</v>
      </c>
      <c r="L28" s="2" t="s">
        <v>174</v>
      </c>
      <c r="M28" s="1">
        <f t="shared" si="0"/>
        <v>2.5399999999999999E-2</v>
      </c>
    </row>
    <row r="29" spans="1:13" x14ac:dyDescent="0.3">
      <c r="A29" s="2" t="s">
        <v>178</v>
      </c>
      <c r="B29" s="1">
        <v>1</v>
      </c>
      <c r="C29" s="2" t="s">
        <v>175</v>
      </c>
      <c r="D29" s="2" t="s">
        <v>180</v>
      </c>
      <c r="E29" s="2" t="s">
        <v>176</v>
      </c>
      <c r="F29" s="2" t="s">
        <v>177</v>
      </c>
      <c r="G29" s="2" t="s">
        <v>251</v>
      </c>
      <c r="H29" s="2" t="s">
        <v>247</v>
      </c>
      <c r="I29" s="2" t="s">
        <v>179</v>
      </c>
      <c r="J29" s="1">
        <v>1</v>
      </c>
      <c r="K29" s="1">
        <v>3.22</v>
      </c>
      <c r="L29" s="2" t="s">
        <v>238</v>
      </c>
      <c r="M29" s="1">
        <f t="shared" si="0"/>
        <v>3.22</v>
      </c>
    </row>
    <row r="30" spans="1:13" x14ac:dyDescent="0.3">
      <c r="A30" s="2" t="s">
        <v>184</v>
      </c>
      <c r="B30" s="1">
        <v>1</v>
      </c>
      <c r="C30" s="2" t="s">
        <v>181</v>
      </c>
      <c r="D30" s="2" t="s">
        <v>187</v>
      </c>
      <c r="E30" s="2" t="s">
        <v>182</v>
      </c>
      <c r="F30" s="2" t="s">
        <v>183</v>
      </c>
      <c r="G30" s="2" t="s">
        <v>185</v>
      </c>
      <c r="H30" s="2" t="s">
        <v>16</v>
      </c>
      <c r="I30" s="2" t="s">
        <v>186</v>
      </c>
      <c r="J30" s="1">
        <v>10</v>
      </c>
      <c r="K30" s="1">
        <v>0.32140000000000002</v>
      </c>
      <c r="L30" s="2" t="s">
        <v>188</v>
      </c>
      <c r="M30" s="1">
        <f t="shared" si="0"/>
        <v>0.32140000000000002</v>
      </c>
    </row>
    <row r="31" spans="1:13" x14ac:dyDescent="0.3">
      <c r="A31" s="2" t="s">
        <v>192</v>
      </c>
      <c r="B31" s="1">
        <v>1</v>
      </c>
      <c r="C31" s="2" t="s">
        <v>189</v>
      </c>
      <c r="D31" s="2" t="s">
        <v>195</v>
      </c>
      <c r="E31" s="2" t="s">
        <v>190</v>
      </c>
      <c r="F31" s="2" t="s">
        <v>191</v>
      </c>
      <c r="G31" s="2" t="s">
        <v>193</v>
      </c>
      <c r="H31" s="2" t="s">
        <v>16</v>
      </c>
      <c r="I31" s="2" t="s">
        <v>194</v>
      </c>
      <c r="J31" s="1">
        <v>5</v>
      </c>
      <c r="K31" s="1">
        <v>8.1299999999999997E-2</v>
      </c>
      <c r="L31" s="2" t="s">
        <v>196</v>
      </c>
      <c r="M31" s="1">
        <f t="shared" si="0"/>
        <v>8.1299999999999997E-2</v>
      </c>
    </row>
    <row r="32" spans="1:13" x14ac:dyDescent="0.3">
      <c r="A32" s="2" t="s">
        <v>199</v>
      </c>
      <c r="B32" s="1">
        <v>1</v>
      </c>
      <c r="C32" s="2" t="s">
        <v>197</v>
      </c>
      <c r="D32" s="2" t="s">
        <v>202</v>
      </c>
      <c r="E32" s="2" t="s">
        <v>197</v>
      </c>
      <c r="F32" s="2" t="s">
        <v>198</v>
      </c>
      <c r="G32" s="2" t="s">
        <v>200</v>
      </c>
      <c r="H32" s="2" t="s">
        <v>16</v>
      </c>
      <c r="I32" s="2" t="s">
        <v>201</v>
      </c>
      <c r="J32" s="1">
        <v>1</v>
      </c>
      <c r="K32" s="1">
        <v>2.8835000000000002</v>
      </c>
      <c r="L32" s="2" t="s">
        <v>203</v>
      </c>
      <c r="M32" s="1">
        <f t="shared" si="0"/>
        <v>2.8835000000000002</v>
      </c>
    </row>
    <row r="33" spans="1:13" x14ac:dyDescent="0.3">
      <c r="A33" s="2" t="s">
        <v>207</v>
      </c>
      <c r="B33" s="1">
        <v>2</v>
      </c>
      <c r="C33" s="2" t="s">
        <v>204</v>
      </c>
      <c r="D33" s="2" t="s">
        <v>210</v>
      </c>
      <c r="E33" s="2" t="s">
        <v>205</v>
      </c>
      <c r="F33" s="2" t="s">
        <v>206</v>
      </c>
      <c r="G33" s="2" t="s">
        <v>208</v>
      </c>
      <c r="H33" s="2" t="s">
        <v>16</v>
      </c>
      <c r="I33" s="2" t="s">
        <v>209</v>
      </c>
      <c r="J33" s="1">
        <v>1</v>
      </c>
      <c r="K33" s="1">
        <v>1.7250000000000001</v>
      </c>
      <c r="L33" s="2" t="s">
        <v>211</v>
      </c>
      <c r="M33" s="1">
        <f t="shared" si="0"/>
        <v>3.45</v>
      </c>
    </row>
    <row r="34" spans="1:13" x14ac:dyDescent="0.3">
      <c r="A34" s="2" t="s">
        <v>214</v>
      </c>
      <c r="B34" s="1">
        <v>1</v>
      </c>
      <c r="C34" s="2" t="s">
        <v>212</v>
      </c>
      <c r="D34" s="2" t="s">
        <v>216</v>
      </c>
      <c r="E34" s="2" t="s">
        <v>212</v>
      </c>
      <c r="F34" s="2" t="s">
        <v>213</v>
      </c>
      <c r="G34" s="2" t="s">
        <v>208</v>
      </c>
      <c r="H34" s="2" t="s">
        <v>16</v>
      </c>
      <c r="I34" s="2" t="s">
        <v>215</v>
      </c>
      <c r="J34" s="1">
        <v>1</v>
      </c>
      <c r="K34" s="1">
        <v>0.69340000000000002</v>
      </c>
      <c r="L34" s="2" t="s">
        <v>217</v>
      </c>
      <c r="M34" s="1">
        <f t="shared" si="0"/>
        <v>0.69340000000000002</v>
      </c>
    </row>
    <row r="35" spans="1:13" x14ac:dyDescent="0.3">
      <c r="A35" s="2" t="s">
        <v>221</v>
      </c>
      <c r="B35" s="1">
        <v>1</v>
      </c>
      <c r="C35" s="2" t="s">
        <v>218</v>
      </c>
      <c r="D35" s="2" t="s">
        <v>223</v>
      </c>
      <c r="E35" s="2" t="s">
        <v>219</v>
      </c>
      <c r="F35" s="2" t="s">
        <v>220</v>
      </c>
      <c r="G35" s="2" t="s">
        <v>208</v>
      </c>
      <c r="H35" s="2" t="s">
        <v>16</v>
      </c>
      <c r="I35" s="2" t="s">
        <v>222</v>
      </c>
      <c r="J35" s="1">
        <v>5</v>
      </c>
      <c r="K35" s="1">
        <v>0.12809999999999999</v>
      </c>
      <c r="L35" s="2" t="s">
        <v>224</v>
      </c>
      <c r="M35" s="1">
        <f t="shared" si="0"/>
        <v>0.12809999999999999</v>
      </c>
    </row>
    <row r="36" spans="1:13" x14ac:dyDescent="0.3">
      <c r="A36" s="2" t="s">
        <v>228</v>
      </c>
      <c r="B36" s="1">
        <v>1</v>
      </c>
      <c r="C36" s="2" t="s">
        <v>225</v>
      </c>
      <c r="D36" s="2" t="s">
        <v>230</v>
      </c>
      <c r="E36" s="2" t="s">
        <v>226</v>
      </c>
      <c r="F36" s="2" t="s">
        <v>227</v>
      </c>
      <c r="G36" s="2" t="s">
        <v>229</v>
      </c>
      <c r="H36" s="2" t="s">
        <v>16</v>
      </c>
      <c r="I36" s="2" t="s">
        <v>252</v>
      </c>
      <c r="J36" s="1">
        <v>1</v>
      </c>
      <c r="K36" s="1">
        <v>0.24</v>
      </c>
      <c r="L36" s="2" t="s">
        <v>253</v>
      </c>
      <c r="M36" s="1">
        <f t="shared" si="0"/>
        <v>0.24</v>
      </c>
    </row>
    <row r="37" spans="1:13" x14ac:dyDescent="0.3">
      <c r="L37" s="2"/>
    </row>
    <row r="41" spans="1:13" x14ac:dyDescent="0.3">
      <c r="A41" s="1" t="s">
        <v>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CA5B-625D-416A-AE10-DC04A6A37DFE}">
  <dimension ref="A1:H37"/>
  <sheetViews>
    <sheetView topLeftCell="A16" workbookViewId="0">
      <selection activeCell="H27" sqref="H27"/>
    </sheetView>
  </sheetViews>
  <sheetFormatPr defaultRowHeight="14.5" x14ac:dyDescent="0.35"/>
  <cols>
    <col min="1" max="1" width="15.54296875" style="7" customWidth="1"/>
    <col min="2" max="2" width="4.6328125" style="8" customWidth="1"/>
    <col min="3" max="3" width="18.453125" style="8" customWidth="1"/>
    <col min="4" max="4" width="28.90625" style="8" hidden="1" customWidth="1"/>
    <col min="5" max="5" width="19.7265625" style="8" hidden="1" customWidth="1"/>
    <col min="6" max="6" width="32.453125" style="8" customWidth="1"/>
    <col min="7" max="7" width="22.90625" style="9" customWidth="1"/>
    <col min="8" max="8" width="23" style="8" customWidth="1"/>
    <col min="9" max="16384" width="8.7265625" style="8"/>
  </cols>
  <sheetData>
    <row r="1" spans="1:8" s="6" customFormat="1" x14ac:dyDescent="0.35">
      <c r="A1" s="5" t="s">
        <v>4</v>
      </c>
      <c r="B1" s="6" t="s">
        <v>0</v>
      </c>
      <c r="C1" s="6" t="s">
        <v>1</v>
      </c>
      <c r="D1" s="6" t="s">
        <v>256</v>
      </c>
      <c r="E1" s="6" t="s">
        <v>3</v>
      </c>
      <c r="F1" s="6" t="s">
        <v>7</v>
      </c>
      <c r="G1" s="6" t="s">
        <v>257</v>
      </c>
      <c r="H1" s="6" t="s">
        <v>258</v>
      </c>
    </row>
    <row r="2" spans="1:8" x14ac:dyDescent="0.35">
      <c r="A2" s="7" t="s">
        <v>273</v>
      </c>
      <c r="B2" s="8">
        <v>2</v>
      </c>
      <c r="C2" s="8" t="s">
        <v>11</v>
      </c>
      <c r="D2" s="8" t="s">
        <v>272</v>
      </c>
      <c r="E2" s="8" t="s">
        <v>13</v>
      </c>
      <c r="F2" s="8" t="s">
        <v>18</v>
      </c>
      <c r="G2" s="9" t="s">
        <v>15</v>
      </c>
      <c r="H2" s="8" t="s">
        <v>12</v>
      </c>
    </row>
    <row r="3" spans="1:8" x14ac:dyDescent="0.35">
      <c r="A3" s="7" t="s">
        <v>274</v>
      </c>
      <c r="B3" s="8">
        <v>5</v>
      </c>
      <c r="C3" s="8" t="s">
        <v>35</v>
      </c>
      <c r="D3" s="8" t="s">
        <v>267</v>
      </c>
      <c r="E3" s="8" t="s">
        <v>22</v>
      </c>
      <c r="F3" s="8" t="s">
        <v>39</v>
      </c>
      <c r="G3" s="9" t="s">
        <v>31</v>
      </c>
      <c r="H3" s="8" t="s">
        <v>36</v>
      </c>
    </row>
    <row r="4" spans="1:8" ht="43.5" x14ac:dyDescent="0.35">
      <c r="A4" s="7" t="s">
        <v>268</v>
      </c>
      <c r="B4" s="8">
        <v>9</v>
      </c>
      <c r="C4" s="8" t="s">
        <v>41</v>
      </c>
      <c r="D4" s="8" t="s">
        <v>267</v>
      </c>
      <c r="E4" s="8" t="s">
        <v>22</v>
      </c>
      <c r="F4" s="8" t="s">
        <v>269</v>
      </c>
      <c r="G4" s="9" t="s">
        <v>259</v>
      </c>
      <c r="H4" s="8" t="s">
        <v>259</v>
      </c>
    </row>
    <row r="5" spans="1:8" x14ac:dyDescent="0.35">
      <c r="A5" s="7" t="s">
        <v>50</v>
      </c>
      <c r="B5" s="8">
        <v>1</v>
      </c>
      <c r="C5" s="8" t="s">
        <v>48</v>
      </c>
      <c r="D5" s="8" t="s">
        <v>267</v>
      </c>
      <c r="E5" s="8" t="s">
        <v>22</v>
      </c>
      <c r="F5" s="8" t="s">
        <v>269</v>
      </c>
      <c r="G5" s="9" t="s">
        <v>259</v>
      </c>
      <c r="H5" s="8" t="s">
        <v>259</v>
      </c>
    </row>
    <row r="6" spans="1:8" x14ac:dyDescent="0.35">
      <c r="A6" s="7" t="s">
        <v>271</v>
      </c>
      <c r="B6" s="8">
        <v>1</v>
      </c>
      <c r="C6" s="8" t="s">
        <v>54</v>
      </c>
      <c r="D6" s="8" t="s">
        <v>267</v>
      </c>
      <c r="E6" s="8" t="s">
        <v>22</v>
      </c>
      <c r="F6" s="8" t="s">
        <v>269</v>
      </c>
      <c r="G6" s="9" t="s">
        <v>259</v>
      </c>
      <c r="H6" s="8" t="s">
        <v>259</v>
      </c>
    </row>
    <row r="7" spans="1:8" x14ac:dyDescent="0.35">
      <c r="A7" s="7" t="s">
        <v>23</v>
      </c>
      <c r="B7" s="8">
        <v>1</v>
      </c>
      <c r="C7" s="8" t="s">
        <v>20</v>
      </c>
      <c r="D7" s="8" t="s">
        <v>267</v>
      </c>
      <c r="E7" s="8" t="s">
        <v>22</v>
      </c>
      <c r="F7" s="8" t="s">
        <v>269</v>
      </c>
      <c r="G7" s="9" t="s">
        <v>259</v>
      </c>
      <c r="H7" s="8" t="s">
        <v>259</v>
      </c>
    </row>
    <row r="8" spans="1:8" x14ac:dyDescent="0.35">
      <c r="A8" s="10" t="s">
        <v>30</v>
      </c>
      <c r="B8" s="11">
        <v>1</v>
      </c>
      <c r="C8" s="11" t="s">
        <v>28</v>
      </c>
      <c r="D8" s="11" t="s">
        <v>267</v>
      </c>
      <c r="E8" s="11" t="s">
        <v>22</v>
      </c>
      <c r="F8" s="11" t="s">
        <v>269</v>
      </c>
      <c r="G8" s="12" t="s">
        <v>259</v>
      </c>
      <c r="H8" s="11" t="s">
        <v>259</v>
      </c>
    </row>
    <row r="9" spans="1:8" x14ac:dyDescent="0.35">
      <c r="A9" s="7" t="s">
        <v>141</v>
      </c>
      <c r="B9" s="8">
        <v>2</v>
      </c>
      <c r="C9" s="8" t="s">
        <v>139</v>
      </c>
      <c r="D9" s="8" t="s">
        <v>266</v>
      </c>
      <c r="E9" s="8" t="s">
        <v>22</v>
      </c>
      <c r="F9" s="9" t="s">
        <v>259</v>
      </c>
      <c r="G9" s="9" t="s">
        <v>259</v>
      </c>
      <c r="H9" s="8" t="s">
        <v>259</v>
      </c>
    </row>
    <row r="10" spans="1:8" x14ac:dyDescent="0.35">
      <c r="A10" s="7" t="s">
        <v>155</v>
      </c>
      <c r="B10" s="8">
        <v>1</v>
      </c>
      <c r="C10" s="8" t="s">
        <v>154</v>
      </c>
      <c r="D10" s="8" t="s">
        <v>266</v>
      </c>
      <c r="E10" s="8" t="s">
        <v>22</v>
      </c>
      <c r="F10" s="13" t="s">
        <v>231</v>
      </c>
      <c r="G10" s="9" t="s">
        <v>259</v>
      </c>
      <c r="H10" s="8" t="s">
        <v>259</v>
      </c>
    </row>
    <row r="11" spans="1:8" x14ac:dyDescent="0.35">
      <c r="A11" s="7" t="s">
        <v>157</v>
      </c>
      <c r="B11" s="8">
        <v>1</v>
      </c>
      <c r="C11" s="8" t="s">
        <v>280</v>
      </c>
      <c r="D11" s="8" t="s">
        <v>266</v>
      </c>
      <c r="E11" s="8" t="s">
        <v>22</v>
      </c>
      <c r="F11" s="13" t="s">
        <v>233</v>
      </c>
      <c r="G11" s="9" t="s">
        <v>259</v>
      </c>
      <c r="H11" s="8" t="s">
        <v>259</v>
      </c>
    </row>
    <row r="12" spans="1:8" x14ac:dyDescent="0.35">
      <c r="A12" s="7" t="s">
        <v>270</v>
      </c>
      <c r="B12" s="8">
        <v>3</v>
      </c>
      <c r="C12" s="8" t="s">
        <v>158</v>
      </c>
      <c r="D12" s="8" t="s">
        <v>266</v>
      </c>
      <c r="E12" s="8" t="s">
        <v>22</v>
      </c>
      <c r="F12" s="9" t="s">
        <v>259</v>
      </c>
      <c r="G12" s="9" t="s">
        <v>259</v>
      </c>
      <c r="H12" s="8" t="s">
        <v>259</v>
      </c>
    </row>
    <row r="13" spans="1:8" x14ac:dyDescent="0.35">
      <c r="A13" s="7" t="s">
        <v>165</v>
      </c>
      <c r="B13" s="8">
        <v>3</v>
      </c>
      <c r="C13" s="8" t="s">
        <v>164</v>
      </c>
      <c r="D13" s="8" t="s">
        <v>266</v>
      </c>
      <c r="E13" s="8" t="s">
        <v>22</v>
      </c>
      <c r="F13" s="8" t="s">
        <v>259</v>
      </c>
      <c r="G13" s="9" t="s">
        <v>259</v>
      </c>
      <c r="H13" s="8" t="s">
        <v>259</v>
      </c>
    </row>
    <row r="14" spans="1:8" ht="29" x14ac:dyDescent="0.35">
      <c r="A14" s="10" t="s">
        <v>264</v>
      </c>
      <c r="B14" s="11">
        <v>4</v>
      </c>
      <c r="C14" s="11" t="s">
        <v>262</v>
      </c>
      <c r="D14" s="11" t="s">
        <v>263</v>
      </c>
      <c r="E14" s="14" t="s">
        <v>255</v>
      </c>
      <c r="F14" s="11"/>
      <c r="G14" s="12" t="s">
        <v>259</v>
      </c>
      <c r="H14" s="11" t="s">
        <v>265</v>
      </c>
    </row>
    <row r="15" spans="1:8" x14ac:dyDescent="0.35">
      <c r="A15" s="7" t="s">
        <v>302</v>
      </c>
      <c r="B15" s="8">
        <v>1</v>
      </c>
      <c r="C15" s="8" t="s">
        <v>301</v>
      </c>
      <c r="D15" s="8" t="s">
        <v>301</v>
      </c>
      <c r="E15" s="8" t="s">
        <v>301</v>
      </c>
      <c r="F15" s="8" t="s">
        <v>306</v>
      </c>
      <c r="G15" s="9" t="s">
        <v>305</v>
      </c>
      <c r="H15" s="8" t="s">
        <v>301</v>
      </c>
    </row>
    <row r="16" spans="1:8" x14ac:dyDescent="0.35">
      <c r="A16" s="7" t="s">
        <v>290</v>
      </c>
      <c r="B16" s="8">
        <v>2</v>
      </c>
      <c r="C16" s="8" t="s">
        <v>76</v>
      </c>
      <c r="D16" s="8" t="s">
        <v>76</v>
      </c>
      <c r="E16" s="8" t="s">
        <v>78</v>
      </c>
      <c r="F16" s="8" t="s">
        <v>291</v>
      </c>
      <c r="G16" s="13" t="s">
        <v>85</v>
      </c>
      <c r="H16" s="8" t="s">
        <v>292</v>
      </c>
    </row>
    <row r="17" spans="1:8" ht="29" x14ac:dyDescent="0.35">
      <c r="A17" s="7" t="s">
        <v>289</v>
      </c>
      <c r="B17" s="8">
        <v>6</v>
      </c>
      <c r="C17" s="8" t="s">
        <v>119</v>
      </c>
      <c r="D17" s="8" t="s">
        <v>119</v>
      </c>
      <c r="E17" s="8" t="s">
        <v>121</v>
      </c>
      <c r="F17" s="8" t="s">
        <v>288</v>
      </c>
      <c r="G17" s="13" t="s">
        <v>85</v>
      </c>
      <c r="H17" s="8" t="s">
        <v>120</v>
      </c>
    </row>
    <row r="18" spans="1:8" x14ac:dyDescent="0.35">
      <c r="A18" s="7" t="s">
        <v>84</v>
      </c>
      <c r="B18" s="8">
        <v>1</v>
      </c>
      <c r="C18" s="8" t="s">
        <v>81</v>
      </c>
      <c r="D18" s="8" t="s">
        <v>81</v>
      </c>
      <c r="E18" s="8" t="s">
        <v>83</v>
      </c>
      <c r="F18" s="8" t="s">
        <v>288</v>
      </c>
      <c r="G18" s="13" t="s">
        <v>85</v>
      </c>
      <c r="H18" s="8" t="s">
        <v>82</v>
      </c>
    </row>
    <row r="19" spans="1:8" x14ac:dyDescent="0.35">
      <c r="A19" s="7" t="s">
        <v>91</v>
      </c>
      <c r="B19" s="8">
        <v>1</v>
      </c>
      <c r="C19" s="8" t="s">
        <v>89</v>
      </c>
      <c r="D19" s="8" t="s">
        <v>89</v>
      </c>
      <c r="E19" s="8" t="s">
        <v>90</v>
      </c>
      <c r="F19" s="8" t="s">
        <v>259</v>
      </c>
      <c r="G19" s="9" t="s">
        <v>259</v>
      </c>
      <c r="H19" s="8" t="s">
        <v>259</v>
      </c>
    </row>
    <row r="20" spans="1:8" x14ac:dyDescent="0.35">
      <c r="A20" s="7" t="s">
        <v>93</v>
      </c>
      <c r="B20" s="8">
        <v>1</v>
      </c>
      <c r="C20" s="8" t="s">
        <v>254</v>
      </c>
      <c r="D20" s="8" t="s">
        <v>92</v>
      </c>
      <c r="E20" s="8" t="s">
        <v>303</v>
      </c>
      <c r="F20" s="8" t="s">
        <v>259</v>
      </c>
      <c r="G20" s="9" t="s">
        <v>259</v>
      </c>
      <c r="H20" s="8" t="s">
        <v>259</v>
      </c>
    </row>
    <row r="21" spans="1:8" x14ac:dyDescent="0.35">
      <c r="A21" s="7" t="s">
        <v>97</v>
      </c>
      <c r="B21" s="8">
        <v>1</v>
      </c>
      <c r="C21" s="8" t="s">
        <v>94</v>
      </c>
      <c r="D21" s="8" t="s">
        <v>94</v>
      </c>
      <c r="E21" s="8" t="s">
        <v>96</v>
      </c>
      <c r="G21" s="9" t="s">
        <v>259</v>
      </c>
      <c r="H21" s="8" t="s">
        <v>259</v>
      </c>
    </row>
    <row r="22" spans="1:8" x14ac:dyDescent="0.35">
      <c r="A22" s="7" t="s">
        <v>105</v>
      </c>
      <c r="B22" s="8">
        <v>1</v>
      </c>
      <c r="C22" s="8" t="s">
        <v>102</v>
      </c>
      <c r="D22" s="8" t="s">
        <v>102</v>
      </c>
      <c r="E22" s="8" t="s">
        <v>104</v>
      </c>
      <c r="G22" s="9" t="s">
        <v>259</v>
      </c>
      <c r="H22" s="8" t="s">
        <v>259</v>
      </c>
    </row>
    <row r="23" spans="1:8" x14ac:dyDescent="0.35">
      <c r="A23" s="7" t="s">
        <v>110</v>
      </c>
      <c r="B23" s="8">
        <v>1</v>
      </c>
      <c r="C23" s="8" t="s">
        <v>109</v>
      </c>
      <c r="D23" s="8" t="s">
        <v>109</v>
      </c>
      <c r="E23" s="8" t="s">
        <v>109</v>
      </c>
      <c r="F23" s="8" t="s">
        <v>283</v>
      </c>
      <c r="G23" s="9" t="s">
        <v>111</v>
      </c>
      <c r="H23" s="8" t="s">
        <v>109</v>
      </c>
    </row>
    <row r="24" spans="1:8" x14ac:dyDescent="0.35">
      <c r="A24" s="10" t="s">
        <v>116</v>
      </c>
      <c r="B24" s="11">
        <v>1</v>
      </c>
      <c r="C24" s="11" t="s">
        <v>115</v>
      </c>
      <c r="D24" s="11" t="s">
        <v>115</v>
      </c>
      <c r="E24" s="11" t="s">
        <v>115</v>
      </c>
      <c r="F24" s="11" t="s">
        <v>284</v>
      </c>
      <c r="G24" s="12" t="s">
        <v>111</v>
      </c>
      <c r="H24" s="11" t="s">
        <v>115</v>
      </c>
    </row>
    <row r="25" spans="1:8" x14ac:dyDescent="0.35">
      <c r="A25" s="7" t="s">
        <v>63</v>
      </c>
      <c r="B25" s="8">
        <v>1</v>
      </c>
      <c r="C25" s="8" t="s">
        <v>60</v>
      </c>
      <c r="D25" s="8" t="s">
        <v>286</v>
      </c>
      <c r="E25" s="8" t="s">
        <v>62</v>
      </c>
      <c r="F25" s="8" t="s">
        <v>287</v>
      </c>
      <c r="G25" s="9" t="s">
        <v>64</v>
      </c>
      <c r="H25" s="8" t="s">
        <v>61</v>
      </c>
    </row>
    <row r="26" spans="1:8" x14ac:dyDescent="0.35">
      <c r="A26" s="10" t="s">
        <v>260</v>
      </c>
      <c r="B26" s="11">
        <v>1</v>
      </c>
      <c r="C26" s="11" t="s">
        <v>261</v>
      </c>
      <c r="D26" s="11" t="s">
        <v>131</v>
      </c>
      <c r="E26" s="11" t="s">
        <v>133</v>
      </c>
      <c r="F26" s="13" t="s">
        <v>137</v>
      </c>
      <c r="G26" s="12" t="s">
        <v>135</v>
      </c>
      <c r="H26" s="11" t="s">
        <v>261</v>
      </c>
    </row>
    <row r="27" spans="1:8" x14ac:dyDescent="0.35">
      <c r="A27" s="7" t="s">
        <v>70</v>
      </c>
      <c r="B27" s="8">
        <v>1</v>
      </c>
      <c r="C27" s="8" t="s">
        <v>68</v>
      </c>
      <c r="D27" s="8" t="s">
        <v>275</v>
      </c>
      <c r="E27" s="8" t="s">
        <v>22</v>
      </c>
      <c r="F27" s="8" t="s">
        <v>276</v>
      </c>
      <c r="G27" s="13" t="s">
        <v>71</v>
      </c>
      <c r="H27" s="8" t="s">
        <v>69</v>
      </c>
    </row>
    <row r="28" spans="1:8" x14ac:dyDescent="0.35">
      <c r="A28" s="10" t="s">
        <v>127</v>
      </c>
      <c r="B28" s="11">
        <v>1</v>
      </c>
      <c r="C28" s="11" t="s">
        <v>124</v>
      </c>
      <c r="D28" s="11" t="s">
        <v>277</v>
      </c>
      <c r="E28" s="11" t="s">
        <v>126</v>
      </c>
      <c r="F28" s="8" t="s">
        <v>278</v>
      </c>
      <c r="G28" s="12" t="s">
        <v>24</v>
      </c>
      <c r="H28" s="11" t="s">
        <v>279</v>
      </c>
    </row>
    <row r="29" spans="1:8" x14ac:dyDescent="0.35">
      <c r="A29" s="7" t="s">
        <v>178</v>
      </c>
      <c r="B29" s="8">
        <v>1</v>
      </c>
      <c r="C29" s="8" t="s">
        <v>175</v>
      </c>
      <c r="D29" s="8" t="s">
        <v>175</v>
      </c>
      <c r="E29" s="8" t="s">
        <v>304</v>
      </c>
      <c r="F29" s="8" t="s">
        <v>282</v>
      </c>
      <c r="G29" s="9" t="s">
        <v>251</v>
      </c>
      <c r="H29" s="8" t="s">
        <v>176</v>
      </c>
    </row>
    <row r="30" spans="1:8" x14ac:dyDescent="0.35">
      <c r="A30" s="7" t="s">
        <v>184</v>
      </c>
      <c r="B30" s="8">
        <v>1</v>
      </c>
      <c r="C30" s="8" t="s">
        <v>297</v>
      </c>
      <c r="D30" s="8" t="s">
        <v>181</v>
      </c>
      <c r="E30" s="8" t="s">
        <v>183</v>
      </c>
      <c r="F30" s="8" t="s">
        <v>187</v>
      </c>
      <c r="G30" s="9" t="s">
        <v>185</v>
      </c>
      <c r="H30" s="8" t="s">
        <v>182</v>
      </c>
    </row>
    <row r="31" spans="1:8" x14ac:dyDescent="0.35">
      <c r="A31" s="7" t="s">
        <v>192</v>
      </c>
      <c r="B31" s="8">
        <v>1</v>
      </c>
      <c r="C31" s="8" t="s">
        <v>298</v>
      </c>
      <c r="D31" s="8" t="s">
        <v>298</v>
      </c>
      <c r="E31" s="8" t="s">
        <v>191</v>
      </c>
      <c r="F31" s="8" t="s">
        <v>195</v>
      </c>
      <c r="G31" s="13" t="s">
        <v>193</v>
      </c>
      <c r="H31" s="8" t="s">
        <v>190</v>
      </c>
    </row>
    <row r="32" spans="1:8" x14ac:dyDescent="0.35">
      <c r="A32" s="7" t="s">
        <v>207</v>
      </c>
      <c r="B32" s="8">
        <v>2</v>
      </c>
      <c r="C32" s="8" t="s">
        <v>204</v>
      </c>
      <c r="D32" s="8" t="s">
        <v>204</v>
      </c>
      <c r="E32" s="8" t="s">
        <v>206</v>
      </c>
      <c r="F32" s="8" t="s">
        <v>285</v>
      </c>
      <c r="G32" s="9" t="s">
        <v>208</v>
      </c>
      <c r="H32" s="8" t="s">
        <v>205</v>
      </c>
    </row>
    <row r="33" spans="1:8" x14ac:dyDescent="0.35">
      <c r="A33" s="7" t="s">
        <v>214</v>
      </c>
      <c r="B33" s="8">
        <v>1</v>
      </c>
      <c r="C33" s="8" t="s">
        <v>212</v>
      </c>
      <c r="D33" s="8" t="s">
        <v>212</v>
      </c>
      <c r="E33" s="8" t="s">
        <v>213</v>
      </c>
      <c r="F33" s="8" t="s">
        <v>300</v>
      </c>
      <c r="G33" s="9" t="s">
        <v>208</v>
      </c>
      <c r="H33" s="8" t="s">
        <v>212</v>
      </c>
    </row>
    <row r="34" spans="1:8" x14ac:dyDescent="0.35">
      <c r="A34" s="7" t="s">
        <v>221</v>
      </c>
      <c r="B34" s="8">
        <v>1</v>
      </c>
      <c r="C34" s="8" t="s">
        <v>218</v>
      </c>
      <c r="D34" s="8" t="s">
        <v>218</v>
      </c>
      <c r="E34" s="8" t="s">
        <v>220</v>
      </c>
      <c r="F34" s="8" t="s">
        <v>281</v>
      </c>
      <c r="G34" s="9" t="s">
        <v>208</v>
      </c>
      <c r="H34" s="8" t="s">
        <v>219</v>
      </c>
    </row>
    <row r="35" spans="1:8" x14ac:dyDescent="0.35">
      <c r="A35" s="10" t="s">
        <v>295</v>
      </c>
      <c r="B35" s="11">
        <v>1</v>
      </c>
      <c r="C35" s="11" t="s">
        <v>293</v>
      </c>
      <c r="D35" s="11" t="s">
        <v>293</v>
      </c>
      <c r="E35" s="11" t="s">
        <v>294</v>
      </c>
      <c r="F35" s="11" t="s">
        <v>296</v>
      </c>
      <c r="G35" s="12" t="s">
        <v>200</v>
      </c>
      <c r="H35" s="11" t="s">
        <v>293</v>
      </c>
    </row>
    <row r="36" spans="1:8" x14ac:dyDescent="0.35">
      <c r="A36" s="7" t="s">
        <v>228</v>
      </c>
      <c r="B36" s="8">
        <v>1</v>
      </c>
      <c r="C36" s="8" t="s">
        <v>225</v>
      </c>
      <c r="D36" s="8" t="s">
        <v>225</v>
      </c>
      <c r="E36" s="8" t="s">
        <v>227</v>
      </c>
      <c r="F36" s="15" t="s">
        <v>308</v>
      </c>
      <c r="G36" s="9" t="s">
        <v>229</v>
      </c>
      <c r="H36" s="8" t="s">
        <v>226</v>
      </c>
    </row>
    <row r="37" spans="1:8" x14ac:dyDescent="0.35">
      <c r="A37" s="7" t="s">
        <v>170</v>
      </c>
      <c r="B37" s="8">
        <v>1</v>
      </c>
      <c r="C37" s="8" t="s">
        <v>167</v>
      </c>
      <c r="D37" s="8" t="s">
        <v>167</v>
      </c>
      <c r="E37" s="8" t="s">
        <v>169</v>
      </c>
      <c r="F37" s="8" t="s">
        <v>307</v>
      </c>
      <c r="G37" s="9" t="s">
        <v>171</v>
      </c>
      <c r="H37" s="8" t="s">
        <v>299</v>
      </c>
    </row>
  </sheetData>
  <printOptions gridLines="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22BCF-153B-42C7-8B56-D8BF644A160F}">
  <sheetPr>
    <pageSetUpPr fitToPage="1"/>
  </sheetPr>
  <dimension ref="A1:H38"/>
  <sheetViews>
    <sheetView topLeftCell="B25" workbookViewId="0">
      <selection activeCell="D39" sqref="D39"/>
    </sheetView>
  </sheetViews>
  <sheetFormatPr defaultRowHeight="14.5" x14ac:dyDescent="0.35"/>
  <cols>
    <col min="1" max="1" width="24.6328125" style="7" customWidth="1"/>
    <col min="2" max="2" width="6.08984375" style="47" bestFit="1" customWidth="1"/>
    <col min="3" max="3" width="15.08984375" style="8" customWidth="1"/>
    <col min="4" max="4" width="37.08984375" style="8" customWidth="1"/>
    <col min="5" max="5" width="22.26953125" style="8" customWidth="1"/>
    <col min="6" max="6" width="12.36328125" style="8" customWidth="1"/>
    <col min="7" max="7" width="22.90625" style="8" bestFit="1" customWidth="1"/>
    <col min="8" max="8" width="19.54296875" style="8" bestFit="1" customWidth="1"/>
    <col min="9" max="16384" width="8.7265625" style="8"/>
  </cols>
  <sheetData>
    <row r="1" spans="1:8" ht="15" thickBot="1" x14ac:dyDescent="0.4">
      <c r="A1" s="16" t="s">
        <v>4</v>
      </c>
      <c r="B1" s="41" t="s">
        <v>0</v>
      </c>
      <c r="C1" s="17" t="s">
        <v>1</v>
      </c>
      <c r="D1" s="17" t="s">
        <v>7</v>
      </c>
      <c r="E1" s="17" t="s">
        <v>256</v>
      </c>
      <c r="F1" s="17" t="s">
        <v>3</v>
      </c>
      <c r="G1" s="17" t="s">
        <v>257</v>
      </c>
      <c r="H1" s="17" t="s">
        <v>258</v>
      </c>
    </row>
    <row r="2" spans="1:8" s="19" customFormat="1" x14ac:dyDescent="0.35">
      <c r="A2" s="20" t="s">
        <v>273</v>
      </c>
      <c r="B2" s="42">
        <v>2</v>
      </c>
      <c r="C2" s="21" t="s">
        <v>11</v>
      </c>
      <c r="D2" s="21" t="s">
        <v>18</v>
      </c>
      <c r="E2" s="21" t="s">
        <v>272</v>
      </c>
      <c r="F2" s="21" t="s">
        <v>13</v>
      </c>
      <c r="G2" s="22" t="s">
        <v>15</v>
      </c>
      <c r="H2" s="23" t="s">
        <v>12</v>
      </c>
    </row>
    <row r="3" spans="1:8" s="19" customFormat="1" x14ac:dyDescent="0.35">
      <c r="A3" s="24" t="s">
        <v>274</v>
      </c>
      <c r="B3" s="43">
        <v>5</v>
      </c>
      <c r="C3" s="18" t="s">
        <v>35</v>
      </c>
      <c r="D3" s="18" t="s">
        <v>39</v>
      </c>
      <c r="E3" s="18" t="s">
        <v>267</v>
      </c>
      <c r="F3" s="18" t="s">
        <v>22</v>
      </c>
      <c r="G3" s="25" t="s">
        <v>31</v>
      </c>
      <c r="H3" s="26" t="s">
        <v>36</v>
      </c>
    </row>
    <row r="4" spans="1:8" s="19" customFormat="1" ht="29" x14ac:dyDescent="0.35">
      <c r="A4" s="24" t="s">
        <v>43</v>
      </c>
      <c r="B4" s="43">
        <v>10</v>
      </c>
      <c r="C4" s="18" t="s">
        <v>41</v>
      </c>
      <c r="D4" s="18" t="s">
        <v>322</v>
      </c>
      <c r="E4" s="18" t="s">
        <v>267</v>
      </c>
      <c r="F4" s="18" t="s">
        <v>22</v>
      </c>
      <c r="G4" s="25" t="s">
        <v>142</v>
      </c>
      <c r="H4" s="26" t="s">
        <v>352</v>
      </c>
    </row>
    <row r="5" spans="1:8" s="19" customFormat="1" x14ac:dyDescent="0.35">
      <c r="A5" s="24" t="s">
        <v>50</v>
      </c>
      <c r="B5" s="43">
        <v>1</v>
      </c>
      <c r="C5" s="18" t="s">
        <v>48</v>
      </c>
      <c r="D5" s="18" t="s">
        <v>325</v>
      </c>
      <c r="E5" s="18" t="s">
        <v>267</v>
      </c>
      <c r="F5" s="18" t="s">
        <v>22</v>
      </c>
      <c r="G5" s="25" t="s">
        <v>142</v>
      </c>
      <c r="H5" s="26" t="s">
        <v>353</v>
      </c>
    </row>
    <row r="6" spans="1:8" s="19" customFormat="1" x14ac:dyDescent="0.35">
      <c r="A6" s="24" t="s">
        <v>271</v>
      </c>
      <c r="B6" s="43">
        <v>1</v>
      </c>
      <c r="C6" s="18" t="s">
        <v>54</v>
      </c>
      <c r="D6" s="18" t="s">
        <v>58</v>
      </c>
      <c r="E6" s="18" t="s">
        <v>267</v>
      </c>
      <c r="F6" s="18" t="s">
        <v>22</v>
      </c>
      <c r="G6" s="25" t="s">
        <v>142</v>
      </c>
      <c r="H6" s="26" t="s">
        <v>351</v>
      </c>
    </row>
    <row r="7" spans="1:8" s="19" customFormat="1" x14ac:dyDescent="0.35">
      <c r="A7" s="24" t="s">
        <v>23</v>
      </c>
      <c r="B7" s="43">
        <v>1</v>
      </c>
      <c r="C7" s="18" t="s">
        <v>20</v>
      </c>
      <c r="D7" s="18" t="s">
        <v>323</v>
      </c>
      <c r="E7" s="18" t="s">
        <v>267</v>
      </c>
      <c r="F7" s="18" t="s">
        <v>22</v>
      </c>
      <c r="G7" s="25" t="s">
        <v>142</v>
      </c>
      <c r="H7" s="26" t="s">
        <v>354</v>
      </c>
    </row>
    <row r="8" spans="1:8" s="19" customFormat="1" ht="15" thickBot="1" x14ac:dyDescent="0.4">
      <c r="A8" s="24" t="s">
        <v>30</v>
      </c>
      <c r="B8" s="43">
        <v>1</v>
      </c>
      <c r="C8" s="18" t="s">
        <v>28</v>
      </c>
      <c r="D8" s="18" t="s">
        <v>324</v>
      </c>
      <c r="E8" s="18" t="s">
        <v>267</v>
      </c>
      <c r="F8" s="18" t="s">
        <v>22</v>
      </c>
      <c r="G8" s="25" t="s">
        <v>142</v>
      </c>
      <c r="H8" s="26" t="s">
        <v>355</v>
      </c>
    </row>
    <row r="9" spans="1:8" s="19" customFormat="1" x14ac:dyDescent="0.35">
      <c r="A9" s="20" t="s">
        <v>141</v>
      </c>
      <c r="B9" s="42">
        <v>2</v>
      </c>
      <c r="C9" s="21" t="s">
        <v>336</v>
      </c>
      <c r="D9" s="21" t="s">
        <v>326</v>
      </c>
      <c r="E9" s="21" t="s">
        <v>266</v>
      </c>
      <c r="F9" s="21" t="s">
        <v>22</v>
      </c>
      <c r="G9" s="22" t="s">
        <v>142</v>
      </c>
      <c r="H9" s="23" t="s">
        <v>140</v>
      </c>
    </row>
    <row r="10" spans="1:8" s="19" customFormat="1" ht="29" customHeight="1" x14ac:dyDescent="0.35">
      <c r="A10" s="24" t="s">
        <v>309</v>
      </c>
      <c r="B10" s="43">
        <v>7</v>
      </c>
      <c r="C10" s="18" t="s">
        <v>262</v>
      </c>
      <c r="D10" s="49" t="s">
        <v>327</v>
      </c>
      <c r="E10" s="18" t="s">
        <v>329</v>
      </c>
      <c r="F10" s="48" t="s">
        <v>255</v>
      </c>
      <c r="G10" s="25" t="s">
        <v>142</v>
      </c>
      <c r="H10" s="26" t="s">
        <v>346</v>
      </c>
    </row>
    <row r="11" spans="1:8" s="19" customFormat="1" x14ac:dyDescent="0.35">
      <c r="A11" s="24" t="s">
        <v>155</v>
      </c>
      <c r="B11" s="43">
        <v>1</v>
      </c>
      <c r="C11" s="18" t="s">
        <v>335</v>
      </c>
      <c r="D11" s="49" t="s">
        <v>328</v>
      </c>
      <c r="E11" s="18" t="s">
        <v>266</v>
      </c>
      <c r="F11" s="18" t="s">
        <v>22</v>
      </c>
      <c r="G11" s="25" t="s">
        <v>142</v>
      </c>
      <c r="H11" s="26" t="s">
        <v>349</v>
      </c>
    </row>
    <row r="12" spans="1:8" s="19" customFormat="1" x14ac:dyDescent="0.35">
      <c r="A12" s="24" t="s">
        <v>312</v>
      </c>
      <c r="B12" s="43">
        <v>1</v>
      </c>
      <c r="C12" s="18" t="s">
        <v>311</v>
      </c>
      <c r="D12" s="49" t="s">
        <v>330</v>
      </c>
      <c r="E12" s="18" t="s">
        <v>329</v>
      </c>
      <c r="F12" s="48" t="s">
        <v>255</v>
      </c>
      <c r="G12" s="25" t="s">
        <v>142</v>
      </c>
      <c r="H12" s="26" t="s">
        <v>348</v>
      </c>
    </row>
    <row r="13" spans="1:8" s="19" customFormat="1" x14ac:dyDescent="0.35">
      <c r="A13" s="24" t="s">
        <v>157</v>
      </c>
      <c r="B13" s="43">
        <v>1</v>
      </c>
      <c r="C13" s="18" t="s">
        <v>280</v>
      </c>
      <c r="D13" s="49" t="s">
        <v>331</v>
      </c>
      <c r="E13" s="18" t="s">
        <v>266</v>
      </c>
      <c r="F13" s="18" t="s">
        <v>22</v>
      </c>
      <c r="G13" s="25" t="s">
        <v>142</v>
      </c>
      <c r="H13" s="26" t="s">
        <v>350</v>
      </c>
    </row>
    <row r="14" spans="1:8" s="19" customFormat="1" ht="17" customHeight="1" x14ac:dyDescent="0.35">
      <c r="A14" s="24" t="s">
        <v>334</v>
      </c>
      <c r="B14" s="43">
        <v>6</v>
      </c>
      <c r="C14" s="18" t="s">
        <v>310</v>
      </c>
      <c r="D14" s="49" t="s">
        <v>333</v>
      </c>
      <c r="E14" s="18" t="s">
        <v>329</v>
      </c>
      <c r="F14" s="48" t="s">
        <v>255</v>
      </c>
      <c r="G14" s="25" t="s">
        <v>142</v>
      </c>
      <c r="H14" s="26" t="s">
        <v>347</v>
      </c>
    </row>
    <row r="15" spans="1:8" s="19" customFormat="1" ht="15" thickBot="1" x14ac:dyDescent="0.4">
      <c r="A15" s="28" t="s">
        <v>165</v>
      </c>
      <c r="B15" s="44">
        <v>3</v>
      </c>
      <c r="C15" s="29" t="s">
        <v>164</v>
      </c>
      <c r="D15" s="34" t="s">
        <v>332</v>
      </c>
      <c r="E15" s="29" t="s">
        <v>266</v>
      </c>
      <c r="F15" s="29" t="s">
        <v>22</v>
      </c>
      <c r="G15" s="30" t="s">
        <v>142</v>
      </c>
      <c r="H15" s="37" t="s">
        <v>249</v>
      </c>
    </row>
    <row r="16" spans="1:8" s="19" customFormat="1" x14ac:dyDescent="0.35">
      <c r="A16" s="50" t="s">
        <v>63</v>
      </c>
      <c r="B16" s="51">
        <v>1</v>
      </c>
      <c r="C16" s="49" t="s">
        <v>60</v>
      </c>
      <c r="D16" s="49" t="s">
        <v>287</v>
      </c>
      <c r="E16" s="49" t="s">
        <v>286</v>
      </c>
      <c r="F16" s="49" t="s">
        <v>62</v>
      </c>
      <c r="G16" s="25" t="s">
        <v>64</v>
      </c>
      <c r="H16" s="26" t="s">
        <v>61</v>
      </c>
    </row>
    <row r="17" spans="1:8" s="19" customFormat="1" ht="15" thickBot="1" x14ac:dyDescent="0.4">
      <c r="A17" s="28" t="s">
        <v>260</v>
      </c>
      <c r="B17" s="44">
        <v>1</v>
      </c>
      <c r="C17" s="29" t="s">
        <v>259</v>
      </c>
      <c r="D17" s="29" t="s">
        <v>137</v>
      </c>
      <c r="E17" s="29" t="s">
        <v>131</v>
      </c>
      <c r="F17" s="29" t="s">
        <v>133</v>
      </c>
      <c r="G17" s="30" t="s">
        <v>135</v>
      </c>
      <c r="H17" s="31" t="s">
        <v>361</v>
      </c>
    </row>
    <row r="18" spans="1:8" s="19" customFormat="1" x14ac:dyDescent="0.35">
      <c r="A18" s="20" t="s">
        <v>302</v>
      </c>
      <c r="B18" s="42">
        <v>1</v>
      </c>
      <c r="C18" s="21" t="s">
        <v>301</v>
      </c>
      <c r="D18" s="21" t="s">
        <v>321</v>
      </c>
      <c r="E18" s="21" t="s">
        <v>301</v>
      </c>
      <c r="F18" s="21" t="s">
        <v>301</v>
      </c>
      <c r="G18" s="22" t="s">
        <v>305</v>
      </c>
      <c r="H18" s="32" t="s">
        <v>301</v>
      </c>
    </row>
    <row r="19" spans="1:8" s="19" customFormat="1" x14ac:dyDescent="0.35">
      <c r="A19" s="24" t="s">
        <v>290</v>
      </c>
      <c r="B19" s="43">
        <v>2</v>
      </c>
      <c r="C19" s="18" t="s">
        <v>76</v>
      </c>
      <c r="D19" s="18" t="s">
        <v>291</v>
      </c>
      <c r="E19" s="18" t="s">
        <v>76</v>
      </c>
      <c r="F19" s="18" t="s">
        <v>78</v>
      </c>
      <c r="G19" s="25" t="s">
        <v>85</v>
      </c>
      <c r="H19" s="27" t="s">
        <v>292</v>
      </c>
    </row>
    <row r="20" spans="1:8" s="19" customFormat="1" x14ac:dyDescent="0.35">
      <c r="A20" s="24" t="s">
        <v>317</v>
      </c>
      <c r="B20" s="43">
        <v>5</v>
      </c>
      <c r="C20" s="18" t="s">
        <v>119</v>
      </c>
      <c r="D20" s="18" t="s">
        <v>340</v>
      </c>
      <c r="E20" s="18" t="s">
        <v>119</v>
      </c>
      <c r="F20" s="18" t="s">
        <v>121</v>
      </c>
      <c r="G20" s="25" t="s">
        <v>85</v>
      </c>
      <c r="H20" s="27" t="s">
        <v>120</v>
      </c>
    </row>
    <row r="21" spans="1:8" s="19" customFormat="1" x14ac:dyDescent="0.35">
      <c r="A21" s="24" t="s">
        <v>315</v>
      </c>
      <c r="B21" s="43">
        <v>1</v>
      </c>
      <c r="C21" s="18" t="s">
        <v>313</v>
      </c>
      <c r="D21" s="18" t="s">
        <v>341</v>
      </c>
      <c r="E21" s="18" t="s">
        <v>313</v>
      </c>
      <c r="F21" s="18" t="s">
        <v>314</v>
      </c>
      <c r="G21" s="25" t="s">
        <v>85</v>
      </c>
      <c r="H21" s="27" t="s">
        <v>313</v>
      </c>
    </row>
    <row r="22" spans="1:8" s="19" customFormat="1" x14ac:dyDescent="0.35">
      <c r="A22" s="24" t="s">
        <v>84</v>
      </c>
      <c r="B22" s="43">
        <v>1</v>
      </c>
      <c r="C22" s="18" t="s">
        <v>81</v>
      </c>
      <c r="D22" s="18" t="s">
        <v>337</v>
      </c>
      <c r="E22" s="18" t="s">
        <v>81</v>
      </c>
      <c r="F22" s="18" t="s">
        <v>83</v>
      </c>
      <c r="G22" s="25" t="s">
        <v>85</v>
      </c>
      <c r="H22" s="27" t="s">
        <v>82</v>
      </c>
    </row>
    <row r="23" spans="1:8" s="19" customFormat="1" x14ac:dyDescent="0.35">
      <c r="A23" s="24" t="s">
        <v>91</v>
      </c>
      <c r="B23" s="43">
        <v>1</v>
      </c>
      <c r="C23" s="18" t="s">
        <v>89</v>
      </c>
      <c r="D23" s="18" t="s">
        <v>356</v>
      </c>
      <c r="E23" s="18" t="s">
        <v>89</v>
      </c>
      <c r="F23" s="18" t="s">
        <v>345</v>
      </c>
      <c r="G23" s="25" t="s">
        <v>358</v>
      </c>
      <c r="H23" s="27" t="s">
        <v>357</v>
      </c>
    </row>
    <row r="24" spans="1:8" s="19" customFormat="1" x14ac:dyDescent="0.35">
      <c r="A24" s="24" t="s">
        <v>93</v>
      </c>
      <c r="B24" s="43">
        <v>1</v>
      </c>
      <c r="C24" s="18" t="s">
        <v>254</v>
      </c>
      <c r="D24" s="18" t="s">
        <v>359</v>
      </c>
      <c r="E24" s="18" t="s">
        <v>342</v>
      </c>
      <c r="F24" s="18" t="s">
        <v>345</v>
      </c>
      <c r="G24" s="25" t="s">
        <v>358</v>
      </c>
      <c r="H24" s="27" t="s">
        <v>360</v>
      </c>
    </row>
    <row r="25" spans="1:8" s="19" customFormat="1" x14ac:dyDescent="0.35">
      <c r="A25" s="24" t="s">
        <v>97</v>
      </c>
      <c r="B25" s="43">
        <v>1</v>
      </c>
      <c r="C25" s="18" t="s">
        <v>94</v>
      </c>
      <c r="D25" s="18" t="s">
        <v>343</v>
      </c>
      <c r="E25" s="18" t="s">
        <v>94</v>
      </c>
      <c r="F25" s="18" t="s">
        <v>345</v>
      </c>
      <c r="G25" s="25" t="s">
        <v>98</v>
      </c>
      <c r="H25" s="27" t="s">
        <v>95</v>
      </c>
    </row>
    <row r="26" spans="1:8" s="19" customFormat="1" x14ac:dyDescent="0.35">
      <c r="A26" s="24" t="s">
        <v>105</v>
      </c>
      <c r="B26" s="43">
        <v>1</v>
      </c>
      <c r="C26" s="18" t="s">
        <v>102</v>
      </c>
      <c r="D26" s="18" t="s">
        <v>344</v>
      </c>
      <c r="E26" s="18" t="s">
        <v>102</v>
      </c>
      <c r="F26" s="18" t="s">
        <v>345</v>
      </c>
      <c r="G26" s="25" t="s">
        <v>98</v>
      </c>
      <c r="H26" s="27" t="s">
        <v>103</v>
      </c>
    </row>
    <row r="27" spans="1:8" s="19" customFormat="1" x14ac:dyDescent="0.35">
      <c r="A27" s="24" t="s">
        <v>110</v>
      </c>
      <c r="B27" s="43">
        <v>1</v>
      </c>
      <c r="C27" s="18" t="s">
        <v>109</v>
      </c>
      <c r="D27" s="18" t="s">
        <v>338</v>
      </c>
      <c r="E27" s="18" t="s">
        <v>109</v>
      </c>
      <c r="F27" s="18" t="s">
        <v>109</v>
      </c>
      <c r="G27" s="25" t="s">
        <v>111</v>
      </c>
      <c r="H27" s="27" t="s">
        <v>109</v>
      </c>
    </row>
    <row r="28" spans="1:8" s="19" customFormat="1" ht="15" thickBot="1" x14ac:dyDescent="0.4">
      <c r="A28" s="28" t="s">
        <v>116</v>
      </c>
      <c r="B28" s="44">
        <v>1</v>
      </c>
      <c r="C28" s="29" t="s">
        <v>115</v>
      </c>
      <c r="D28" s="29" t="s">
        <v>339</v>
      </c>
      <c r="E28" s="29" t="s">
        <v>115</v>
      </c>
      <c r="F28" s="29" t="s">
        <v>115</v>
      </c>
      <c r="G28" s="25" t="s">
        <v>111</v>
      </c>
      <c r="H28" s="31" t="s">
        <v>115</v>
      </c>
    </row>
    <row r="29" spans="1:8" s="19" customFormat="1" x14ac:dyDescent="0.35">
      <c r="A29" s="20" t="s">
        <v>127</v>
      </c>
      <c r="B29" s="42">
        <v>1</v>
      </c>
      <c r="C29" s="21" t="s">
        <v>124</v>
      </c>
      <c r="D29" s="21" t="s">
        <v>278</v>
      </c>
      <c r="E29" s="21" t="s">
        <v>277</v>
      </c>
      <c r="F29" s="21" t="s">
        <v>126</v>
      </c>
      <c r="G29" s="22" t="s">
        <v>24</v>
      </c>
      <c r="H29" s="32" t="s">
        <v>279</v>
      </c>
    </row>
    <row r="30" spans="1:8" s="19" customFormat="1" ht="15" thickBot="1" x14ac:dyDescent="0.4">
      <c r="A30" s="33" t="s">
        <v>70</v>
      </c>
      <c r="B30" s="45">
        <v>1</v>
      </c>
      <c r="C30" s="34" t="s">
        <v>68</v>
      </c>
      <c r="D30" s="34" t="s">
        <v>276</v>
      </c>
      <c r="E30" s="34" t="s">
        <v>275</v>
      </c>
      <c r="F30" s="34" t="s">
        <v>22</v>
      </c>
      <c r="G30" s="30" t="s">
        <v>71</v>
      </c>
      <c r="H30" s="35" t="s">
        <v>69</v>
      </c>
    </row>
    <row r="31" spans="1:8" s="19" customFormat="1" x14ac:dyDescent="0.35">
      <c r="A31" s="20" t="s">
        <v>178</v>
      </c>
      <c r="B31" s="42">
        <v>1</v>
      </c>
      <c r="C31" s="21" t="s">
        <v>175</v>
      </c>
      <c r="D31" s="21" t="s">
        <v>282</v>
      </c>
      <c r="E31" s="21" t="s">
        <v>175</v>
      </c>
      <c r="F31" s="21" t="s">
        <v>304</v>
      </c>
      <c r="G31" s="22" t="s">
        <v>251</v>
      </c>
      <c r="H31" s="32" t="s">
        <v>176</v>
      </c>
    </row>
    <row r="32" spans="1:8" s="19" customFormat="1" x14ac:dyDescent="0.35">
      <c r="A32" s="24" t="s">
        <v>184</v>
      </c>
      <c r="B32" s="43">
        <v>1</v>
      </c>
      <c r="C32" s="18" t="s">
        <v>297</v>
      </c>
      <c r="D32" s="18" t="s">
        <v>318</v>
      </c>
      <c r="E32" s="18" t="s">
        <v>181</v>
      </c>
      <c r="F32" s="18" t="s">
        <v>183</v>
      </c>
      <c r="G32" s="25" t="s">
        <v>185</v>
      </c>
      <c r="H32" s="27" t="s">
        <v>319</v>
      </c>
    </row>
    <row r="33" spans="1:8" s="19" customFormat="1" x14ac:dyDescent="0.35">
      <c r="A33" s="24" t="s">
        <v>192</v>
      </c>
      <c r="B33" s="43">
        <v>1</v>
      </c>
      <c r="C33" s="18" t="s">
        <v>298</v>
      </c>
      <c r="D33" s="36" t="s">
        <v>195</v>
      </c>
      <c r="E33" s="18" t="s">
        <v>298</v>
      </c>
      <c r="F33" s="18" t="s">
        <v>191</v>
      </c>
      <c r="G33" s="25" t="s">
        <v>193</v>
      </c>
      <c r="H33" s="27" t="s">
        <v>190</v>
      </c>
    </row>
    <row r="34" spans="1:8" s="19" customFormat="1" x14ac:dyDescent="0.35">
      <c r="A34" s="24" t="s">
        <v>207</v>
      </c>
      <c r="B34" s="43">
        <v>2</v>
      </c>
      <c r="C34" s="18" t="s">
        <v>204</v>
      </c>
      <c r="D34" s="18" t="s">
        <v>285</v>
      </c>
      <c r="E34" s="18" t="s">
        <v>204</v>
      </c>
      <c r="F34" s="18" t="s">
        <v>206</v>
      </c>
      <c r="G34" s="25" t="s">
        <v>316</v>
      </c>
      <c r="H34" s="27" t="s">
        <v>205</v>
      </c>
    </row>
    <row r="35" spans="1:8" s="19" customFormat="1" x14ac:dyDescent="0.35">
      <c r="A35" s="24" t="s">
        <v>214</v>
      </c>
      <c r="B35" s="43">
        <v>1</v>
      </c>
      <c r="C35" s="18" t="s">
        <v>218</v>
      </c>
      <c r="D35" s="18" t="s">
        <v>281</v>
      </c>
      <c r="E35" s="18" t="s">
        <v>218</v>
      </c>
      <c r="F35" s="18" t="s">
        <v>220</v>
      </c>
      <c r="G35" s="25" t="s">
        <v>316</v>
      </c>
      <c r="H35" s="27" t="s">
        <v>219</v>
      </c>
    </row>
    <row r="36" spans="1:8" s="19" customFormat="1" ht="15" thickBot="1" x14ac:dyDescent="0.4">
      <c r="A36" s="28" t="s">
        <v>295</v>
      </c>
      <c r="B36" s="44">
        <v>1</v>
      </c>
      <c r="C36" s="29" t="s">
        <v>293</v>
      </c>
      <c r="D36" s="29" t="s">
        <v>296</v>
      </c>
      <c r="E36" s="29" t="s">
        <v>293</v>
      </c>
      <c r="F36" s="29" t="s">
        <v>294</v>
      </c>
      <c r="G36" s="30" t="s">
        <v>200</v>
      </c>
      <c r="H36" s="37" t="s">
        <v>293</v>
      </c>
    </row>
    <row r="37" spans="1:8" s="19" customFormat="1" x14ac:dyDescent="0.35">
      <c r="A37" s="38" t="s">
        <v>228</v>
      </c>
      <c r="B37" s="46">
        <v>1</v>
      </c>
      <c r="C37" s="39" t="s">
        <v>225</v>
      </c>
      <c r="D37" s="39" t="s">
        <v>362</v>
      </c>
      <c r="E37" s="39" t="s">
        <v>225</v>
      </c>
      <c r="F37" s="39" t="s">
        <v>227</v>
      </c>
      <c r="G37" s="22" t="s">
        <v>229</v>
      </c>
      <c r="H37" s="40" t="s">
        <v>226</v>
      </c>
    </row>
    <row r="38" spans="1:8" s="19" customFormat="1" ht="15" thickBot="1" x14ac:dyDescent="0.4">
      <c r="A38" s="28" t="s">
        <v>170</v>
      </c>
      <c r="B38" s="44">
        <v>1</v>
      </c>
      <c r="C38" s="29" t="s">
        <v>167</v>
      </c>
      <c r="D38" s="29" t="s">
        <v>320</v>
      </c>
      <c r="E38" s="29" t="s">
        <v>167</v>
      </c>
      <c r="F38" s="29" t="s">
        <v>169</v>
      </c>
      <c r="G38" s="30" t="s">
        <v>171</v>
      </c>
      <c r="H38" s="31" t="s">
        <v>299</v>
      </c>
    </row>
  </sheetData>
  <sortState xmlns:xlrd2="http://schemas.microsoft.com/office/spreadsheetml/2017/richdata2" ref="A2:H41">
    <sortCondition ref="A2:A41"/>
  </sortState>
  <printOptions gridLines="1"/>
  <pageMargins left="0.7" right="0.7" top="0.75" bottom="0.75" header="0.3" footer="0.3"/>
  <pageSetup scale="75" orientation="landscape" horizontalDpi="300" verticalDpi="300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9D7D-E358-48AA-9D05-0B8C759424A0}">
  <sheetPr>
    <pageSetUpPr fitToPage="1"/>
  </sheetPr>
  <dimension ref="A1:L41"/>
  <sheetViews>
    <sheetView zoomScale="75" zoomScaleNormal="75" workbookViewId="0">
      <selection activeCell="D12" sqref="D12:E12"/>
    </sheetView>
  </sheetViews>
  <sheetFormatPr defaultRowHeight="14.5" x14ac:dyDescent="0.35"/>
  <cols>
    <col min="1" max="1" width="6.1796875" style="36" customWidth="1"/>
    <col min="2" max="2" width="24.6328125" style="7" customWidth="1"/>
    <col min="3" max="3" width="6.08984375" style="47" bestFit="1" customWidth="1"/>
    <col min="4" max="4" width="14.36328125" style="8" customWidth="1"/>
    <col min="5" max="5" width="19.54296875" style="8" bestFit="1" customWidth="1"/>
    <col min="6" max="6" width="19.54296875" style="8" customWidth="1"/>
    <col min="7" max="7" width="37.08984375" style="8" customWidth="1"/>
    <col min="8" max="8" width="12.36328125" style="8" customWidth="1"/>
    <col min="9" max="9" width="8.81640625" style="8" customWidth="1"/>
    <col min="10" max="11" width="8.7265625" style="8"/>
    <col min="12" max="12" width="23.81640625" style="8" customWidth="1"/>
    <col min="13" max="16384" width="8.7265625" style="8"/>
  </cols>
  <sheetData>
    <row r="1" spans="1:12" ht="29.5" thickBot="1" x14ac:dyDescent="0.4">
      <c r="A1" s="67" t="s">
        <v>363</v>
      </c>
      <c r="B1" s="68" t="s">
        <v>364</v>
      </c>
      <c r="C1" s="69" t="s">
        <v>0</v>
      </c>
      <c r="D1" s="70" t="s">
        <v>257</v>
      </c>
      <c r="E1" s="70" t="s">
        <v>365</v>
      </c>
      <c r="F1" s="70" t="s">
        <v>373</v>
      </c>
      <c r="G1" s="70" t="s">
        <v>375</v>
      </c>
      <c r="H1" s="70" t="s">
        <v>376</v>
      </c>
      <c r="I1" s="70" t="s">
        <v>377</v>
      </c>
      <c r="J1" s="70" t="s">
        <v>378</v>
      </c>
      <c r="K1" s="70" t="s">
        <v>379</v>
      </c>
      <c r="L1" s="71" t="s">
        <v>380</v>
      </c>
    </row>
    <row r="2" spans="1:12" s="19" customFormat="1" x14ac:dyDescent="0.35">
      <c r="A2" s="59">
        <v>1</v>
      </c>
      <c r="B2" s="52" t="s">
        <v>273</v>
      </c>
      <c r="C2" s="42">
        <v>2</v>
      </c>
      <c r="D2" s="22" t="s">
        <v>15</v>
      </c>
      <c r="E2" s="57" t="s">
        <v>12</v>
      </c>
      <c r="F2" s="57"/>
      <c r="G2" s="21" t="s">
        <v>18</v>
      </c>
      <c r="H2" s="21" t="s">
        <v>13</v>
      </c>
      <c r="I2" s="60" t="s">
        <v>367</v>
      </c>
      <c r="J2" s="60">
        <v>2</v>
      </c>
      <c r="K2" s="60"/>
      <c r="L2" s="61"/>
    </row>
    <row r="3" spans="1:12" s="19" customFormat="1" x14ac:dyDescent="0.35">
      <c r="A3" s="62">
        <v>2</v>
      </c>
      <c r="B3" s="53" t="s">
        <v>274</v>
      </c>
      <c r="C3" s="43">
        <v>5</v>
      </c>
      <c r="D3" s="25" t="s">
        <v>31</v>
      </c>
      <c r="E3" s="36" t="s">
        <v>36</v>
      </c>
      <c r="F3" s="36"/>
      <c r="G3" s="18" t="s">
        <v>39</v>
      </c>
      <c r="H3" s="18" t="s">
        <v>22</v>
      </c>
      <c r="I3" s="15" t="s">
        <v>367</v>
      </c>
      <c r="J3" s="15">
        <v>2</v>
      </c>
      <c r="K3" s="15"/>
      <c r="L3" s="63"/>
    </row>
    <row r="4" spans="1:12" s="19" customFormat="1" ht="29" x14ac:dyDescent="0.35">
      <c r="A4" s="62">
        <v>3</v>
      </c>
      <c r="B4" s="53" t="s">
        <v>43</v>
      </c>
      <c r="C4" s="43">
        <v>10</v>
      </c>
      <c r="D4" s="25" t="s">
        <v>142</v>
      </c>
      <c r="E4" s="36" t="s">
        <v>352</v>
      </c>
      <c r="F4" s="36" t="s">
        <v>374</v>
      </c>
      <c r="G4" s="18" t="s">
        <v>368</v>
      </c>
      <c r="H4" s="18" t="s">
        <v>22</v>
      </c>
      <c r="I4" s="15" t="s">
        <v>367</v>
      </c>
      <c r="J4" s="15">
        <v>2</v>
      </c>
      <c r="K4" s="15"/>
      <c r="L4" s="63"/>
    </row>
    <row r="5" spans="1:12" s="19" customFormat="1" x14ac:dyDescent="0.35">
      <c r="A5" s="62">
        <v>4</v>
      </c>
      <c r="B5" s="53" t="s">
        <v>50</v>
      </c>
      <c r="C5" s="43">
        <v>1</v>
      </c>
      <c r="D5" s="25" t="s">
        <v>142</v>
      </c>
      <c r="E5" s="36" t="s">
        <v>353</v>
      </c>
      <c r="F5" s="36" t="s">
        <v>374</v>
      </c>
      <c r="G5" s="18" t="s">
        <v>369</v>
      </c>
      <c r="H5" s="18" t="s">
        <v>22</v>
      </c>
      <c r="I5" s="15" t="s">
        <v>367</v>
      </c>
      <c r="J5" s="15">
        <v>2</v>
      </c>
      <c r="K5" s="15"/>
      <c r="L5" s="63"/>
    </row>
    <row r="6" spans="1:12" s="19" customFormat="1" x14ac:dyDescent="0.35">
      <c r="A6" s="62">
        <v>5</v>
      </c>
      <c r="B6" s="53" t="s">
        <v>271</v>
      </c>
      <c r="C6" s="43">
        <v>1</v>
      </c>
      <c r="D6" s="25" t="s">
        <v>142</v>
      </c>
      <c r="E6" s="36" t="s">
        <v>351</v>
      </c>
      <c r="F6" s="36" t="s">
        <v>374</v>
      </c>
      <c r="G6" s="18" t="s">
        <v>370</v>
      </c>
      <c r="H6" s="18" t="s">
        <v>22</v>
      </c>
      <c r="I6" s="15" t="s">
        <v>367</v>
      </c>
      <c r="J6" s="15">
        <v>2</v>
      </c>
      <c r="K6" s="15"/>
      <c r="L6" s="63"/>
    </row>
    <row r="7" spans="1:12" s="19" customFormat="1" x14ac:dyDescent="0.35">
      <c r="A7" s="62">
        <v>6</v>
      </c>
      <c r="B7" s="53" t="s">
        <v>23</v>
      </c>
      <c r="C7" s="43">
        <v>1</v>
      </c>
      <c r="D7" s="25" t="s">
        <v>142</v>
      </c>
      <c r="E7" s="36" t="s">
        <v>354</v>
      </c>
      <c r="F7" s="36" t="s">
        <v>374</v>
      </c>
      <c r="G7" s="18" t="s">
        <v>371</v>
      </c>
      <c r="H7" s="18" t="s">
        <v>22</v>
      </c>
      <c r="I7" s="15" t="s">
        <v>367</v>
      </c>
      <c r="J7" s="15">
        <v>2</v>
      </c>
      <c r="K7" s="15"/>
      <c r="L7" s="63"/>
    </row>
    <row r="8" spans="1:12" s="19" customFormat="1" ht="15" thickBot="1" x14ac:dyDescent="0.4">
      <c r="A8" s="64">
        <v>7</v>
      </c>
      <c r="B8" s="54" t="s">
        <v>30</v>
      </c>
      <c r="C8" s="44">
        <v>1</v>
      </c>
      <c r="D8" s="30" t="s">
        <v>142</v>
      </c>
      <c r="E8" s="58" t="s">
        <v>355</v>
      </c>
      <c r="F8" s="58" t="s">
        <v>374</v>
      </c>
      <c r="G8" s="29" t="s">
        <v>372</v>
      </c>
      <c r="H8" s="29" t="s">
        <v>22</v>
      </c>
      <c r="I8" s="65" t="s">
        <v>367</v>
      </c>
      <c r="J8" s="65">
        <v>2</v>
      </c>
      <c r="K8" s="65"/>
      <c r="L8" s="66"/>
    </row>
    <row r="9" spans="1:12" s="19" customFormat="1" x14ac:dyDescent="0.35">
      <c r="A9" s="59">
        <v>8</v>
      </c>
      <c r="B9" s="52" t="s">
        <v>141</v>
      </c>
      <c r="C9" s="42">
        <v>2</v>
      </c>
      <c r="D9" s="22" t="s">
        <v>142</v>
      </c>
      <c r="E9" s="57" t="s">
        <v>140</v>
      </c>
      <c r="F9" s="57" t="s">
        <v>374</v>
      </c>
      <c r="G9" s="21" t="s">
        <v>326</v>
      </c>
      <c r="H9" s="21" t="s">
        <v>22</v>
      </c>
      <c r="I9" s="60" t="s">
        <v>367</v>
      </c>
      <c r="J9" s="60">
        <v>2</v>
      </c>
      <c r="K9" s="60"/>
      <c r="L9" s="61"/>
    </row>
    <row r="10" spans="1:12" s="19" customFormat="1" ht="29" customHeight="1" x14ac:dyDescent="0.35">
      <c r="A10" s="62">
        <v>9</v>
      </c>
      <c r="B10" s="53" t="s">
        <v>309</v>
      </c>
      <c r="C10" s="43">
        <v>7</v>
      </c>
      <c r="D10" s="25" t="s">
        <v>142</v>
      </c>
      <c r="E10" s="36" t="s">
        <v>346</v>
      </c>
      <c r="F10" s="36" t="s">
        <v>374</v>
      </c>
      <c r="G10" s="49" t="s">
        <v>327</v>
      </c>
      <c r="H10" s="48" t="s">
        <v>255</v>
      </c>
      <c r="I10" s="15" t="s">
        <v>367</v>
      </c>
      <c r="J10" s="15">
        <v>2</v>
      </c>
      <c r="K10" s="15"/>
      <c r="L10" s="63"/>
    </row>
    <row r="11" spans="1:12" s="19" customFormat="1" x14ac:dyDescent="0.35">
      <c r="A11" s="62">
        <v>10</v>
      </c>
      <c r="B11" s="53" t="s">
        <v>155</v>
      </c>
      <c r="C11" s="43">
        <v>1</v>
      </c>
      <c r="D11" s="25" t="s">
        <v>142</v>
      </c>
      <c r="E11" s="36" t="s">
        <v>349</v>
      </c>
      <c r="F11" s="36" t="s">
        <v>374</v>
      </c>
      <c r="G11" s="49" t="s">
        <v>328</v>
      </c>
      <c r="H11" s="18" t="s">
        <v>22</v>
      </c>
      <c r="I11" s="15" t="s">
        <v>367</v>
      </c>
      <c r="J11" s="15">
        <v>2</v>
      </c>
      <c r="K11" s="15"/>
      <c r="L11" s="63"/>
    </row>
    <row r="12" spans="1:12" s="19" customFormat="1" x14ac:dyDescent="0.35">
      <c r="A12" s="62">
        <v>11</v>
      </c>
      <c r="B12" s="53" t="s">
        <v>312</v>
      </c>
      <c r="C12" s="43">
        <v>1</v>
      </c>
      <c r="D12" s="25" t="s">
        <v>142</v>
      </c>
      <c r="E12" s="36" t="s">
        <v>348</v>
      </c>
      <c r="F12" s="36" t="s">
        <v>374</v>
      </c>
      <c r="G12" s="49" t="s">
        <v>330</v>
      </c>
      <c r="H12" s="48" t="s">
        <v>255</v>
      </c>
      <c r="I12" s="15" t="s">
        <v>367</v>
      </c>
      <c r="J12" s="15">
        <v>2</v>
      </c>
      <c r="K12" s="15"/>
      <c r="L12" s="63"/>
    </row>
    <row r="13" spans="1:12" s="19" customFormat="1" x14ac:dyDescent="0.35">
      <c r="A13" s="62">
        <v>12</v>
      </c>
      <c r="B13" s="53" t="s">
        <v>157</v>
      </c>
      <c r="C13" s="43">
        <v>1</v>
      </c>
      <c r="D13" s="25" t="s">
        <v>142</v>
      </c>
      <c r="E13" s="36" t="s">
        <v>350</v>
      </c>
      <c r="F13" s="36" t="s">
        <v>374</v>
      </c>
      <c r="G13" s="49" t="s">
        <v>331</v>
      </c>
      <c r="H13" s="18" t="s">
        <v>22</v>
      </c>
      <c r="I13" s="15" t="s">
        <v>367</v>
      </c>
      <c r="J13" s="15">
        <v>2</v>
      </c>
      <c r="K13" s="15"/>
      <c r="L13" s="63"/>
    </row>
    <row r="14" spans="1:12" s="19" customFormat="1" ht="17" customHeight="1" x14ac:dyDescent="0.35">
      <c r="A14" s="62">
        <v>13</v>
      </c>
      <c r="B14" s="53" t="s">
        <v>334</v>
      </c>
      <c r="C14" s="43">
        <v>6</v>
      </c>
      <c r="D14" s="25" t="s">
        <v>142</v>
      </c>
      <c r="E14" s="36" t="s">
        <v>347</v>
      </c>
      <c r="F14" s="36" t="s">
        <v>374</v>
      </c>
      <c r="G14" s="49" t="s">
        <v>333</v>
      </c>
      <c r="H14" s="48" t="s">
        <v>255</v>
      </c>
      <c r="I14" s="15" t="s">
        <v>367</v>
      </c>
      <c r="J14" s="15">
        <v>2</v>
      </c>
      <c r="K14" s="15"/>
      <c r="L14" s="63"/>
    </row>
    <row r="15" spans="1:12" s="19" customFormat="1" ht="15" thickBot="1" x14ac:dyDescent="0.4">
      <c r="A15" s="64">
        <v>14</v>
      </c>
      <c r="B15" s="54" t="s">
        <v>165</v>
      </c>
      <c r="C15" s="44">
        <v>3</v>
      </c>
      <c r="D15" s="30" t="s">
        <v>142</v>
      </c>
      <c r="E15" s="58" t="s">
        <v>249</v>
      </c>
      <c r="F15" s="58" t="s">
        <v>374</v>
      </c>
      <c r="G15" s="34" t="s">
        <v>332</v>
      </c>
      <c r="H15" s="29" t="s">
        <v>22</v>
      </c>
      <c r="I15" s="65" t="s">
        <v>367</v>
      </c>
      <c r="J15" s="65">
        <v>2</v>
      </c>
      <c r="K15" s="65"/>
      <c r="L15" s="66"/>
    </row>
    <row r="16" spans="1:12" s="19" customFormat="1" x14ac:dyDescent="0.35">
      <c r="A16" s="59">
        <v>15</v>
      </c>
      <c r="B16" s="52" t="s">
        <v>63</v>
      </c>
      <c r="C16" s="42">
        <v>1</v>
      </c>
      <c r="D16" s="22" t="s">
        <v>64</v>
      </c>
      <c r="E16" s="57" t="s">
        <v>61</v>
      </c>
      <c r="F16" s="57"/>
      <c r="G16" s="21" t="s">
        <v>287</v>
      </c>
      <c r="H16" s="21" t="s">
        <v>62</v>
      </c>
      <c r="I16" s="60" t="s">
        <v>367</v>
      </c>
      <c r="J16" s="60">
        <v>2</v>
      </c>
      <c r="K16" s="60"/>
      <c r="L16" s="61"/>
    </row>
    <row r="17" spans="1:12" s="19" customFormat="1" ht="15" thickBot="1" x14ac:dyDescent="0.4">
      <c r="A17" s="64">
        <v>16</v>
      </c>
      <c r="B17" s="54" t="s">
        <v>260</v>
      </c>
      <c r="C17" s="44">
        <v>1</v>
      </c>
      <c r="D17" s="30" t="s">
        <v>135</v>
      </c>
      <c r="E17" s="29" t="s">
        <v>361</v>
      </c>
      <c r="F17" s="34"/>
      <c r="G17" s="29" t="s">
        <v>137</v>
      </c>
      <c r="H17" s="29" t="s">
        <v>133</v>
      </c>
      <c r="I17" s="65" t="s">
        <v>367</v>
      </c>
      <c r="J17" s="65">
        <v>4</v>
      </c>
      <c r="K17" s="65"/>
      <c r="L17" s="66"/>
    </row>
    <row r="18" spans="1:12" s="19" customFormat="1" x14ac:dyDescent="0.35">
      <c r="A18" s="59">
        <v>17</v>
      </c>
      <c r="B18" s="52" t="s">
        <v>302</v>
      </c>
      <c r="C18" s="42">
        <v>1</v>
      </c>
      <c r="D18" s="22" t="s">
        <v>305</v>
      </c>
      <c r="E18" s="21" t="s">
        <v>301</v>
      </c>
      <c r="F18" s="21"/>
      <c r="G18" s="21" t="s">
        <v>321</v>
      </c>
      <c r="H18" s="21"/>
      <c r="I18" s="60" t="s">
        <v>345</v>
      </c>
      <c r="J18" s="60"/>
      <c r="K18" s="60">
        <v>2</v>
      </c>
      <c r="L18" s="61"/>
    </row>
    <row r="19" spans="1:12" s="19" customFormat="1" x14ac:dyDescent="0.35">
      <c r="A19" s="62">
        <v>18</v>
      </c>
      <c r="B19" s="53" t="s">
        <v>290</v>
      </c>
      <c r="C19" s="43">
        <v>2</v>
      </c>
      <c r="D19" s="25" t="s">
        <v>85</v>
      </c>
      <c r="E19" s="18" t="s">
        <v>292</v>
      </c>
      <c r="F19" s="49"/>
      <c r="G19" s="18" t="s">
        <v>291</v>
      </c>
      <c r="H19" s="18"/>
      <c r="I19" s="15" t="s">
        <v>345</v>
      </c>
      <c r="J19" s="15"/>
      <c r="K19" s="15">
        <v>2</v>
      </c>
      <c r="L19" s="63"/>
    </row>
    <row r="20" spans="1:12" s="19" customFormat="1" x14ac:dyDescent="0.35">
      <c r="A20" s="62">
        <v>19</v>
      </c>
      <c r="B20" s="53" t="s">
        <v>317</v>
      </c>
      <c r="C20" s="43">
        <v>5</v>
      </c>
      <c r="D20" s="25" t="s">
        <v>85</v>
      </c>
      <c r="E20" s="18" t="s">
        <v>120</v>
      </c>
      <c r="F20" s="49"/>
      <c r="G20" s="18" t="s">
        <v>340</v>
      </c>
      <c r="H20" s="18"/>
      <c r="I20" s="15" t="s">
        <v>345</v>
      </c>
      <c r="J20" s="15"/>
      <c r="K20" s="15">
        <v>4</v>
      </c>
      <c r="L20" s="63"/>
    </row>
    <row r="21" spans="1:12" s="19" customFormat="1" x14ac:dyDescent="0.35">
      <c r="A21" s="62">
        <v>20</v>
      </c>
      <c r="B21" s="53" t="s">
        <v>315</v>
      </c>
      <c r="C21" s="43">
        <v>1</v>
      </c>
      <c r="D21" s="25" t="s">
        <v>85</v>
      </c>
      <c r="E21" s="18" t="s">
        <v>313</v>
      </c>
      <c r="F21" s="49"/>
      <c r="G21" s="18" t="s">
        <v>341</v>
      </c>
      <c r="H21" s="18"/>
      <c r="I21" s="15" t="s">
        <v>367</v>
      </c>
      <c r="J21" s="15">
        <v>4</v>
      </c>
      <c r="K21" s="15"/>
      <c r="L21" s="63"/>
    </row>
    <row r="22" spans="1:12" s="19" customFormat="1" x14ac:dyDescent="0.35">
      <c r="A22" s="62">
        <v>21</v>
      </c>
      <c r="B22" s="53" t="s">
        <v>84</v>
      </c>
      <c r="C22" s="43">
        <v>1</v>
      </c>
      <c r="D22" s="25" t="s">
        <v>85</v>
      </c>
      <c r="E22" s="18" t="s">
        <v>82</v>
      </c>
      <c r="F22" s="49"/>
      <c r="G22" s="18" t="s">
        <v>337</v>
      </c>
      <c r="H22" s="18"/>
      <c r="I22" s="15" t="s">
        <v>345</v>
      </c>
      <c r="J22" s="15"/>
      <c r="K22" s="15">
        <v>3</v>
      </c>
      <c r="L22" s="63"/>
    </row>
    <row r="23" spans="1:12" s="19" customFormat="1" x14ac:dyDescent="0.35">
      <c r="A23" s="62">
        <v>22</v>
      </c>
      <c r="B23" s="53" t="s">
        <v>91</v>
      </c>
      <c r="C23" s="43">
        <v>1</v>
      </c>
      <c r="D23" s="25" t="s">
        <v>358</v>
      </c>
      <c r="E23" s="18" t="s">
        <v>357</v>
      </c>
      <c r="F23" s="49" t="s">
        <v>374</v>
      </c>
      <c r="G23" s="18" t="s">
        <v>383</v>
      </c>
      <c r="H23" s="18"/>
      <c r="I23" s="15" t="s">
        <v>345</v>
      </c>
      <c r="J23" s="15"/>
      <c r="K23" s="15">
        <v>12</v>
      </c>
      <c r="L23" s="63"/>
    </row>
    <row r="24" spans="1:12" s="19" customFormat="1" x14ac:dyDescent="0.35">
      <c r="A24" s="62">
        <v>23</v>
      </c>
      <c r="B24" s="53" t="s">
        <v>93</v>
      </c>
      <c r="C24" s="43">
        <v>1</v>
      </c>
      <c r="D24" s="25" t="s">
        <v>358</v>
      </c>
      <c r="E24" s="18" t="s">
        <v>360</v>
      </c>
      <c r="F24" s="49" t="s">
        <v>374</v>
      </c>
      <c r="G24" s="18" t="s">
        <v>384</v>
      </c>
      <c r="H24" s="18"/>
      <c r="I24" s="15" t="s">
        <v>345</v>
      </c>
      <c r="J24" s="15"/>
      <c r="K24" s="15">
        <v>18</v>
      </c>
      <c r="L24" s="63"/>
    </row>
    <row r="25" spans="1:12" s="19" customFormat="1" x14ac:dyDescent="0.35">
      <c r="A25" s="62">
        <v>24</v>
      </c>
      <c r="B25" s="53" t="s">
        <v>97</v>
      </c>
      <c r="C25" s="43">
        <v>1</v>
      </c>
      <c r="D25" s="25" t="s">
        <v>98</v>
      </c>
      <c r="E25" s="18" t="s">
        <v>95</v>
      </c>
      <c r="F25" s="49" t="s">
        <v>374</v>
      </c>
      <c r="G25" s="18" t="s">
        <v>343</v>
      </c>
      <c r="H25" s="18"/>
      <c r="I25" s="15" t="s">
        <v>345</v>
      </c>
      <c r="J25" s="15"/>
      <c r="K25" s="15">
        <v>32</v>
      </c>
      <c r="L25" s="63"/>
    </row>
    <row r="26" spans="1:12" s="19" customFormat="1" x14ac:dyDescent="0.35">
      <c r="A26" s="62">
        <v>25</v>
      </c>
      <c r="B26" s="53" t="s">
        <v>105</v>
      </c>
      <c r="C26" s="43">
        <v>1</v>
      </c>
      <c r="D26" s="25" t="s">
        <v>98</v>
      </c>
      <c r="E26" s="18" t="s">
        <v>103</v>
      </c>
      <c r="F26" s="49" t="s">
        <v>374</v>
      </c>
      <c r="G26" s="18" t="s">
        <v>344</v>
      </c>
      <c r="H26" s="18"/>
      <c r="I26" s="15" t="s">
        <v>345</v>
      </c>
      <c r="J26" s="15"/>
      <c r="K26" s="15">
        <v>24</v>
      </c>
      <c r="L26" s="63"/>
    </row>
    <row r="27" spans="1:12" s="19" customFormat="1" x14ac:dyDescent="0.35">
      <c r="A27" s="62">
        <v>26</v>
      </c>
      <c r="B27" s="53" t="s">
        <v>110</v>
      </c>
      <c r="C27" s="43">
        <v>1</v>
      </c>
      <c r="D27" s="25" t="s">
        <v>111</v>
      </c>
      <c r="E27" s="18" t="s">
        <v>109</v>
      </c>
      <c r="F27" s="49"/>
      <c r="G27" s="18" t="s">
        <v>338</v>
      </c>
      <c r="H27" s="18"/>
      <c r="I27" s="15" t="s">
        <v>345</v>
      </c>
      <c r="J27" s="15"/>
      <c r="K27" s="15">
        <v>4</v>
      </c>
      <c r="L27" s="63"/>
    </row>
    <row r="28" spans="1:12" s="19" customFormat="1" ht="15" thickBot="1" x14ac:dyDescent="0.4">
      <c r="A28" s="64">
        <v>27</v>
      </c>
      <c r="B28" s="54" t="s">
        <v>116</v>
      </c>
      <c r="C28" s="44">
        <v>1</v>
      </c>
      <c r="D28" s="30" t="s">
        <v>111</v>
      </c>
      <c r="E28" s="29" t="s">
        <v>115</v>
      </c>
      <c r="F28" s="34"/>
      <c r="G28" s="29" t="s">
        <v>339</v>
      </c>
      <c r="H28" s="29"/>
      <c r="I28" s="15" t="s">
        <v>345</v>
      </c>
      <c r="J28" s="65"/>
      <c r="K28" s="65">
        <v>6</v>
      </c>
      <c r="L28" s="66"/>
    </row>
    <row r="29" spans="1:12" s="19" customFormat="1" x14ac:dyDescent="0.35">
      <c r="A29" s="59">
        <v>28</v>
      </c>
      <c r="B29" s="52" t="s">
        <v>127</v>
      </c>
      <c r="C29" s="42">
        <v>1</v>
      </c>
      <c r="D29" s="22" t="s">
        <v>24</v>
      </c>
      <c r="E29" s="21" t="s">
        <v>279</v>
      </c>
      <c r="F29" s="21"/>
      <c r="G29" s="21" t="s">
        <v>278</v>
      </c>
      <c r="H29" s="21" t="s">
        <v>126</v>
      </c>
      <c r="I29" s="60" t="s">
        <v>367</v>
      </c>
      <c r="J29" s="60">
        <v>2</v>
      </c>
      <c r="K29" s="60"/>
      <c r="L29" s="61"/>
    </row>
    <row r="30" spans="1:12" s="19" customFormat="1" ht="15" thickBot="1" x14ac:dyDescent="0.4">
      <c r="A30" s="64">
        <v>29</v>
      </c>
      <c r="B30" s="55" t="s">
        <v>70</v>
      </c>
      <c r="C30" s="45">
        <v>1</v>
      </c>
      <c r="D30" s="30" t="s">
        <v>71</v>
      </c>
      <c r="E30" s="34" t="s">
        <v>69</v>
      </c>
      <c r="F30" s="34"/>
      <c r="G30" s="34" t="s">
        <v>276</v>
      </c>
      <c r="H30" s="34" t="s">
        <v>22</v>
      </c>
      <c r="I30" s="65" t="s">
        <v>367</v>
      </c>
      <c r="J30" s="65">
        <v>2</v>
      </c>
      <c r="K30" s="65"/>
      <c r="L30" s="66"/>
    </row>
    <row r="31" spans="1:12" s="19" customFormat="1" x14ac:dyDescent="0.35">
      <c r="A31" s="59">
        <v>30</v>
      </c>
      <c r="B31" s="52" t="s">
        <v>178</v>
      </c>
      <c r="C31" s="42">
        <v>1</v>
      </c>
      <c r="D31" s="22" t="s">
        <v>251</v>
      </c>
      <c r="E31" s="21" t="s">
        <v>176</v>
      </c>
      <c r="F31" s="21"/>
      <c r="G31" s="21" t="s">
        <v>282</v>
      </c>
      <c r="H31" s="21" t="s">
        <v>304</v>
      </c>
      <c r="I31" s="60" t="s">
        <v>367</v>
      </c>
      <c r="J31" s="60">
        <v>48</v>
      </c>
      <c r="K31" s="60"/>
      <c r="L31" s="61"/>
    </row>
    <row r="32" spans="1:12" s="19" customFormat="1" x14ac:dyDescent="0.35">
      <c r="A32" s="62">
        <v>31</v>
      </c>
      <c r="B32" s="53" t="s">
        <v>184</v>
      </c>
      <c r="C32" s="43">
        <v>1</v>
      </c>
      <c r="D32" s="25" t="s">
        <v>185</v>
      </c>
      <c r="E32" s="18" t="s">
        <v>319</v>
      </c>
      <c r="F32" s="49"/>
      <c r="G32" s="18" t="s">
        <v>318</v>
      </c>
      <c r="H32" s="18" t="s">
        <v>183</v>
      </c>
      <c r="I32" s="15" t="s">
        <v>367</v>
      </c>
      <c r="J32" s="15">
        <v>8</v>
      </c>
      <c r="K32" s="15"/>
      <c r="L32" s="63"/>
    </row>
    <row r="33" spans="1:12" s="19" customFormat="1" x14ac:dyDescent="0.35">
      <c r="A33" s="62">
        <v>32</v>
      </c>
      <c r="B33" s="53" t="s">
        <v>192</v>
      </c>
      <c r="C33" s="43">
        <v>1</v>
      </c>
      <c r="D33" s="25" t="s">
        <v>193</v>
      </c>
      <c r="E33" s="18" t="s">
        <v>190</v>
      </c>
      <c r="F33" s="49"/>
      <c r="G33" s="36" t="s">
        <v>195</v>
      </c>
      <c r="H33" s="18" t="s">
        <v>191</v>
      </c>
      <c r="I33" s="15" t="s">
        <v>367</v>
      </c>
      <c r="J33" s="15">
        <v>3</v>
      </c>
      <c r="K33" s="15"/>
      <c r="L33" s="63"/>
    </row>
    <row r="34" spans="1:12" s="19" customFormat="1" x14ac:dyDescent="0.35">
      <c r="A34" s="62">
        <v>33</v>
      </c>
      <c r="B34" s="53" t="s">
        <v>207</v>
      </c>
      <c r="C34" s="43">
        <v>2</v>
      </c>
      <c r="D34" s="25" t="s">
        <v>316</v>
      </c>
      <c r="E34" s="18" t="s">
        <v>205</v>
      </c>
      <c r="F34" s="49"/>
      <c r="G34" s="18" t="s">
        <v>285</v>
      </c>
      <c r="H34" s="18" t="s">
        <v>206</v>
      </c>
      <c r="I34" s="15" t="s">
        <v>367</v>
      </c>
      <c r="J34" s="15">
        <v>8</v>
      </c>
      <c r="K34" s="15"/>
      <c r="L34" s="63"/>
    </row>
    <row r="35" spans="1:12" s="19" customFormat="1" x14ac:dyDescent="0.35">
      <c r="A35" s="62">
        <v>34</v>
      </c>
      <c r="B35" s="53" t="s">
        <v>214</v>
      </c>
      <c r="C35" s="43">
        <v>1</v>
      </c>
      <c r="D35" s="25" t="s">
        <v>316</v>
      </c>
      <c r="E35" s="18" t="s">
        <v>219</v>
      </c>
      <c r="F35" s="49"/>
      <c r="G35" s="18" t="s">
        <v>281</v>
      </c>
      <c r="H35" s="18" t="s">
        <v>220</v>
      </c>
      <c r="I35" s="15" t="s">
        <v>367</v>
      </c>
      <c r="J35" s="15">
        <v>5</v>
      </c>
      <c r="K35" s="15"/>
      <c r="L35" s="63"/>
    </row>
    <row r="36" spans="1:12" s="19" customFormat="1" ht="15" thickBot="1" x14ac:dyDescent="0.4">
      <c r="A36" s="64">
        <v>35</v>
      </c>
      <c r="B36" s="54" t="s">
        <v>295</v>
      </c>
      <c r="C36" s="44">
        <v>1</v>
      </c>
      <c r="D36" s="30" t="s">
        <v>200</v>
      </c>
      <c r="E36" s="58" t="s">
        <v>293</v>
      </c>
      <c r="F36" s="58"/>
      <c r="G36" s="29" t="s">
        <v>296</v>
      </c>
      <c r="H36" s="29" t="s">
        <v>366</v>
      </c>
      <c r="I36" s="65" t="s">
        <v>367</v>
      </c>
      <c r="J36" s="65">
        <v>14</v>
      </c>
      <c r="K36" s="65"/>
      <c r="L36" s="66"/>
    </row>
    <row r="37" spans="1:12" s="19" customFormat="1" x14ac:dyDescent="0.35">
      <c r="A37" s="59">
        <v>36</v>
      </c>
      <c r="B37" s="56" t="s">
        <v>228</v>
      </c>
      <c r="C37" s="46">
        <v>1</v>
      </c>
      <c r="D37" s="22" t="s">
        <v>229</v>
      </c>
      <c r="E37" s="39" t="s">
        <v>226</v>
      </c>
      <c r="F37" s="21"/>
      <c r="G37" s="39" t="s">
        <v>362</v>
      </c>
      <c r="H37" s="39" t="s">
        <v>227</v>
      </c>
      <c r="I37" s="60" t="s">
        <v>367</v>
      </c>
      <c r="J37" s="60">
        <v>5</v>
      </c>
      <c r="K37" s="60">
        <v>2</v>
      </c>
      <c r="L37" s="61"/>
    </row>
    <row r="38" spans="1:12" s="19" customFormat="1" ht="15" thickBot="1" x14ac:dyDescent="0.4">
      <c r="A38" s="64">
        <v>37</v>
      </c>
      <c r="B38" s="54" t="s">
        <v>170</v>
      </c>
      <c r="C38" s="44">
        <v>1</v>
      </c>
      <c r="D38" s="30" t="s">
        <v>171</v>
      </c>
      <c r="E38" s="29" t="s">
        <v>299</v>
      </c>
      <c r="F38" s="34" t="s">
        <v>374</v>
      </c>
      <c r="G38" s="29" t="s">
        <v>320</v>
      </c>
      <c r="H38" s="29" t="s">
        <v>169</v>
      </c>
      <c r="I38" s="65" t="s">
        <v>367</v>
      </c>
      <c r="J38" s="65">
        <v>4</v>
      </c>
      <c r="K38" s="65"/>
      <c r="L38" s="66"/>
    </row>
    <row r="40" spans="1:12" ht="15.5" x14ac:dyDescent="0.35">
      <c r="H40" s="75" t="s">
        <v>381</v>
      </c>
      <c r="I40" s="75"/>
      <c r="J40" s="72">
        <f>SUMPRODUCT(C2:C38,J2:J38)</f>
        <v>201</v>
      </c>
    </row>
    <row r="41" spans="1:12" ht="15.5" x14ac:dyDescent="0.35">
      <c r="H41" s="75" t="s">
        <v>382</v>
      </c>
      <c r="I41" s="75"/>
      <c r="J41" s="72"/>
      <c r="K41" s="72">
        <f>SUMPRODUCT(C2:C38,K2:K38)</f>
        <v>127</v>
      </c>
    </row>
  </sheetData>
  <mergeCells count="2">
    <mergeCell ref="H40:I40"/>
    <mergeCell ref="H41:I41"/>
  </mergeCells>
  <printOptions gridLines="1"/>
  <pageMargins left="0.7" right="0.7" top="0.75" bottom="0.75" header="0.3" footer="0.3"/>
  <pageSetup scale="75" orientation="landscape" horizontalDpi="300" verticalDpi="300" r:id="rId1"/>
  <headerFooter>
    <oddHeader>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9A83-2F0A-4A5B-B6F2-F327CBFAA474}">
  <dimension ref="A1:G23"/>
  <sheetViews>
    <sheetView tabSelected="1" workbookViewId="0">
      <selection activeCell="F3" sqref="F3"/>
    </sheetView>
  </sheetViews>
  <sheetFormatPr defaultRowHeight="14.5" x14ac:dyDescent="0.35"/>
  <cols>
    <col min="1" max="1" width="23.36328125" customWidth="1"/>
    <col min="4" max="4" width="11.26953125" customWidth="1"/>
    <col min="5" max="5" width="14.54296875" customWidth="1"/>
    <col min="6" max="6" width="8.7265625" style="74"/>
    <col min="7" max="7" width="48.7265625" customWidth="1"/>
  </cols>
  <sheetData>
    <row r="1" spans="1:7" x14ac:dyDescent="0.35">
      <c r="A1" s="76" t="s">
        <v>390</v>
      </c>
      <c r="B1" s="76"/>
      <c r="C1" s="76"/>
      <c r="D1" s="76"/>
      <c r="E1" s="76"/>
      <c r="F1" s="76"/>
    </row>
    <row r="2" spans="1:7" x14ac:dyDescent="0.35">
      <c r="B2" t="s">
        <v>386</v>
      </c>
      <c r="C2" t="s">
        <v>3</v>
      </c>
      <c r="D2" t="s">
        <v>416</v>
      </c>
      <c r="E2" t="s">
        <v>417</v>
      </c>
      <c r="F2" s="74" t="s">
        <v>389</v>
      </c>
    </row>
    <row r="3" spans="1:7" x14ac:dyDescent="0.35">
      <c r="A3" t="s">
        <v>385</v>
      </c>
      <c r="B3">
        <v>1</v>
      </c>
      <c r="C3">
        <v>100</v>
      </c>
      <c r="D3">
        <v>130</v>
      </c>
      <c r="E3">
        <v>45</v>
      </c>
      <c r="F3" s="74">
        <f t="shared" ref="F3:F4" si="0">B3*(D3+E3)/C3</f>
        <v>1.75</v>
      </c>
      <c r="G3" t="s">
        <v>393</v>
      </c>
    </row>
    <row r="4" spans="1:7" x14ac:dyDescent="0.35">
      <c r="A4" t="s">
        <v>387</v>
      </c>
      <c r="B4">
        <v>2</v>
      </c>
      <c r="C4">
        <v>100</v>
      </c>
      <c r="D4">
        <v>21</v>
      </c>
      <c r="E4">
        <v>18</v>
      </c>
      <c r="F4" s="74">
        <f t="shared" si="0"/>
        <v>0.78</v>
      </c>
      <c r="G4" s="73" t="s">
        <v>394</v>
      </c>
    </row>
    <row r="6" spans="1:7" x14ac:dyDescent="0.35">
      <c r="A6" t="s">
        <v>388</v>
      </c>
      <c r="F6" s="74">
        <f>SUM(F3:F4)</f>
        <v>2.5300000000000002</v>
      </c>
    </row>
    <row r="8" spans="1:7" x14ac:dyDescent="0.35">
      <c r="A8" s="76" t="s">
        <v>391</v>
      </c>
      <c r="B8" s="76"/>
      <c r="C8" s="76"/>
      <c r="D8" s="76"/>
      <c r="E8" s="76"/>
      <c r="F8" s="76"/>
    </row>
    <row r="10" spans="1:7" x14ac:dyDescent="0.35">
      <c r="A10" t="s">
        <v>392</v>
      </c>
      <c r="B10">
        <v>1</v>
      </c>
      <c r="C10">
        <v>50</v>
      </c>
      <c r="D10">
        <v>73</v>
      </c>
      <c r="E10">
        <v>3</v>
      </c>
      <c r="F10" s="74">
        <f t="shared" ref="F10:F13" si="1">B10*(D10+E10)/C10</f>
        <v>1.52</v>
      </c>
      <c r="G10" s="73" t="s">
        <v>395</v>
      </c>
    </row>
    <row r="11" spans="1:7" x14ac:dyDescent="0.35">
      <c r="A11" t="s">
        <v>396</v>
      </c>
      <c r="B11">
        <v>4</v>
      </c>
      <c r="C11">
        <v>100</v>
      </c>
      <c r="D11">
        <v>7</v>
      </c>
      <c r="E11">
        <v>2</v>
      </c>
      <c r="F11" s="74">
        <f t="shared" si="1"/>
        <v>0.36</v>
      </c>
      <c r="G11" s="73" t="s">
        <v>397</v>
      </c>
    </row>
    <row r="12" spans="1:7" x14ac:dyDescent="0.35">
      <c r="A12" t="s">
        <v>398</v>
      </c>
      <c r="B12">
        <v>4</v>
      </c>
      <c r="C12">
        <v>200</v>
      </c>
      <c r="D12">
        <v>6</v>
      </c>
      <c r="E12">
        <v>3</v>
      </c>
      <c r="F12" s="74">
        <f t="shared" si="1"/>
        <v>0.18</v>
      </c>
      <c r="G12" s="73" t="s">
        <v>415</v>
      </c>
    </row>
    <row r="13" spans="1:7" x14ac:dyDescent="0.35">
      <c r="A13" t="s">
        <v>399</v>
      </c>
      <c r="B13">
        <v>4</v>
      </c>
      <c r="C13">
        <v>200</v>
      </c>
      <c r="D13">
        <v>4</v>
      </c>
      <c r="E13">
        <v>3</v>
      </c>
      <c r="F13" s="74">
        <f t="shared" si="1"/>
        <v>0.14000000000000001</v>
      </c>
      <c r="G13" s="73" t="s">
        <v>414</v>
      </c>
    </row>
    <row r="14" spans="1:7" x14ac:dyDescent="0.35">
      <c r="A14" t="s">
        <v>400</v>
      </c>
      <c r="B14">
        <v>1</v>
      </c>
      <c r="C14">
        <v>20</v>
      </c>
      <c r="D14">
        <v>8</v>
      </c>
      <c r="E14">
        <v>0</v>
      </c>
      <c r="F14" s="74">
        <f>B14*(D14+E14)/C14</f>
        <v>0.4</v>
      </c>
      <c r="G14" s="73" t="s">
        <v>403</v>
      </c>
    </row>
    <row r="15" spans="1:7" x14ac:dyDescent="0.35">
      <c r="A15" t="s">
        <v>401</v>
      </c>
      <c r="B15">
        <v>1</v>
      </c>
      <c r="C15">
        <v>100</v>
      </c>
      <c r="D15">
        <v>2</v>
      </c>
      <c r="E15">
        <v>4</v>
      </c>
      <c r="F15" s="74">
        <f>B15*(D15+E15)/C15</f>
        <v>0.06</v>
      </c>
      <c r="G15" s="73" t="s">
        <v>402</v>
      </c>
    </row>
    <row r="16" spans="1:7" x14ac:dyDescent="0.35">
      <c r="A16" t="s">
        <v>404</v>
      </c>
      <c r="B16">
        <v>1</v>
      </c>
      <c r="C16">
        <v>50</v>
      </c>
      <c r="D16">
        <v>6</v>
      </c>
      <c r="E16">
        <v>7</v>
      </c>
      <c r="F16" s="74">
        <f>B16*(D16+E16)/C16</f>
        <v>0.26</v>
      </c>
      <c r="G16" s="73" t="s">
        <v>405</v>
      </c>
    </row>
    <row r="17" spans="1:7" x14ac:dyDescent="0.35">
      <c r="A17" t="s">
        <v>406</v>
      </c>
      <c r="B17">
        <v>1</v>
      </c>
      <c r="C17">
        <v>50</v>
      </c>
      <c r="D17">
        <v>6</v>
      </c>
      <c r="E17">
        <v>7</v>
      </c>
      <c r="F17" s="74">
        <f>B17*(D17+E17)/C17</f>
        <v>0.26</v>
      </c>
      <c r="G17" s="73" t="s">
        <v>405</v>
      </c>
    </row>
    <row r="18" spans="1:7" x14ac:dyDescent="0.35">
      <c r="A18" t="s">
        <v>407</v>
      </c>
      <c r="B18">
        <v>1</v>
      </c>
      <c r="C18">
        <v>5</v>
      </c>
      <c r="D18">
        <v>5</v>
      </c>
      <c r="E18">
        <v>0</v>
      </c>
      <c r="F18" s="74">
        <f>B18*(D18+E18)/C18</f>
        <v>1</v>
      </c>
      <c r="G18" s="73" t="s">
        <v>408</v>
      </c>
    </row>
    <row r="19" spans="1:7" x14ac:dyDescent="0.35">
      <c r="A19" t="s">
        <v>388</v>
      </c>
      <c r="F19" s="74">
        <f>SUM(F10:F18)</f>
        <v>4.18</v>
      </c>
    </row>
    <row r="21" spans="1:7" x14ac:dyDescent="0.35">
      <c r="A21" s="76" t="s">
        <v>409</v>
      </c>
      <c r="B21" s="76"/>
      <c r="C21" s="76"/>
      <c r="D21" s="76"/>
      <c r="E21" s="76"/>
      <c r="F21" s="76"/>
    </row>
    <row r="22" spans="1:7" x14ac:dyDescent="0.35">
      <c r="A22" t="s">
        <v>411</v>
      </c>
      <c r="B22">
        <v>1</v>
      </c>
      <c r="C22">
        <v>100</v>
      </c>
      <c r="D22">
        <v>43</v>
      </c>
      <c r="E22">
        <v>0</v>
      </c>
      <c r="F22" s="74">
        <f>B22*(D22+E22)/C22</f>
        <v>0.43</v>
      </c>
      <c r="G22" s="73" t="s">
        <v>410</v>
      </c>
    </row>
    <row r="23" spans="1:7" x14ac:dyDescent="0.35">
      <c r="A23" t="s">
        <v>412</v>
      </c>
      <c r="G23" s="73" t="s">
        <v>413</v>
      </c>
    </row>
  </sheetData>
  <mergeCells count="3">
    <mergeCell ref="A1:F1"/>
    <mergeCell ref="A8:F8"/>
    <mergeCell ref="A21:F21"/>
  </mergeCells>
  <hyperlinks>
    <hyperlink ref="G4" r:id="rId1" xr:uid="{97DF4649-AE24-49B6-97F8-A4089C8D388A}"/>
    <hyperlink ref="G10" r:id="rId2" xr:uid="{129B7435-B796-457B-B656-EED541E221F0}"/>
    <hyperlink ref="G11" r:id="rId3" xr:uid="{B4548881-DC62-4268-9953-B841D60C6829}"/>
    <hyperlink ref="G15" r:id="rId4" xr:uid="{0D9ECA25-F8BB-4E3F-871B-10D88F6E27A8}"/>
    <hyperlink ref="G14" r:id="rId5" xr:uid="{1F6FE1DF-57E7-47F3-8D16-AD12FB605B8D}"/>
    <hyperlink ref="G16" r:id="rId6" xr:uid="{78820500-BB71-4468-BEF1-AF233FD01AD3}"/>
    <hyperlink ref="G17" r:id="rId7" xr:uid="{61F34278-BC33-4810-A2F1-50585EFD6C6E}"/>
    <hyperlink ref="G18" r:id="rId8" xr:uid="{B1E97C83-FCC7-40D6-ABD3-C03347477913}"/>
    <hyperlink ref="G22" r:id="rId9" xr:uid="{301798BD-C072-483B-9B7B-3DC406F55522}"/>
    <hyperlink ref="G23" r:id="rId10" xr:uid="{DA33560C-17A1-46F2-BC0F-D53A65C604B5}"/>
    <hyperlink ref="G13" r:id="rId11" xr:uid="{8D6EF51A-C4E0-4AFD-9DD6-AFE0B053FFAF}"/>
    <hyperlink ref="G12" r:id="rId12" xr:uid="{EEA60B4B-0AA2-4665-BDD8-4F9B6B94C429}"/>
  </hyperlinks>
  <pageMargins left="0.7" right="0.7" top="0.75" bottom="0.75" header="0.3" footer="0.3"/>
  <pageSetup orientation="portrait" horizontalDpi="300" verticalDpi="300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g o H U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g o H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B 1 F A E O f / f h Q I A A D M S A A A T A B w A R m 9 y b X V s Y X M v U 2 V j d G l v b j E u b S C i G A A o o B Q A A A A A A A A A A A A A A A A A A A A A A A A A A A D t l 1 t v 2 j A U x 9 + R + A 5 W + g J S i E h a u k v F g w m 0 j Q p p m g t T 1 0 w o B A + i h h j Z D m 1 V 9 b v P N H R c T M o 2 r b t I y U v s 3 z k 6 O b b / + U e h K G Q R T o C T 3 d W T c q l c o p O A o B E 4 k F q X v Z q N 5 4 h 8 i p J x r a + C h g S a I E a s X A L 8 c n B K Q s S J T u d K G 4 f p F C W s c h r F S N F x w v i E V i T 9 o + 9 R R K j v T F I S 3 f p t g m d D f O / b e I h Z F F L / + w N W o / O A j O 5 4 D y v S w h z 5 2 / 0 o D S W k c 6 k q 3 7 R R H E 0 j h k h T O p F k o O M 4 n S a 0 q d V l 0 E l C P O L 5 T V V r a D K 4 S j F D D n u I U X M 1 V E y c o C 9 V O V v X g W Q R P O W x E T h H w Y g 3 v 1 i 2 G w x 5 4 j K y 5 J V s C 2 R w s + Q w j p 0 w i A N C m 4 y k 6 y X 1 S Z C M e U X 3 Y Y Z W 5 V w S J P Q r J t O s 4 0 W Q V n Y 8 X 3 5 8 l K 7 Y A 1 + a k b D j I 2 W R + C S D R 6 k f x C n i m H E A G L p n z 7 S N 5 l E o Y i s I b 4 P x L k 4 Y 3 V G E h i S a L X Q h x P h J i P k d R 7 c N y z U u T T F m n B m 1 i 8 7 1 w I K 2 O z C 9 X q t j v 5 L k 2 f o 5 d D o D z + 4 K W T 1 o e q d Q d z 1 7 R 4 n e q Y i s H U j s 0 I L 6 B T z r 7 O C 2 a 1 4 K 2 D E + i 7 m u N X C M M x N 2 B y b s i e E + 7 H o i 3 Q B P K 8 H Y K A m m X A J L L a 8 0 k w W W u L K l r I V Q N g 9 i f a q o 0 t Z i X 4 Y v k Z c e s 8 G C P l X L p S j J 6 2 r T M N Z e T g 3 U / 7 p Z + O v 9 K P V 9 Z q E V Z v E m Z g H 7 0 O j C l t E 1 3 O v C S Q R s G 7 q Y X P j L f n 8 B F a 1 a e E z h M Y X H F B 7 z d h 5 z + L 9 5 j K r + m s f 8 h C E s X Y a f U 0 Z V Q R E Z 1 3 L 4 Y Q 4 / y u G N H H 6 c w 9 / l 8 P c 5 / E M O V + t 5 A X V L 8 u v 6 2 t j I V 8 S l 1 t i M / m P i e u 5 p n 8 C K j 9 i f + 6 t + 9 Q P y G 3 9 O f 1 j P 3 w B Q S w E C L Q A U A A I A C A C C g d R Q P U J Y X a c A A A D 4 A A A A E g A A A A A A A A A A A A A A A A A A A A A A Q 2 9 u Z m l n L 1 B h Y 2 t h Z 2 U u e G 1 s U E s B A i 0 A F A A C A A g A g o H U U A / K 6 a u k A A A A 6 Q A A A B M A A A A A A A A A A A A A A A A A 8 w A A A F t D b 2 5 0 Z W 5 0 X 1 R 5 c G V z X S 5 4 b W x Q S w E C L Q A U A A I A C A C C g d R Q B D n / 3 4 U C A A A z E g A A E w A A A A A A A A A A A A A A A A D k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V g A A A A A A A E t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T 0 0 t U m 9 2 Z X J X a W 5 n L V Y x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M j o 1 M D o y O S 4 z M j E y O D U 2 W i I g L z 4 8 R W 5 0 c n k g V H l w Z T 0 i R m l s b E N v b H V t b l R 5 c G V z I i B W Y W x 1 Z T 0 i c 0 F 3 W U d C Z 1 l H Q m d Z R 0 J n W U d C Z 1 l H Q m d Z R 0 J n W T 0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J P T S Z x d W 9 0 O y w m c X V v d D t E R V N D U k l Q V E l P T i 4 x J n F 1 b 3 Q 7 L C Z x d W 9 0 O 0 R J R 0 k t S 0 V Z X 1 B B U l R f T l V N Q k V S J n F 1 b 3 Q 7 L C Z x d W 9 0 O 0 R J R 0 k t S 0 V Z X 1 B V U k N I Q V N F X 1 V S T C Z x d W 9 0 O y w m c X V v d D t N Q U 5 V R k F D V F V S R V I m c X V v d D s s J n F 1 b 3 Q 7 T U Y m c X V v d D s s J n F 1 b 3 Q 7 T V A m c X V v d D s s J n F 1 b 3 Q 7 T V B O J n F 1 b 3 Q 7 L C Z x d W 9 0 O 1 B B Q 0 t B R 0 U u M S Z x d W 9 0 O y w m c X V v d D t Q Q V J U T k 8 m c X V v d D s s J n F 1 b 3 Q 7 U 0 l a R S Z x d W 9 0 O y w m c X V v d D t U U F 9 T S U d O Q U x f T k F N R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9 N L V J v d m V y V 2 l u Z y 1 W M S A 1 L 0 N o Y W 5 n Z W Q g V H l w Z S 5 7 U X R 5 L D B 9 J n F 1 b 3 Q 7 L C Z x d W 9 0 O 1 N l Y 3 R p b 2 4 x L 0 J P T S 1 S b 3 Z l c l d p b m c t V j E g N S 9 D a G F u Z 2 V k I F R 5 c G U u e 1 Z h b H V l L D F 9 J n F 1 b 3 Q 7 L C Z x d W 9 0 O 1 N l Y 3 R p b 2 4 x L 0 J P T S 1 S b 3 Z l c l d p b m c t V j E g N S 9 D a G F u Z 2 V k I F R 5 c G U u e 0 R l d m l j Z S w y f S Z x d W 9 0 O y w m c X V v d D t T Z W N 0 a W 9 u M S 9 C T 0 0 t U m 9 2 Z X J X a W 5 n L V Y x I D U v Q 2 h h b m d l Z C B U e X B l L n t Q Y W N r Y W d l L D N 9 J n F 1 b 3 Q 7 L C Z x d W 9 0 O 1 N l Y 3 R p b 2 4 x L 0 J P T S 1 S b 3 Z l c l d p b m c t V j E g N S 9 D a G F u Z 2 V k I F R 5 c G U u e 1 B h c n R z L D R 9 J n F 1 b 3 Q 7 L C Z x d W 9 0 O 1 N l Y 3 R p b 2 4 x L 0 J P T S 1 S b 3 Z l c l d p b m c t V j E g N S 9 D a G F u Z 2 V k I F R 5 c G U u e 0 R l c 2 N y a X B 0 a W 9 u L D V 9 J n F 1 b 3 Q 7 L C Z x d W 9 0 O 1 N l Y 3 R p b 2 4 x L 0 J P T S 1 S b 3 Z l c l d p b m c t V j E g N S 9 D a G F u Z 2 V k I F R 5 c G U u e 0 J P T S w 2 f S Z x d W 9 0 O y w m c X V v d D t T Z W N 0 a W 9 u M S 9 C T 0 0 t U m 9 2 Z X J X a W 5 n L V Y x I D U v Q 2 h h b m d l Z C B U e X B l L n t E R V N D U k l Q V E l P T i w 3 f S Z x d W 9 0 O y w m c X V v d D t T Z W N 0 a W 9 u M S 9 C T 0 0 t U m 9 2 Z X J X a W 5 n L V Y x I D U v Q 2 h h b m d l Z C B U e X B l L n t E S U d J L U t F W V 9 Q Q V J U X 0 5 V T U J F U i w 4 f S Z x d W 9 0 O y w m c X V v d D t T Z W N 0 a W 9 u M S 9 C T 0 0 t U m 9 2 Z X J X a W 5 n L V Y x I D U v Q 2 h h b m d l Z C B U e X B l L n t E S U d J L U t F W V 9 Q V V J D S E F T R V 9 V U k w s O X 0 m c X V v d D s s J n F 1 b 3 Q 7 U 2 V j d G l v b j E v Q k 9 N L V J v d m V y V 2 l u Z y 1 W M S A 1 L 0 N o Y W 5 n Z W Q g V H l w Z S 5 7 T U F O V U Z B Q 1 R V U k V S L D E w f S Z x d W 9 0 O y w m c X V v d D t T Z W N 0 a W 9 u M S 9 C T 0 0 t U m 9 2 Z X J X a W 5 n L V Y x I D U v Q 2 h h b m d l Z C B U e X B l L n t N R i w x M X 0 m c X V v d D s s J n F 1 b 3 Q 7 U 2 V j d G l v b j E v Q k 9 N L V J v d m V y V 2 l u Z y 1 W M S A 1 L 0 N o Y W 5 n Z W Q g V H l w Z S 5 7 T V A s M T J 9 J n F 1 b 3 Q 7 L C Z x d W 9 0 O 1 N l Y 3 R p b 2 4 x L 0 J P T S 1 S b 3 Z l c l d p b m c t V j E g N S 9 D a G F u Z 2 V k I F R 5 c G U u e 0 1 Q T i w x M 3 0 m c X V v d D s s J n F 1 b 3 Q 7 U 2 V j d G l v b j E v Q k 9 N L V J v d m V y V 2 l u Z y 1 W M S A 1 L 0 N o Y W 5 n Z W Q g V H l w Z S 5 7 U E F D S 0 F H R S w x N H 0 m c X V v d D s s J n F 1 b 3 Q 7 U 2 V j d G l v b j E v Q k 9 N L V J v d m V y V 2 l u Z y 1 W M S A 1 L 0 N o Y W 5 n Z W Q g V H l w Z S 5 7 U E F S V E 5 P L D E 1 f S Z x d W 9 0 O y w m c X V v d D t T Z W N 0 a W 9 u M S 9 C T 0 0 t U m 9 2 Z X J X a W 5 n L V Y x I D U v Q 2 h h b m d l Z C B U e X B l L n t T S V p F L D E 2 f S Z x d W 9 0 O y w m c X V v d D t T Z W N 0 a W 9 u M S 9 C T 0 0 t U m 9 2 Z X J X a W 5 n L V Y x I D U v Q 2 h h b m d l Z C B U e X B l L n t U U F 9 T S U d O Q U x f T k F N R S w x N 3 0 m c X V v d D s s J n F 1 b 3 Q 7 U 2 V j d G l v b j E v Q k 9 N L V J v d m V y V 2 l u Z y 1 W M S A 1 L 0 N o Y W 5 n Z W Q g V H l w Z S 5 7 V k F M V U U s M T h 9 J n F 1 b 3 Q 7 L C Z x d W 9 0 O 1 N l Y 3 R p b 2 4 x L 0 J P T S 1 S b 3 Z l c l d p b m c t V j E g N S 9 D a G F u Z 2 V k I F R 5 c G U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J P T S 1 S b 3 Z l c l d p b m c t V j E g N S 9 D a G F u Z 2 V k I F R 5 c G U u e 1 F 0 e S w w f S Z x d W 9 0 O y w m c X V v d D t T Z W N 0 a W 9 u M S 9 C T 0 0 t U m 9 2 Z X J X a W 5 n L V Y x I D U v Q 2 h h b m d l Z C B U e X B l L n t W Y W x 1 Z S w x f S Z x d W 9 0 O y w m c X V v d D t T Z W N 0 a W 9 u M S 9 C T 0 0 t U m 9 2 Z X J X a W 5 n L V Y x I D U v Q 2 h h b m d l Z C B U e X B l L n t E Z X Z p Y 2 U s M n 0 m c X V v d D s s J n F 1 b 3 Q 7 U 2 V j d G l v b j E v Q k 9 N L V J v d m V y V 2 l u Z y 1 W M S A 1 L 0 N o Y W 5 n Z W Q g V H l w Z S 5 7 U G F j a 2 F n Z S w z f S Z x d W 9 0 O y w m c X V v d D t T Z W N 0 a W 9 u M S 9 C T 0 0 t U m 9 2 Z X J X a W 5 n L V Y x I D U v Q 2 h h b m d l Z C B U e X B l L n t Q Y X J 0 c y w 0 f S Z x d W 9 0 O y w m c X V v d D t T Z W N 0 a W 9 u M S 9 C T 0 0 t U m 9 2 Z X J X a W 5 n L V Y x I D U v Q 2 h h b m d l Z C B U e X B l L n t E Z X N j c m l w d G l v b i w 1 f S Z x d W 9 0 O y w m c X V v d D t T Z W N 0 a W 9 u M S 9 C T 0 0 t U m 9 2 Z X J X a W 5 n L V Y x I D U v Q 2 h h b m d l Z C B U e X B l L n t C T 0 0 s N n 0 m c X V v d D s s J n F 1 b 3 Q 7 U 2 V j d G l v b j E v Q k 9 N L V J v d m V y V 2 l u Z y 1 W M S A 1 L 0 N o Y W 5 n Z W Q g V H l w Z S 5 7 R E V T Q 1 J J U F R J T 0 4 s N 3 0 m c X V v d D s s J n F 1 b 3 Q 7 U 2 V j d G l v b j E v Q k 9 N L V J v d m V y V 2 l u Z y 1 W M S A 1 L 0 N o Y W 5 n Z W Q g V H l w Z S 5 7 R E l H S S 1 L R V l f U E F S V F 9 O V U 1 C R V I s O H 0 m c X V v d D s s J n F 1 b 3 Q 7 U 2 V j d G l v b j E v Q k 9 N L V J v d m V y V 2 l u Z y 1 W M S A 1 L 0 N o Y W 5 n Z W Q g V H l w Z S 5 7 R E l H S S 1 L R V l f U F V S Q 0 h B U 0 V f V V J M L D l 9 J n F 1 b 3 Q 7 L C Z x d W 9 0 O 1 N l Y 3 R p b 2 4 x L 0 J P T S 1 S b 3 Z l c l d p b m c t V j E g N S 9 D a G F u Z 2 V k I F R 5 c G U u e 0 1 B T l V G Q U N U V V J F U i w x M H 0 m c X V v d D s s J n F 1 b 3 Q 7 U 2 V j d G l v b j E v Q k 9 N L V J v d m V y V 2 l u Z y 1 W M S A 1 L 0 N o Y W 5 n Z W Q g V H l w Z S 5 7 T U Y s M T F 9 J n F 1 b 3 Q 7 L C Z x d W 9 0 O 1 N l Y 3 R p b 2 4 x L 0 J P T S 1 S b 3 Z l c l d p b m c t V j E g N S 9 D a G F u Z 2 V k I F R 5 c G U u e 0 1 Q L D E y f S Z x d W 9 0 O y w m c X V v d D t T Z W N 0 a W 9 u M S 9 C T 0 0 t U m 9 2 Z X J X a W 5 n L V Y x I D U v Q 2 h h b m d l Z C B U e X B l L n t N U E 4 s M T N 9 J n F 1 b 3 Q 7 L C Z x d W 9 0 O 1 N l Y 3 R p b 2 4 x L 0 J P T S 1 S b 3 Z l c l d p b m c t V j E g N S 9 D a G F u Z 2 V k I F R 5 c G U u e 1 B B Q 0 t B R 0 U s M T R 9 J n F 1 b 3 Q 7 L C Z x d W 9 0 O 1 N l Y 3 R p b 2 4 x L 0 J P T S 1 S b 3 Z l c l d p b m c t V j E g N S 9 D a G F u Z 2 V k I F R 5 c G U u e 1 B B U l R O T y w x N X 0 m c X V v d D s s J n F 1 b 3 Q 7 U 2 V j d G l v b j E v Q k 9 N L V J v d m V y V 2 l u Z y 1 W M S A 1 L 0 N o Y W 5 n Z W Q g V H l w Z S 5 7 U 0 l a R S w x N n 0 m c X V v d D s s J n F 1 b 3 Q 7 U 2 V j d G l v b j E v Q k 9 N L V J v d m V y V 2 l u Z y 1 W M S A 1 L 0 N o Y W 5 n Z W Q g V H l w Z S 5 7 V F B f U 0 l H T k F M X 0 5 B T U U s M T d 9 J n F 1 b 3 Q 7 L C Z x d W 9 0 O 1 N l Y 3 R p b 2 4 x L 0 J P T S 1 S b 3 Z l c l d p b m c t V j E g N S 9 D a G F u Z 2 V k I F R 5 c G U u e 1 Z B T F V F L D E 4 f S Z x d W 9 0 O y w m c X V v d D t T Z W N 0 a W 9 u M S 9 C T 0 0 t U m 9 2 Z X J X a W 5 n L V Y x I D U v Q 2 h h b m d l Z C B U e X B l L n s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0 t U m 9 2 Z X J X a W 5 n L V Y x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t U m 9 2 Z X J X a W 5 n L V Y x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t U m 9 2 Z X J X a W 5 n L V Y x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1 S b 3 Z l c l d p b m c t V j E l M j A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2 Z X J X a W 5 n L V Y y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y M T o 1 M z o z O S 4 5 M j Q 4 M D E x W i I g L z 4 8 R W 5 0 c n k g V H l w Z T 0 i R m l s b E N v b H V t b l R 5 c G V z I i B W Y W x 1 Z T 0 i c 0 F 3 W U d C Z 1 l H Q m d Z R 0 J n W U d C Z 1 l H Q m d Z R 0 J n W U d C Z z 0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B V k F J T E F C S U x J V F k m c X V v d D s s J n F 1 b 3 Q 7 Q k 9 N J n F 1 b 3 Q 7 L C Z x d W 9 0 O 0 R F U 0 N S S V B U S U 9 O L j E m c X V v d D s s J n F 1 b 3 Q 7 R E l H S S 1 L R V l f U E F S V F 9 O V U 1 C R V I m c X V v d D s s J n F 1 b 3 Q 7 R E l H S S 1 L R V l f U F V S Q 0 h B U 0 V f V V J M J n F 1 b 3 Q 7 L C Z x d W 9 0 O 0 1 B T l V G Q U N U V V J F U i Z x d W 9 0 O y w m c X V v d D t N R i Z x d W 9 0 O y w m c X V v d D t N U C Z x d W 9 0 O y w m c X V v d D t N U E 4 m c X V v d D s s J n F 1 b 3 Q 7 U E F D S 0 F H R S 4 x J n F 1 b 3 Q 7 L C Z x d W 9 0 O 1 B B U l R O T y Z x d W 9 0 O y w m c X V v d D t Q U k l D R S Z x d W 9 0 O y w m c X V v d D t T S V p F J n F 1 b 3 Q 7 L C Z x d W 9 0 O 1 R Q X 1 N J R 0 5 B T F 9 O Q U 1 F J n F 1 b 3 Q 7 L C Z x d W 9 0 O 1 Z B T F V F L j E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Z l c l d p b m c t V j I g M C 9 D a G F u Z 2 V k I F R 5 c G U u e 1 F 0 e S w w f S Z x d W 9 0 O y w m c X V v d D t T Z W N 0 a W 9 u M S 9 S b 3 Z l c l d p b m c t V j I g M C 9 D a G F u Z 2 V k I F R 5 c G U u e 1 Z h b H V l L D F 9 J n F 1 b 3 Q 7 L C Z x d W 9 0 O 1 N l Y 3 R p b 2 4 x L 1 J v d m V y V 2 l u Z y 1 W M i A w L 0 N o Y W 5 n Z W Q g V H l w Z S 5 7 R G V 2 a W N l L D J 9 J n F 1 b 3 Q 7 L C Z x d W 9 0 O 1 N l Y 3 R p b 2 4 x L 1 J v d m V y V 2 l u Z y 1 W M i A w L 0 N o Y W 5 n Z W Q g V H l w Z S 5 7 U G F j a 2 F n Z S w z f S Z x d W 9 0 O y w m c X V v d D t T Z W N 0 a W 9 u M S 9 S b 3 Z l c l d p b m c t V j I g M C 9 D a G F u Z 2 V k I F R 5 c G U u e 1 B h c n R z L D R 9 J n F 1 b 3 Q 7 L C Z x d W 9 0 O 1 N l Y 3 R p b 2 4 x L 1 J v d m V y V 2 l u Z y 1 W M i A w L 0 N o Y W 5 n Z W Q g V H l w Z S 5 7 R G V z Y 3 J p c H R p b 2 4 s N X 0 m c X V v d D s s J n F 1 b 3 Q 7 U 2 V j d G l v b j E v U m 9 2 Z X J X a W 5 n L V Y y I D A v Q 2 h h b m d l Z C B U e X B l L n t B V k F J T E F C S U x J V F k s N n 0 m c X V v d D s s J n F 1 b 3 Q 7 U 2 V j d G l v b j E v U m 9 2 Z X J X a W 5 n L V Y y I D A v Q 2 h h b m d l Z C B U e X B l L n t C T 0 0 s N 3 0 m c X V v d D s s J n F 1 b 3 Q 7 U 2 V j d G l v b j E v U m 9 2 Z X J X a W 5 n L V Y y I D A v Q 2 h h b m d l Z C B U e X B l L n t E R V N D U k l Q V E l P T i w 4 f S Z x d W 9 0 O y w m c X V v d D t T Z W N 0 a W 9 u M S 9 S b 3 Z l c l d p b m c t V j I g M C 9 D a G F u Z 2 V k I F R 5 c G U u e 0 R J R 0 k t S 0 V Z X 1 B B U l R f T l V N Q k V S L D l 9 J n F 1 b 3 Q 7 L C Z x d W 9 0 O 1 N l Y 3 R p b 2 4 x L 1 J v d m V y V 2 l u Z y 1 W M i A w L 0 N o Y W 5 n Z W Q g V H l w Z S 5 7 R E l H S S 1 L R V l f U F V S Q 0 h B U 0 V f V V J M L D E w f S Z x d W 9 0 O y w m c X V v d D t T Z W N 0 a W 9 u M S 9 S b 3 Z l c l d p b m c t V j I g M C 9 D a G F u Z 2 V k I F R 5 c G U u e 0 1 B T l V G Q U N U V V J F U i w x M X 0 m c X V v d D s s J n F 1 b 3 Q 7 U 2 V j d G l v b j E v U m 9 2 Z X J X a W 5 n L V Y y I D A v Q 2 h h b m d l Z C B U e X B l L n t N R i w x M n 0 m c X V v d D s s J n F 1 b 3 Q 7 U 2 V j d G l v b j E v U m 9 2 Z X J X a W 5 n L V Y y I D A v Q 2 h h b m d l Z C B U e X B l L n t N U C w x M 3 0 m c X V v d D s s J n F 1 b 3 Q 7 U 2 V j d G l v b j E v U m 9 2 Z X J X a W 5 n L V Y y I D A v Q 2 h h b m d l Z C B U e X B l L n t N U E 4 s M T R 9 J n F 1 b 3 Q 7 L C Z x d W 9 0 O 1 N l Y 3 R p b 2 4 x L 1 J v d m V y V 2 l u Z y 1 W M i A w L 0 N o Y W 5 n Z W Q g V H l w Z S 5 7 U E F D S 0 F H R S w x N X 0 m c X V v d D s s J n F 1 b 3 Q 7 U 2 V j d G l v b j E v U m 9 2 Z X J X a W 5 n L V Y y I D A v Q 2 h h b m d l Z C B U e X B l L n t Q Q V J U T k 8 s M T Z 9 J n F 1 b 3 Q 7 L C Z x d W 9 0 O 1 N l Y 3 R p b 2 4 x L 1 J v d m V y V 2 l u Z y 1 W M i A w L 0 N o Y W 5 n Z W Q g V H l w Z S 5 7 U F J J Q 0 U s M T d 9 J n F 1 b 3 Q 7 L C Z x d W 9 0 O 1 N l Y 3 R p b 2 4 x L 1 J v d m V y V 2 l u Z y 1 W M i A w L 0 N o Y W 5 n Z W Q g V H l w Z S 5 7 U 0 l a R S w x O H 0 m c X V v d D s s J n F 1 b 3 Q 7 U 2 V j d G l v b j E v U m 9 2 Z X J X a W 5 n L V Y y I D A v Q 2 h h b m d l Z C B U e X B l L n t U U F 9 T S U d O Q U x f T k F N R S w x O X 0 m c X V v d D s s J n F 1 b 3 Q 7 U 2 V j d G l v b j E v U m 9 2 Z X J X a W 5 n L V Y y I D A v Q 2 h h b m d l Z C B U e X B l L n t W Q U x V R S w y M H 0 m c X V v d D s s J n F 1 b 3 Q 7 U 2 V j d G l v b j E v U m 9 2 Z X J X a W 5 n L V Y y I D A v Q 2 h h b m d l Z C B U e X B l L n s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S b 3 Z l c l d p b m c t V j I g M C 9 D a G F u Z 2 V k I F R 5 c G U u e 1 F 0 e S w w f S Z x d W 9 0 O y w m c X V v d D t T Z W N 0 a W 9 u M S 9 S b 3 Z l c l d p b m c t V j I g M C 9 D a G F u Z 2 V k I F R 5 c G U u e 1 Z h b H V l L D F 9 J n F 1 b 3 Q 7 L C Z x d W 9 0 O 1 N l Y 3 R p b 2 4 x L 1 J v d m V y V 2 l u Z y 1 W M i A w L 0 N o Y W 5 n Z W Q g V H l w Z S 5 7 R G V 2 a W N l L D J 9 J n F 1 b 3 Q 7 L C Z x d W 9 0 O 1 N l Y 3 R p b 2 4 x L 1 J v d m V y V 2 l u Z y 1 W M i A w L 0 N o Y W 5 n Z W Q g V H l w Z S 5 7 U G F j a 2 F n Z S w z f S Z x d W 9 0 O y w m c X V v d D t T Z W N 0 a W 9 u M S 9 S b 3 Z l c l d p b m c t V j I g M C 9 D a G F u Z 2 V k I F R 5 c G U u e 1 B h c n R z L D R 9 J n F 1 b 3 Q 7 L C Z x d W 9 0 O 1 N l Y 3 R p b 2 4 x L 1 J v d m V y V 2 l u Z y 1 W M i A w L 0 N o Y W 5 n Z W Q g V H l w Z S 5 7 R G V z Y 3 J p c H R p b 2 4 s N X 0 m c X V v d D s s J n F 1 b 3 Q 7 U 2 V j d G l v b j E v U m 9 2 Z X J X a W 5 n L V Y y I D A v Q 2 h h b m d l Z C B U e X B l L n t B V k F J T E F C S U x J V F k s N n 0 m c X V v d D s s J n F 1 b 3 Q 7 U 2 V j d G l v b j E v U m 9 2 Z X J X a W 5 n L V Y y I D A v Q 2 h h b m d l Z C B U e X B l L n t C T 0 0 s N 3 0 m c X V v d D s s J n F 1 b 3 Q 7 U 2 V j d G l v b j E v U m 9 2 Z X J X a W 5 n L V Y y I D A v Q 2 h h b m d l Z C B U e X B l L n t E R V N D U k l Q V E l P T i w 4 f S Z x d W 9 0 O y w m c X V v d D t T Z W N 0 a W 9 u M S 9 S b 3 Z l c l d p b m c t V j I g M C 9 D a G F u Z 2 V k I F R 5 c G U u e 0 R J R 0 k t S 0 V Z X 1 B B U l R f T l V N Q k V S L D l 9 J n F 1 b 3 Q 7 L C Z x d W 9 0 O 1 N l Y 3 R p b 2 4 x L 1 J v d m V y V 2 l u Z y 1 W M i A w L 0 N o Y W 5 n Z W Q g V H l w Z S 5 7 R E l H S S 1 L R V l f U F V S Q 0 h B U 0 V f V V J M L D E w f S Z x d W 9 0 O y w m c X V v d D t T Z W N 0 a W 9 u M S 9 S b 3 Z l c l d p b m c t V j I g M C 9 D a G F u Z 2 V k I F R 5 c G U u e 0 1 B T l V G Q U N U V V J F U i w x M X 0 m c X V v d D s s J n F 1 b 3 Q 7 U 2 V j d G l v b j E v U m 9 2 Z X J X a W 5 n L V Y y I D A v Q 2 h h b m d l Z C B U e X B l L n t N R i w x M n 0 m c X V v d D s s J n F 1 b 3 Q 7 U 2 V j d G l v b j E v U m 9 2 Z X J X a W 5 n L V Y y I D A v Q 2 h h b m d l Z C B U e X B l L n t N U C w x M 3 0 m c X V v d D s s J n F 1 b 3 Q 7 U 2 V j d G l v b j E v U m 9 2 Z X J X a W 5 n L V Y y I D A v Q 2 h h b m d l Z C B U e X B l L n t N U E 4 s M T R 9 J n F 1 b 3 Q 7 L C Z x d W 9 0 O 1 N l Y 3 R p b 2 4 x L 1 J v d m V y V 2 l u Z y 1 W M i A w L 0 N o Y W 5 n Z W Q g V H l w Z S 5 7 U E F D S 0 F H R S w x N X 0 m c X V v d D s s J n F 1 b 3 Q 7 U 2 V j d G l v b j E v U m 9 2 Z X J X a W 5 n L V Y y I D A v Q 2 h h b m d l Z C B U e X B l L n t Q Q V J U T k 8 s M T Z 9 J n F 1 b 3 Q 7 L C Z x d W 9 0 O 1 N l Y 3 R p b 2 4 x L 1 J v d m V y V 2 l u Z y 1 W M i A w L 0 N o Y W 5 n Z W Q g V H l w Z S 5 7 U F J J Q 0 U s M T d 9 J n F 1 b 3 Q 7 L C Z x d W 9 0 O 1 N l Y 3 R p b 2 4 x L 1 J v d m V y V 2 l u Z y 1 W M i A w L 0 N o Y W 5 n Z W Q g V H l w Z S 5 7 U 0 l a R S w x O H 0 m c X V v d D s s J n F 1 b 3 Q 7 U 2 V j d G l v b j E v U m 9 2 Z X J X a W 5 n L V Y y I D A v Q 2 h h b m d l Z C B U e X B l L n t U U F 9 T S U d O Q U x f T k F N R S w x O X 0 m c X V v d D s s J n F 1 b 3 Q 7 U 2 V j d G l v b j E v U m 9 2 Z X J X a W 5 n L V Y y I D A v Q 2 h h b m d l Z C B U e X B l L n t W Q U x V R S w y M H 0 m c X V v d D s s J n F 1 b 3 Q 7 U 2 V j d G l v b j E v U m 9 2 Z X J X a W 5 n L V Y y I D A v Q 2 h h b m d l Z C B U e X B l L n s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Z l c l d p b m c t V j I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m V y V 2 l u Z y 1 W M i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2 Z X J X a W 5 n L V Y y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m V y V 2 l u Z y 1 W M i U y M D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Z l c l d p b m c t V j I l M j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I y O j U 1 O j E 0 L j A 1 O D c 3 N D F a I i A v P j x F b n R y e S B U e X B l P S J G a W x s Q 2 9 s d W 1 u V H l w Z X M i I F Z h b H V l P S J z Q X d Z R 0 J n W U d C Z 1 l H Q m d Z R 0 J n W U d C Z 1 l H Q m d Z R 0 J n P T 0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F W Q U l M Q U J J T E l U W S Z x d W 9 0 O y w m c X V v d D t C T 0 0 m c X V v d D s s J n F 1 b 3 Q 7 R E V T Q 1 J J U F R J T 0 4 u M S Z x d W 9 0 O y w m c X V v d D t E S U d J L U t F W V 9 Q Q V J U X 0 5 V T U J F U i Z x d W 9 0 O y w m c X V v d D t E S U d J L U t F W V 9 Q V V J D S E F T R V 9 V U k w m c X V v d D s s J n F 1 b 3 Q 7 T U F O V U Z B Q 1 R V U k V S J n F 1 b 3 Q 7 L C Z x d W 9 0 O 0 1 G J n F 1 b 3 Q 7 L C Z x d W 9 0 O 0 1 Q J n F 1 b 3 Q 7 L C Z x d W 9 0 O 0 1 Q T i Z x d W 9 0 O y w m c X V v d D t Q Q U N L Q U d F L j E m c X V v d D s s J n F 1 b 3 Q 7 U E F S V E 5 P J n F 1 b 3 Q 7 L C Z x d W 9 0 O 1 B S S U N F J n F 1 b 3 Q 7 L C Z x d W 9 0 O 1 N J W k U m c X V v d D s s J n F 1 b 3 Q 7 V F B f U 0 l H T k F M X 0 5 B T U U m c X V v d D s s J n F 1 b 3 Q 7 V k F M V U U u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m V y V 2 l u Z y 1 W M i A w I C g y K S 9 D a G F u Z 2 V k I F R 5 c G U u e 1 F 0 e S w w f S Z x d W 9 0 O y w m c X V v d D t T Z W N 0 a W 9 u M S 9 S b 3 Z l c l d p b m c t V j I g M C A o M i k v Q 2 h h b m d l Z C B U e X B l L n t W Y W x 1 Z S w x f S Z x d W 9 0 O y w m c X V v d D t T Z W N 0 a W 9 u M S 9 S b 3 Z l c l d p b m c t V j I g M C A o M i k v Q 2 h h b m d l Z C B U e X B l L n t E Z X Z p Y 2 U s M n 0 m c X V v d D s s J n F 1 b 3 Q 7 U 2 V j d G l v b j E v U m 9 2 Z X J X a W 5 n L V Y y I D A g K D I p L 0 N o Y W 5 n Z W Q g V H l w Z S 5 7 U G F j a 2 F n Z S w z f S Z x d W 9 0 O y w m c X V v d D t T Z W N 0 a W 9 u M S 9 S b 3 Z l c l d p b m c t V j I g M C A o M i k v Q 2 h h b m d l Z C B U e X B l L n t Q Y X J 0 c y w 0 f S Z x d W 9 0 O y w m c X V v d D t T Z W N 0 a W 9 u M S 9 S b 3 Z l c l d p b m c t V j I g M C A o M i k v Q 2 h h b m d l Z C B U e X B l L n t E Z X N j c m l w d G l v b i w 1 f S Z x d W 9 0 O y w m c X V v d D t T Z W N 0 a W 9 u M S 9 S b 3 Z l c l d p b m c t V j I g M C A o M i k v Q 2 h h b m d l Z C B U e X B l L n t B V k F J T E F C S U x J V F k s N n 0 m c X V v d D s s J n F 1 b 3 Q 7 U 2 V j d G l v b j E v U m 9 2 Z X J X a W 5 n L V Y y I D A g K D I p L 0 N o Y W 5 n Z W Q g V H l w Z S 5 7 Q k 9 N L D d 9 J n F 1 b 3 Q 7 L C Z x d W 9 0 O 1 N l Y 3 R p b 2 4 x L 1 J v d m V y V 2 l u Z y 1 W M i A w I C g y K S 9 D a G F u Z 2 V k I F R 5 c G U u e 0 R F U 0 N S S V B U S U 9 O L D h 9 J n F 1 b 3 Q 7 L C Z x d W 9 0 O 1 N l Y 3 R p b 2 4 x L 1 J v d m V y V 2 l u Z y 1 W M i A w I C g y K S 9 D a G F u Z 2 V k I F R 5 c G U u e 0 R J R 0 k t S 0 V Z X 1 B B U l R f T l V N Q k V S L D l 9 J n F 1 b 3 Q 7 L C Z x d W 9 0 O 1 N l Y 3 R p b 2 4 x L 1 J v d m V y V 2 l u Z y 1 W M i A w I C g y K S 9 D a G F u Z 2 V k I F R 5 c G U u e 0 R J R 0 k t S 0 V Z X 1 B V U k N I Q V N F X 1 V S T C w x M H 0 m c X V v d D s s J n F 1 b 3 Q 7 U 2 V j d G l v b j E v U m 9 2 Z X J X a W 5 n L V Y y I D A g K D I p L 0 N o Y W 5 n Z W Q g V H l w Z S 5 7 T U F O V U Z B Q 1 R V U k V S L D E x f S Z x d W 9 0 O y w m c X V v d D t T Z W N 0 a W 9 u M S 9 S b 3 Z l c l d p b m c t V j I g M C A o M i k v Q 2 h h b m d l Z C B U e X B l L n t N R i w x M n 0 m c X V v d D s s J n F 1 b 3 Q 7 U 2 V j d G l v b j E v U m 9 2 Z X J X a W 5 n L V Y y I D A g K D I p L 0 N o Y W 5 n Z W Q g V H l w Z S 5 7 T V A s M T N 9 J n F 1 b 3 Q 7 L C Z x d W 9 0 O 1 N l Y 3 R p b 2 4 x L 1 J v d m V y V 2 l u Z y 1 W M i A w I C g y K S 9 D a G F u Z 2 V k I F R 5 c G U u e 0 1 Q T i w x N H 0 m c X V v d D s s J n F 1 b 3 Q 7 U 2 V j d G l v b j E v U m 9 2 Z X J X a W 5 n L V Y y I D A g K D I p L 0 N o Y W 5 n Z W Q g V H l w Z S 5 7 U E F D S 0 F H R S w x N X 0 m c X V v d D s s J n F 1 b 3 Q 7 U 2 V j d G l v b j E v U m 9 2 Z X J X a W 5 n L V Y y I D A g K D I p L 0 N o Y W 5 n Z W Q g V H l w Z S 5 7 U E F S V E 5 P L D E 2 f S Z x d W 9 0 O y w m c X V v d D t T Z W N 0 a W 9 u M S 9 S b 3 Z l c l d p b m c t V j I g M C A o M i k v Q 2 h h b m d l Z C B U e X B l L n t Q U k l D R S w x N 3 0 m c X V v d D s s J n F 1 b 3 Q 7 U 2 V j d G l v b j E v U m 9 2 Z X J X a W 5 n L V Y y I D A g K D I p L 0 N o Y W 5 n Z W Q g V H l w Z S 5 7 U 0 l a R S w x O H 0 m c X V v d D s s J n F 1 b 3 Q 7 U 2 V j d G l v b j E v U m 9 2 Z X J X a W 5 n L V Y y I D A g K D I p L 0 N o Y W 5 n Z W Q g V H l w Z S 5 7 V F B f U 0 l H T k F M X 0 5 B T U U s M T l 9 J n F 1 b 3 Q 7 L C Z x d W 9 0 O 1 N l Y 3 R p b 2 4 x L 1 J v d m V y V 2 l u Z y 1 W M i A w I C g y K S 9 D a G F u Z 2 V k I F R 5 c G U u e 1 Z B T F V F L D I w f S Z x d W 9 0 O y w m c X V v d D t T Z W N 0 a W 9 u M S 9 S b 3 Z l c l d p b m c t V j I g M C A o M i k v Q 2 h h b m d l Z C B U e X B l L n s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S b 3 Z l c l d p b m c t V j I g M C A o M i k v Q 2 h h b m d l Z C B U e X B l L n t R d H k s M H 0 m c X V v d D s s J n F 1 b 3 Q 7 U 2 V j d G l v b j E v U m 9 2 Z X J X a W 5 n L V Y y I D A g K D I p L 0 N o Y W 5 n Z W Q g V H l w Z S 5 7 V m F s d W U s M X 0 m c X V v d D s s J n F 1 b 3 Q 7 U 2 V j d G l v b j E v U m 9 2 Z X J X a W 5 n L V Y y I D A g K D I p L 0 N o Y W 5 n Z W Q g V H l w Z S 5 7 R G V 2 a W N l L D J 9 J n F 1 b 3 Q 7 L C Z x d W 9 0 O 1 N l Y 3 R p b 2 4 x L 1 J v d m V y V 2 l u Z y 1 W M i A w I C g y K S 9 D a G F u Z 2 V k I F R 5 c G U u e 1 B h Y 2 t h Z 2 U s M 3 0 m c X V v d D s s J n F 1 b 3 Q 7 U 2 V j d G l v b j E v U m 9 2 Z X J X a W 5 n L V Y y I D A g K D I p L 0 N o Y W 5 n Z W Q g V H l w Z S 5 7 U G F y d H M s N H 0 m c X V v d D s s J n F 1 b 3 Q 7 U 2 V j d G l v b j E v U m 9 2 Z X J X a W 5 n L V Y y I D A g K D I p L 0 N o Y W 5 n Z W Q g V H l w Z S 5 7 R G V z Y 3 J p c H R p b 2 4 s N X 0 m c X V v d D s s J n F 1 b 3 Q 7 U 2 V j d G l v b j E v U m 9 2 Z X J X a W 5 n L V Y y I D A g K D I p L 0 N o Y W 5 n Z W Q g V H l w Z S 5 7 Q V Z B S U x B Q k l M S V R Z L D Z 9 J n F 1 b 3 Q 7 L C Z x d W 9 0 O 1 N l Y 3 R p b 2 4 x L 1 J v d m V y V 2 l u Z y 1 W M i A w I C g y K S 9 D a G F u Z 2 V k I F R 5 c G U u e 0 J P T S w 3 f S Z x d W 9 0 O y w m c X V v d D t T Z W N 0 a W 9 u M S 9 S b 3 Z l c l d p b m c t V j I g M C A o M i k v Q 2 h h b m d l Z C B U e X B l L n t E R V N D U k l Q V E l P T i w 4 f S Z x d W 9 0 O y w m c X V v d D t T Z W N 0 a W 9 u M S 9 S b 3 Z l c l d p b m c t V j I g M C A o M i k v Q 2 h h b m d l Z C B U e X B l L n t E S U d J L U t F W V 9 Q Q V J U X 0 5 V T U J F U i w 5 f S Z x d W 9 0 O y w m c X V v d D t T Z W N 0 a W 9 u M S 9 S b 3 Z l c l d p b m c t V j I g M C A o M i k v Q 2 h h b m d l Z C B U e X B l L n t E S U d J L U t F W V 9 Q V V J D S E F T R V 9 V U k w s M T B 9 J n F 1 b 3 Q 7 L C Z x d W 9 0 O 1 N l Y 3 R p b 2 4 x L 1 J v d m V y V 2 l u Z y 1 W M i A w I C g y K S 9 D a G F u Z 2 V k I F R 5 c G U u e 0 1 B T l V G Q U N U V V J F U i w x M X 0 m c X V v d D s s J n F 1 b 3 Q 7 U 2 V j d G l v b j E v U m 9 2 Z X J X a W 5 n L V Y y I D A g K D I p L 0 N o Y W 5 n Z W Q g V H l w Z S 5 7 T U Y s M T J 9 J n F 1 b 3 Q 7 L C Z x d W 9 0 O 1 N l Y 3 R p b 2 4 x L 1 J v d m V y V 2 l u Z y 1 W M i A w I C g y K S 9 D a G F u Z 2 V k I F R 5 c G U u e 0 1 Q L D E z f S Z x d W 9 0 O y w m c X V v d D t T Z W N 0 a W 9 u M S 9 S b 3 Z l c l d p b m c t V j I g M C A o M i k v Q 2 h h b m d l Z C B U e X B l L n t N U E 4 s M T R 9 J n F 1 b 3 Q 7 L C Z x d W 9 0 O 1 N l Y 3 R p b 2 4 x L 1 J v d m V y V 2 l u Z y 1 W M i A w I C g y K S 9 D a G F u Z 2 V k I F R 5 c G U u e 1 B B Q 0 t B R 0 U s M T V 9 J n F 1 b 3 Q 7 L C Z x d W 9 0 O 1 N l Y 3 R p b 2 4 x L 1 J v d m V y V 2 l u Z y 1 W M i A w I C g y K S 9 D a G F u Z 2 V k I F R 5 c G U u e 1 B B U l R O T y w x N n 0 m c X V v d D s s J n F 1 b 3 Q 7 U 2 V j d G l v b j E v U m 9 2 Z X J X a W 5 n L V Y y I D A g K D I p L 0 N o Y W 5 n Z W Q g V H l w Z S 5 7 U F J J Q 0 U s M T d 9 J n F 1 b 3 Q 7 L C Z x d W 9 0 O 1 N l Y 3 R p b 2 4 x L 1 J v d m V y V 2 l u Z y 1 W M i A w I C g y K S 9 D a G F u Z 2 V k I F R 5 c G U u e 1 N J W k U s M T h 9 J n F 1 b 3 Q 7 L C Z x d W 9 0 O 1 N l Y 3 R p b 2 4 x L 1 J v d m V y V 2 l u Z y 1 W M i A w I C g y K S 9 D a G F u Z 2 V k I F R 5 c G U u e 1 R Q X 1 N J R 0 5 B T F 9 O Q U 1 F L D E 5 f S Z x d W 9 0 O y w m c X V v d D t T Z W N 0 a W 9 u M S 9 S b 3 Z l c l d p b m c t V j I g M C A o M i k v Q 2 h h b m d l Z C B U e X B l L n t W Q U x V R S w y M H 0 m c X V v d D s s J n F 1 b 3 Q 7 U 2 V j d G l v b j E v U m 9 2 Z X J X a W 5 n L V Y y I D A g K D I p L 0 N o Y W 5 n Z W Q g V H l w Z S 5 7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2 Z X J X a W 5 n L V Y y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Z l c l d p b m c t V j I l M j A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m V y V 2 l u Z y 1 W M i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Z l c l d p b m c t V j I l M j A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2 Z X J X a W 5 n L V Y y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I z O j M w O j I w L j Q 4 M j M 3 O T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Z l c l d p b m c t V j I g M C A o M y k v Q 2 h h b m d l Z C B U e X B l L n t D b 2 x 1 b W 4 x L D B 9 J n F 1 b 3 Q 7 L C Z x d W 9 0 O 1 N l Y 3 R p b 2 4 x L 1 J v d m V y V 2 l u Z y 1 W M i A w I C g z K S 9 D a G F u Z 2 V k I F R 5 c G U u e 0 N v b H V t b j I s M X 0 m c X V v d D s s J n F 1 b 3 Q 7 U 2 V j d G l v b j E v U m 9 2 Z X J X a W 5 n L V Y y I D A g K D M p L 0 N o Y W 5 n Z W Q g V H l w Z S 5 7 Q 2 9 s d W 1 u M y w y f S Z x d W 9 0 O y w m c X V v d D t T Z W N 0 a W 9 u M S 9 S b 3 Z l c l d p b m c t V j I g M C A o M y k v Q 2 h h b m d l Z C B U e X B l L n t D b 2 x 1 b W 4 0 L D N 9 J n F 1 b 3 Q 7 L C Z x d W 9 0 O 1 N l Y 3 R p b 2 4 x L 1 J v d m V y V 2 l u Z y 1 W M i A w I C g z K S 9 D a G F u Z 2 V k I F R 5 c G U u e 0 N v b H V t b j U s N H 0 m c X V v d D s s J n F 1 b 3 Q 7 U 2 V j d G l v b j E v U m 9 2 Z X J X a W 5 n L V Y y I D A g K D M p L 0 N o Y W 5 n Z W Q g V H l w Z S 5 7 Q 2 9 s d W 1 u N i w 1 f S Z x d W 9 0 O y w m c X V v d D t T Z W N 0 a W 9 u M S 9 S b 3 Z l c l d p b m c t V j I g M C A o M y k v Q 2 h h b m d l Z C B U e X B l L n t D b 2 x 1 b W 4 3 L D Z 9 J n F 1 b 3 Q 7 L C Z x d W 9 0 O 1 N l Y 3 R p b 2 4 x L 1 J v d m V y V 2 l u Z y 1 W M i A w I C g z K S 9 D a G F u Z 2 V k I F R 5 c G U u e 0 N v b H V t b j g s N 3 0 m c X V v d D s s J n F 1 b 3 Q 7 U 2 V j d G l v b j E v U m 9 2 Z X J X a W 5 n L V Y y I D A g K D M p L 0 N o Y W 5 n Z W Q g V H l w Z S 5 7 Q 2 9 s d W 1 u O S w 4 f S Z x d W 9 0 O y w m c X V v d D t T Z W N 0 a W 9 u M S 9 S b 3 Z l c l d p b m c t V j I g M C A o M y k v Q 2 h h b m d l Z C B U e X B l L n t D b 2 x 1 b W 4 x M C w 5 f S Z x d W 9 0 O y w m c X V v d D t T Z W N 0 a W 9 u M S 9 S b 3 Z l c l d p b m c t V j I g M C A o M y k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J v d m V y V 2 l u Z y 1 W M i A w I C g z K S 9 D a G F u Z 2 V k I F R 5 c G U u e 0 N v b H V t b j E s M H 0 m c X V v d D s s J n F 1 b 3 Q 7 U 2 V j d G l v b j E v U m 9 2 Z X J X a W 5 n L V Y y I D A g K D M p L 0 N o Y W 5 n Z W Q g V H l w Z S 5 7 Q 2 9 s d W 1 u M i w x f S Z x d W 9 0 O y w m c X V v d D t T Z W N 0 a W 9 u M S 9 S b 3 Z l c l d p b m c t V j I g M C A o M y k v Q 2 h h b m d l Z C B U e X B l L n t D b 2 x 1 b W 4 z L D J 9 J n F 1 b 3 Q 7 L C Z x d W 9 0 O 1 N l Y 3 R p b 2 4 x L 1 J v d m V y V 2 l u Z y 1 W M i A w I C g z K S 9 D a G F u Z 2 V k I F R 5 c G U u e 0 N v b H V t b j Q s M 3 0 m c X V v d D s s J n F 1 b 3 Q 7 U 2 V j d G l v b j E v U m 9 2 Z X J X a W 5 n L V Y y I D A g K D M p L 0 N o Y W 5 n Z W Q g V H l w Z S 5 7 Q 2 9 s d W 1 u N S w 0 f S Z x d W 9 0 O y w m c X V v d D t T Z W N 0 a W 9 u M S 9 S b 3 Z l c l d p b m c t V j I g M C A o M y k v Q 2 h h b m d l Z C B U e X B l L n t D b 2 x 1 b W 4 2 L D V 9 J n F 1 b 3 Q 7 L C Z x d W 9 0 O 1 N l Y 3 R p b 2 4 x L 1 J v d m V y V 2 l u Z y 1 W M i A w I C g z K S 9 D a G F u Z 2 V k I F R 5 c G U u e 0 N v b H V t b j c s N n 0 m c X V v d D s s J n F 1 b 3 Q 7 U 2 V j d G l v b j E v U m 9 2 Z X J X a W 5 n L V Y y I D A g K D M p L 0 N o Y W 5 n Z W Q g V H l w Z S 5 7 Q 2 9 s d W 1 u O C w 3 f S Z x d W 9 0 O y w m c X V v d D t T Z W N 0 a W 9 u M S 9 S b 3 Z l c l d p b m c t V j I g M C A o M y k v Q 2 h h b m d l Z C B U e X B l L n t D b 2 x 1 b W 4 5 L D h 9 J n F 1 b 3 Q 7 L C Z x d W 9 0 O 1 N l Y 3 R p b 2 4 x L 1 J v d m V y V 2 l u Z y 1 W M i A w I C g z K S 9 D a G F u Z 2 V k I F R 5 c G U u e 0 N v b H V t b j E w L D l 9 J n F 1 b 3 Q 7 L C Z x d W 9 0 O 1 N l Y 3 R p b 2 4 x L 1 J v d m V y V 2 l u Z y 1 W M i A w I C g z K S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2 Z X J X a W 5 n L V Y y J T I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Z l c l d p b m c t V j I l M j A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2 Z X J X a W 5 n L V Y y J T I w M S 1 0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M F Q y M D o x M T o w N i 4 2 M j I 4 M j c 3 W i I g L z 4 8 R W 5 0 c n k g V H l w Z T 0 i R m l s b E N v b H V t b l R 5 c G V z I i B W Y W x 1 Z T 0 i c 0 F 3 W U d C Z 1 l H Q m d Z R 0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J P T S Z x d W 9 0 O y w m c X V v d D t N Q U 5 V R k F D V F V S R V I m c X V v d D s s J n F 1 b 3 Q 7 U E F S V E 5 P J n F 1 b 3 Q 7 L C Z x d W 9 0 O 1 N J W k U m c X V v d D s s J n F 1 b 3 Q 7 V F B f U 0 l H T k F M X 0 5 B T U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Z l c l d p b m c t V j I g M S 1 0 c H M v Q 2 h h b m d l Z C B U e X B l L n t R d H k s M H 0 m c X V v d D s s J n F 1 b 3 Q 7 U 2 V j d G l v b j E v U m 9 2 Z X J X a W 5 n L V Y y I D E t d H B z L 0 N o Y W 5 n Z W Q g V H l w Z S 5 7 V m F s d W U s M X 0 m c X V v d D s s J n F 1 b 3 Q 7 U 2 V j d G l v b j E v U m 9 2 Z X J X a W 5 n L V Y y I D E t d H B z L 0 N o Y W 5 n Z W Q g V H l w Z S 5 7 R G V 2 a W N l L D J 9 J n F 1 b 3 Q 7 L C Z x d W 9 0 O 1 N l Y 3 R p b 2 4 x L 1 J v d m V y V 2 l u Z y 1 W M i A x L X R w c y 9 D a G F u Z 2 V k I F R 5 c G U u e 1 B h Y 2 t h Z 2 U s M 3 0 m c X V v d D s s J n F 1 b 3 Q 7 U 2 V j d G l v b j E v U m 9 2 Z X J X a W 5 n L V Y y I D E t d H B z L 0 N o Y W 5 n Z W Q g V H l w Z S 5 7 U G F y d H M s N H 0 m c X V v d D s s J n F 1 b 3 Q 7 U 2 V j d G l v b j E v U m 9 2 Z X J X a W 5 n L V Y y I D E t d H B z L 0 N o Y W 5 n Z W Q g V H l w Z S 5 7 R G V z Y 3 J p c H R p b 2 4 s N X 0 m c X V v d D s s J n F 1 b 3 Q 7 U 2 V j d G l v b j E v U m 9 2 Z X J X a W 5 n L V Y y I D E t d H B z L 0 N o Y W 5 n Z W Q g V H l w Z S 5 7 Q k 9 N L D Z 9 J n F 1 b 3 Q 7 L C Z x d W 9 0 O 1 N l Y 3 R p b 2 4 x L 1 J v d m V y V 2 l u Z y 1 W M i A x L X R w c y 9 D a G F u Z 2 V k I F R 5 c G U u e 0 1 B T l V G Q U N U V V J F U i w 3 f S Z x d W 9 0 O y w m c X V v d D t T Z W N 0 a W 9 u M S 9 S b 3 Z l c l d p b m c t V j I g M S 1 0 c H M v Q 2 h h b m d l Z C B U e X B l L n t Q Q V J U T k 8 s O H 0 m c X V v d D s s J n F 1 b 3 Q 7 U 2 V j d G l v b j E v U m 9 2 Z X J X a W 5 n L V Y y I D E t d H B z L 0 N o Y W 5 n Z W Q g V H l w Z S 5 7 U 0 l a R S w 5 f S Z x d W 9 0 O y w m c X V v d D t T Z W N 0 a W 9 u M S 9 S b 3 Z l c l d p b m c t V j I g M S 1 0 c H M v Q 2 h h b m d l Z C B U e X B l L n t U U F 9 T S U d O Q U x f T k F N R S w x M H 0 m c X V v d D s s J n F 1 b 3 Q 7 U 2 V j d G l v b j E v U m 9 2 Z X J X a W 5 n L V Y y I D E t d H B z L 0 N o Y W 5 n Z W Q g V H l w Z S 5 7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9 2 Z X J X a W 5 n L V Y y I D E t d H B z L 0 N o Y W 5 n Z W Q g V H l w Z S 5 7 U X R 5 L D B 9 J n F 1 b 3 Q 7 L C Z x d W 9 0 O 1 N l Y 3 R p b 2 4 x L 1 J v d m V y V 2 l u Z y 1 W M i A x L X R w c y 9 D a G F u Z 2 V k I F R 5 c G U u e 1 Z h b H V l L D F 9 J n F 1 b 3 Q 7 L C Z x d W 9 0 O 1 N l Y 3 R p b 2 4 x L 1 J v d m V y V 2 l u Z y 1 W M i A x L X R w c y 9 D a G F u Z 2 V k I F R 5 c G U u e 0 R l d m l j Z S w y f S Z x d W 9 0 O y w m c X V v d D t T Z W N 0 a W 9 u M S 9 S b 3 Z l c l d p b m c t V j I g M S 1 0 c H M v Q 2 h h b m d l Z C B U e X B l L n t Q Y W N r Y W d l L D N 9 J n F 1 b 3 Q 7 L C Z x d W 9 0 O 1 N l Y 3 R p b 2 4 x L 1 J v d m V y V 2 l u Z y 1 W M i A x L X R w c y 9 D a G F u Z 2 V k I F R 5 c G U u e 1 B h c n R z L D R 9 J n F 1 b 3 Q 7 L C Z x d W 9 0 O 1 N l Y 3 R p b 2 4 x L 1 J v d m V y V 2 l u Z y 1 W M i A x L X R w c y 9 D a G F u Z 2 V k I F R 5 c G U u e 0 R l c 2 N y a X B 0 a W 9 u L D V 9 J n F 1 b 3 Q 7 L C Z x d W 9 0 O 1 N l Y 3 R p b 2 4 x L 1 J v d m V y V 2 l u Z y 1 W M i A x L X R w c y 9 D a G F u Z 2 V k I F R 5 c G U u e 0 J P T S w 2 f S Z x d W 9 0 O y w m c X V v d D t T Z W N 0 a W 9 u M S 9 S b 3 Z l c l d p b m c t V j I g M S 1 0 c H M v Q 2 h h b m d l Z C B U e X B l L n t N Q U 5 V R k F D V F V S R V I s N 3 0 m c X V v d D s s J n F 1 b 3 Q 7 U 2 V j d G l v b j E v U m 9 2 Z X J X a W 5 n L V Y y I D E t d H B z L 0 N o Y W 5 n Z W Q g V H l w Z S 5 7 U E F S V E 5 P L D h 9 J n F 1 b 3 Q 7 L C Z x d W 9 0 O 1 N l Y 3 R p b 2 4 x L 1 J v d m V y V 2 l u Z y 1 W M i A x L X R w c y 9 D a G F u Z 2 V k I F R 5 c G U u e 1 N J W k U s O X 0 m c X V v d D s s J n F 1 b 3 Q 7 U 2 V j d G l v b j E v U m 9 2 Z X J X a W 5 n L V Y y I D E t d H B z L 0 N o Y W 5 n Z W Q g V H l w Z S 5 7 V F B f U 0 l H T k F M X 0 5 B T U U s M T B 9 J n F 1 b 3 Q 7 L C Z x d W 9 0 O 1 N l Y 3 R p b 2 4 x L 1 J v d m V y V 2 l u Z y 1 W M i A x L X R w c y 9 D a G F u Z 2 V k I F R 5 c G U u e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d m V y V 2 l u Z y 1 W M i U y M D E t d H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m V y V 2 l u Z y 1 W M i U y M D E t d H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m V y V 2 l u Z y 1 W M i U y M D E t d H B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5 4 A B G T R 9 P h u t 7 c w c e b H 4 A A A A A A g A A A A A A E G Y A A A A B A A A g A A A A H 9 / j K 7 R F d q i R K X D P Z 0 D v k h L 7 z G G C Y 5 y d E d r w J 1 a e L E 4 A A A A A D o A A A A A C A A A g A A A A Y m q N a 1 H i w j x k x K q 1 w B Z T e V D s B + c 9 F H V y 1 f f z M + y b t T p Q A A A A A K d a e C d D F E d W i Y i S 8 y i 6 p c f s w B / 8 e 8 o C V V d T M e a 8 C M g h R h L w h / n U E w 1 p 9 j i k X i 2 s 8 E w C Y u Z 7 s J z q g K 7 I H 7 8 c / / P + B V O I i Q j c n g c I x / k e / i R A A A A A D A S c U H F A O 4 C W 8 p V v a p a V V Y l t m + i p / J p i K E S L l 5 j a S O P 8 Z J N h z V Q m Y 6 A 1 0 n / g g P z h 6 Y J K X 1 F a U D K j K e f v Z u h t B w = = < / D a t a M a s h u p > 
</file>

<file path=customXml/itemProps1.xml><?xml version="1.0" encoding="utf-8"?>
<ds:datastoreItem xmlns:ds="http://schemas.openxmlformats.org/officeDocument/2006/customXml" ds:itemID="{E34F94E8-3D50-4159-B7FE-19FDDEA01F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BOM-v1.0</vt:lpstr>
      <vt:lpstr>BOM-v1.5</vt:lpstr>
      <vt:lpstr>BOM-v2.0</vt:lpstr>
      <vt:lpstr>BOM-v2.0-PCBway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cp:lastPrinted>2020-06-25T12:00:21Z</cp:lastPrinted>
  <dcterms:created xsi:type="dcterms:W3CDTF">2019-01-31T20:14:52Z</dcterms:created>
  <dcterms:modified xsi:type="dcterms:W3CDTF">2020-06-30T00:03:03Z</dcterms:modified>
</cp:coreProperties>
</file>