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ik\Dropbox\Robotics\RoverWing\RoverWingHardware\RoverWingBoard\BOM\"/>
    </mc:Choice>
  </mc:AlternateContent>
  <xr:revisionPtr revIDLastSave="0" documentId="13_ncr:1_{30CE8102-0D2E-43FC-8676-C7A94440C79B}" xr6:coauthVersionLast="45" xr6:coauthVersionMax="45" xr10:uidLastSave="{00000000-0000-0000-0000-000000000000}"/>
  <bookViews>
    <workbookView xWindow="-110" yWindow="-110" windowWidth="19420" windowHeight="11020" xr2:uid="{A80769AC-F9FA-4F6D-9FEF-3116ACB58E57}"/>
  </bookViews>
  <sheets>
    <sheet name="V3.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1" i="1" l="1"/>
  <c r="K37" i="1" l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360F1D-87A2-4A06-A85B-451C2414FE32}" keepAlive="1" name="Query - RoverWing-V3 0_ListByValues" description="Connection to the 'RoverWing-V3 0_ListByValues' query in the workbook." type="5" refreshedVersion="6" background="1">
    <dbPr connection="Provider=Microsoft.Mashup.OleDb.1;Data Source=$Workbook$;Location=&quot;RoverWing-V3 0_ListByValues&quot;;Extended Properties=&quot;&quot;" command="SELECT * FROM [RoverWing-V3 0_ListByValues]"/>
  </connection>
</connections>
</file>

<file path=xl/sharedStrings.xml><?xml version="1.0" encoding="utf-8"?>
<sst xmlns="http://schemas.openxmlformats.org/spreadsheetml/2006/main" count="317" uniqueCount="188">
  <si>
    <t>Totals</t>
  </si>
  <si>
    <t>SMD</t>
  </si>
  <si>
    <t>CONN_BM04B-SRSS-TB(LF)(SN)</t>
  </si>
  <si>
    <t>HEADER, JST SH 4POS SMD STRAIGHT</t>
  </si>
  <si>
    <t>BM04B-SRSS-TB_LF__SN_</t>
  </si>
  <si>
    <t>JST</t>
  </si>
  <si>
    <t>HEADER-SH-4P</t>
  </si>
  <si>
    <t>J16</t>
  </si>
  <si>
    <t>PTH</t>
  </si>
  <si>
    <t>DF13-6P-1.25DSA</t>
  </si>
  <si>
    <t>HEADER - DF13-6P</t>
  </si>
  <si>
    <t>HIROSE</t>
  </si>
  <si>
    <t>J15</t>
  </si>
  <si>
    <t>DF13-4P-1.25DSA</t>
  </si>
  <si>
    <t>HEADER - DF13-4P</t>
  </si>
  <si>
    <t>J14</t>
  </si>
  <si>
    <t>2X12</t>
  </si>
  <si>
    <t>DS1023-2*12SF11</t>
  </si>
  <si>
    <t>CONNFLY ELEC</t>
  </si>
  <si>
    <t>HEADER-2X12</t>
  </si>
  <si>
    <t>J13</t>
  </si>
  <si>
    <t>2X16</t>
  </si>
  <si>
    <t>DS1023-2*16SF11</t>
  </si>
  <si>
    <t>HEADER-2X16</t>
  </si>
  <si>
    <t>J12</t>
  </si>
  <si>
    <t>B3B-PH-K</t>
  </si>
  <si>
    <t>HEADER, JST PH, 3POS, THROUGH HOLE, STRAIGHT</t>
  </si>
  <si>
    <t>B3B-PH-K-S(LF)(SN)</t>
  </si>
  <si>
    <t>HEADER-PH-3P</t>
  </si>
  <si>
    <t>J9</t>
  </si>
  <si>
    <t>B4B-PH-K</t>
  </si>
  <si>
    <t>HEADER, JST PH, 4POS, THROUGH HOLE, STRAIGHT</t>
  </si>
  <si>
    <t>B4B-PH-K-S(LF)(SN)</t>
  </si>
  <si>
    <t>HEADER-PH-4P</t>
  </si>
  <si>
    <t>J4, J5, J6, J7, J8</t>
  </si>
  <si>
    <t>B2P-VH</t>
  </si>
  <si>
    <t>HEADER - JST VH, 2P</t>
  </si>
  <si>
    <t>B2P-VH(LF)(SN)</t>
  </si>
  <si>
    <t>HEADER-VH</t>
  </si>
  <si>
    <t>J2, J3</t>
  </si>
  <si>
    <t>XT30UPB-M</t>
  </si>
  <si>
    <t>AMASS XT30 connector</t>
  </si>
  <si>
    <t>AMASS</t>
  </si>
  <si>
    <t>J1</t>
  </si>
  <si>
    <t>0603</t>
  </si>
  <si>
    <t>SMD RESISTOR, 5%, 1/10W, 0603</t>
  </si>
  <si>
    <t>RC0603JR-07330RL</t>
  </si>
  <si>
    <t>YAGEO</t>
  </si>
  <si>
    <t>R21</t>
  </si>
  <si>
    <t>RC0805FR-0722KL</t>
  </si>
  <si>
    <t>22K</t>
  </si>
  <si>
    <t>R7, R8</t>
  </si>
  <si>
    <t>SMD RESISTOR, 1%, 1/10W, 0603</t>
  </si>
  <si>
    <t>RC0603JR-071KL</t>
  </si>
  <si>
    <t>1K</t>
  </si>
  <si>
    <t>R4, R9, R10, R15, R16, R17</t>
  </si>
  <si>
    <t>RC0603FR-079K53L</t>
  </si>
  <si>
    <t>9.53K</t>
  </si>
  <si>
    <t>R3, R6</t>
  </si>
  <si>
    <t>RC0603JR-071K8L</t>
  </si>
  <si>
    <t>1.8K</t>
  </si>
  <si>
    <t>R2, R11, R12, R13, R14, R18, R19, R20</t>
  </si>
  <si>
    <t>RC0603FR-0737K4L</t>
  </si>
  <si>
    <t>37.4K</t>
  </si>
  <si>
    <t>R1, R5</t>
  </si>
  <si>
    <t>CAP CERAMIC, 25V, SMD</t>
  </si>
  <si>
    <t>TMK107BJ105KA-T</t>
  </si>
  <si>
    <t>Taiyo Yuden</t>
  </si>
  <si>
    <t>1uF</t>
  </si>
  <si>
    <t>C10, C21, C22</t>
  </si>
  <si>
    <t>CAP CERAMIC, 50V, SMD</t>
  </si>
  <si>
    <t>CC0603JRNPO9BN220</t>
  </si>
  <si>
    <t>22pF</t>
  </si>
  <si>
    <t>C9</t>
  </si>
  <si>
    <t>CAP CERAMIC,50V, SMD</t>
  </si>
  <si>
    <t>CC0603KRX7R9BB222</t>
  </si>
  <si>
    <t>2.2nF</t>
  </si>
  <si>
    <t>C8, C17</t>
  </si>
  <si>
    <t>1206</t>
  </si>
  <si>
    <t>CAP CERAMIC, 10V, SMD</t>
  </si>
  <si>
    <t>LMK316BJ476ML-T</t>
  </si>
  <si>
    <t>47uF</t>
  </si>
  <si>
    <t>C6, C7</t>
  </si>
  <si>
    <t>UMK107B104KAHT</t>
  </si>
  <si>
    <t>100nF</t>
  </si>
  <si>
    <t>C5, C11, C12, C13, C14, C15, C16, C19, C20</t>
  </si>
  <si>
    <t>UMK107B103KAHT</t>
  </si>
  <si>
    <t>10nF</t>
  </si>
  <si>
    <t>C4, C18</t>
  </si>
  <si>
    <t>0805</t>
  </si>
  <si>
    <t>TMK212BBJ106KG-T</t>
  </si>
  <si>
    <t>10uF</t>
  </si>
  <si>
    <t>C3</t>
  </si>
  <si>
    <t>CAP-8X10.5</t>
  </si>
  <si>
    <t>AL CAPACITOR, SMD</t>
  </si>
  <si>
    <t>CK1V221MCRF10</t>
  </si>
  <si>
    <t>SEMTECH</t>
  </si>
  <si>
    <t>220uF</t>
  </si>
  <si>
    <t>C1, C2</t>
  </si>
  <si>
    <t>IND_TDK_7.1X6.5</t>
  </si>
  <si>
    <t>Power inductor, SMD, 4.7uH, 5.2A</t>
  </si>
  <si>
    <t>SPM6530T-4R7M</t>
  </si>
  <si>
    <t>TDK</t>
  </si>
  <si>
    <t>4.7uH</t>
  </si>
  <si>
    <t>L1</t>
  </si>
  <si>
    <t>Ferrite Bead</t>
  </si>
  <si>
    <t>BLM21PG331SN1D</t>
  </si>
  <si>
    <t>MURATA ELECTRONICS</t>
  </si>
  <si>
    <t>330R-1500MA</t>
  </si>
  <si>
    <t>FB</t>
  </si>
  <si>
    <t>SMA-DO214AC</t>
  </si>
  <si>
    <t>Schottky diode, 40V, 5A, DO-214</t>
  </si>
  <si>
    <t>CDBA540-HF</t>
  </si>
  <si>
    <t>COMCHIP TECHNOLOGIES</t>
  </si>
  <si>
    <t>D3</t>
  </si>
  <si>
    <t>LED3535</t>
  </si>
  <si>
    <t>SMART LED, 3.5MM</t>
  </si>
  <si>
    <t>WS2812B-MINI</t>
  </si>
  <si>
    <t>WORLDSEMI</t>
  </si>
  <si>
    <t/>
  </si>
  <si>
    <t>D2</t>
  </si>
  <si>
    <t>LED-0805</t>
  </si>
  <si>
    <t>SMD LED, 0805</t>
  </si>
  <si>
    <t>LTST-C170KGKT</t>
  </si>
  <si>
    <t>LITE-ON</t>
  </si>
  <si>
    <t>GREEN</t>
  </si>
  <si>
    <t>D1</t>
  </si>
  <si>
    <t>TL3305</t>
  </si>
  <si>
    <t>Tactile Switch, 4.5*4.5 mm SMD</t>
  </si>
  <si>
    <t>TSA453G38-250</t>
  </si>
  <si>
    <t>BRIGHT</t>
  </si>
  <si>
    <t>SW-TACTILE-4.5X4.5_SMD</t>
  </si>
  <si>
    <t>SW1</t>
  </si>
  <si>
    <t>MICRO-USB5+6P-SMD-0.65-B</t>
  </si>
  <si>
    <t>Micro USB connector, 5 pin</t>
  </si>
  <si>
    <t>10118193-0001LF</t>
  </si>
  <si>
    <t>AMPHENOL ICC</t>
  </si>
  <si>
    <t>MICRO-USB-SMD-B-(10118193-0001LF)</t>
  </si>
  <si>
    <t>USB1</t>
  </si>
  <si>
    <t>SOT23-5</t>
  </si>
  <si>
    <t>Single Bus Buffer Gate with 3-State Output</t>
  </si>
  <si>
    <t>SN74AHCT1G125DBVR</t>
  </si>
  <si>
    <t>TEXAS INSTRUMENTS</t>
  </si>
  <si>
    <t>74AHCT1G125DBV</t>
  </si>
  <si>
    <t>U7</t>
  </si>
  <si>
    <t>HSOP8</t>
  </si>
  <si>
    <t>DRV8871 - 3.6A PWM Motor Driver</t>
  </si>
  <si>
    <t>DRV8871DDAR</t>
  </si>
  <si>
    <t>DRV8871</t>
  </si>
  <si>
    <t>U5, U6</t>
  </si>
  <si>
    <t>PQFN50P300X250X97-14N</t>
  </si>
  <si>
    <t>Single-Interface MotionTracking device The ICM-42605 is a 6-axis MotionTracking device that combines a 3-axis gyroscope, and a 3-axis accelerometer in a small 2.5x3x0.91</t>
  </si>
  <si>
    <t>ICM-42605</t>
  </si>
  <si>
    <t>TDK INVENSENSE</t>
  </si>
  <si>
    <t>U4</t>
  </si>
  <si>
    <t>SOT223</t>
  </si>
  <si>
    <t>LDO VOLTAGE REGULATOR</t>
  </si>
  <si>
    <t>AZ1117EH-3.3TRG1</t>
  </si>
  <si>
    <t>DIODES INC</t>
  </si>
  <si>
    <t>PMIC-AZ1117EH-3.3</t>
  </si>
  <si>
    <t>U3</t>
  </si>
  <si>
    <t>Switching Voltage Regulator</t>
  </si>
  <si>
    <t>TPS54531</t>
  </si>
  <si>
    <t>U2</t>
  </si>
  <si>
    <t>TQFP-48</t>
  </si>
  <si>
    <t>SAMD21G MCU</t>
  </si>
  <si>
    <t>ATSAMD21G18A-AU</t>
  </si>
  <si>
    <t>MICROCHIP TECHNOLOGY</t>
  </si>
  <si>
    <t>ATSAMD21G</t>
  </si>
  <si>
    <t>U1</t>
  </si>
  <si>
    <t>Type</t>
  </si>
  <si>
    <t>Package</t>
  </si>
  <si>
    <t>Description</t>
  </si>
  <si>
    <t>Manufacturer</t>
  </si>
  <si>
    <t>Value</t>
  </si>
  <si>
    <t>Qty</t>
  </si>
  <si>
    <t>Designator</t>
  </si>
  <si>
    <t>Manufacturer Part Number</t>
  </si>
  <si>
    <t>Points</t>
  </si>
  <si>
    <t>Flexibility</t>
  </si>
  <si>
    <t>yes</t>
  </si>
  <si>
    <t>Top/bottom</t>
  </si>
  <si>
    <t>top</t>
  </si>
  <si>
    <t>Total points</t>
  </si>
  <si>
    <t>HEADER - 2x16, 0.1" PITCH, FEMALE</t>
  </si>
  <si>
    <t>HEADER, 2x12, 0.1" PITCH, FEMALE</t>
  </si>
  <si>
    <t>Through-hole</t>
  </si>
  <si>
    <t>SMT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</si>
</sst>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4069-54CA-42F7-A4D4-0ADBE0FDE4E5}">
  <sheetPr>
    <pageSetUpPr fitToPage="1"/>
  </sheetPr>
  <dimension ref="A1:L41"/>
  <sheetViews>
    <sheetView tabSelected="1" topLeftCell="C22" zoomScaleNormal="100" workbookViewId="0">
      <selection activeCell="E16" sqref="E16"/>
    </sheetView>
  </sheetViews>
  <sheetFormatPr defaultRowHeight="13" x14ac:dyDescent="0.35"/>
  <cols>
    <col min="1" max="1" width="19.26953125" style="11" customWidth="1"/>
    <col min="2" max="2" width="22.08984375" style="11" bestFit="1" customWidth="1"/>
    <col min="3" max="3" width="18.26953125" style="12" customWidth="1"/>
    <col min="4" max="4" width="6.08984375" style="9" bestFit="1" customWidth="1"/>
    <col min="5" max="5" width="34.7265625" style="11" customWidth="1"/>
    <col min="6" max="6" width="17.08984375" style="11" customWidth="1"/>
    <col min="7" max="7" width="26.7265625" style="11" bestFit="1" customWidth="1"/>
    <col min="8" max="8" width="11.26953125" style="11" customWidth="1"/>
    <col min="9" max="16384" width="8.7265625" style="11"/>
  </cols>
  <sheetData>
    <row r="1" spans="1:12" s="10" customFormat="1" ht="14.5" x14ac:dyDescent="0.35">
      <c r="A1" s="16" t="s">
        <v>173</v>
      </c>
      <c r="B1" s="16" t="s">
        <v>177</v>
      </c>
      <c r="C1" s="17" t="s">
        <v>176</v>
      </c>
      <c r="D1" s="18" t="s">
        <v>175</v>
      </c>
      <c r="E1" s="16" t="s">
        <v>172</v>
      </c>
      <c r="F1" s="16" t="s">
        <v>174</v>
      </c>
      <c r="G1" s="16" t="s">
        <v>171</v>
      </c>
      <c r="H1" s="16" t="s">
        <v>181</v>
      </c>
      <c r="I1" s="16" t="s">
        <v>170</v>
      </c>
      <c r="J1" s="16" t="s">
        <v>178</v>
      </c>
      <c r="K1" s="16" t="s">
        <v>183</v>
      </c>
      <c r="L1" s="16" t="s">
        <v>179</v>
      </c>
    </row>
    <row r="2" spans="1:12" x14ac:dyDescent="0.35">
      <c r="A2" s="7" t="s">
        <v>167</v>
      </c>
      <c r="B2" s="7" t="s">
        <v>166</v>
      </c>
      <c r="C2" s="21" t="s">
        <v>169</v>
      </c>
      <c r="D2" s="8">
        <v>1</v>
      </c>
      <c r="E2" s="7" t="s">
        <v>165</v>
      </c>
      <c r="F2" s="7" t="s">
        <v>168</v>
      </c>
      <c r="G2" s="7" t="s">
        <v>164</v>
      </c>
      <c r="H2" s="7" t="s">
        <v>182</v>
      </c>
      <c r="I2" s="7" t="s">
        <v>1</v>
      </c>
      <c r="J2" s="7">
        <v>48</v>
      </c>
      <c r="K2" s="7">
        <f t="shared" ref="K2:K37" si="0">D2*J2</f>
        <v>48</v>
      </c>
      <c r="L2" s="7"/>
    </row>
    <row r="3" spans="1:12" x14ac:dyDescent="0.35">
      <c r="A3" s="7" t="s">
        <v>142</v>
      </c>
      <c r="B3" s="7" t="s">
        <v>162</v>
      </c>
      <c r="C3" s="21" t="s">
        <v>163</v>
      </c>
      <c r="D3" s="8">
        <v>1</v>
      </c>
      <c r="E3" s="7" t="s">
        <v>161</v>
      </c>
      <c r="F3" s="7" t="s">
        <v>162</v>
      </c>
      <c r="G3" s="7" t="s">
        <v>145</v>
      </c>
      <c r="H3" s="7" t="s">
        <v>182</v>
      </c>
      <c r="I3" s="7" t="s">
        <v>1</v>
      </c>
      <c r="J3" s="7">
        <v>8</v>
      </c>
      <c r="K3" s="7">
        <f t="shared" si="0"/>
        <v>8</v>
      </c>
      <c r="L3" s="7"/>
    </row>
    <row r="4" spans="1:12" x14ac:dyDescent="0.35">
      <c r="A4" s="7" t="s">
        <v>158</v>
      </c>
      <c r="B4" s="7" t="s">
        <v>157</v>
      </c>
      <c r="C4" s="21" t="s">
        <v>160</v>
      </c>
      <c r="D4" s="8">
        <v>1</v>
      </c>
      <c r="E4" s="7" t="s">
        <v>156</v>
      </c>
      <c r="F4" s="7" t="s">
        <v>159</v>
      </c>
      <c r="G4" s="7" t="s">
        <v>155</v>
      </c>
      <c r="H4" s="7" t="s">
        <v>182</v>
      </c>
      <c r="I4" s="7" t="s">
        <v>1</v>
      </c>
      <c r="J4" s="7">
        <v>4</v>
      </c>
      <c r="K4" s="7">
        <f t="shared" si="0"/>
        <v>4</v>
      </c>
      <c r="L4" s="7"/>
    </row>
    <row r="5" spans="1:12" x14ac:dyDescent="0.35">
      <c r="A5" s="7" t="s">
        <v>153</v>
      </c>
      <c r="B5" s="7" t="s">
        <v>152</v>
      </c>
      <c r="C5" s="21" t="s">
        <v>154</v>
      </c>
      <c r="D5" s="8">
        <v>1</v>
      </c>
      <c r="E5" s="7" t="s">
        <v>151</v>
      </c>
      <c r="F5" s="7" t="s">
        <v>152</v>
      </c>
      <c r="G5" s="7" t="s">
        <v>150</v>
      </c>
      <c r="H5" s="7" t="s">
        <v>182</v>
      </c>
      <c r="I5" s="7" t="s">
        <v>1</v>
      </c>
      <c r="J5" s="7">
        <v>14</v>
      </c>
      <c r="K5" s="7">
        <f t="shared" si="0"/>
        <v>14</v>
      </c>
      <c r="L5" s="7"/>
    </row>
    <row r="6" spans="1:12" x14ac:dyDescent="0.35">
      <c r="A6" s="7" t="s">
        <v>142</v>
      </c>
      <c r="B6" s="7" t="s">
        <v>147</v>
      </c>
      <c r="C6" s="21" t="s">
        <v>149</v>
      </c>
      <c r="D6" s="8">
        <v>2</v>
      </c>
      <c r="E6" s="7" t="s">
        <v>146</v>
      </c>
      <c r="F6" s="7" t="s">
        <v>148</v>
      </c>
      <c r="G6" s="7" t="s">
        <v>145</v>
      </c>
      <c r="H6" s="7" t="s">
        <v>182</v>
      </c>
      <c r="I6" s="7" t="s">
        <v>1</v>
      </c>
      <c r="J6" s="7">
        <v>8</v>
      </c>
      <c r="K6" s="7">
        <f t="shared" si="0"/>
        <v>16</v>
      </c>
      <c r="L6" s="7"/>
    </row>
    <row r="7" spans="1:12" ht="13.5" thickBot="1" x14ac:dyDescent="0.4">
      <c r="A7" s="15" t="s">
        <v>142</v>
      </c>
      <c r="B7" s="15" t="s">
        <v>141</v>
      </c>
      <c r="C7" s="22" t="s">
        <v>144</v>
      </c>
      <c r="D7" s="14">
        <v>1</v>
      </c>
      <c r="E7" s="15" t="s">
        <v>140</v>
      </c>
      <c r="F7" s="15" t="s">
        <v>143</v>
      </c>
      <c r="G7" s="15" t="s">
        <v>139</v>
      </c>
      <c r="H7" s="15" t="s">
        <v>182</v>
      </c>
      <c r="I7" s="15" t="s">
        <v>1</v>
      </c>
      <c r="J7" s="15">
        <v>5</v>
      </c>
      <c r="K7" s="15">
        <f t="shared" si="0"/>
        <v>5</v>
      </c>
      <c r="L7" s="15"/>
    </row>
    <row r="8" spans="1:12" x14ac:dyDescent="0.35">
      <c r="A8" s="4" t="s">
        <v>136</v>
      </c>
      <c r="B8" s="4" t="s">
        <v>135</v>
      </c>
      <c r="C8" s="23" t="s">
        <v>138</v>
      </c>
      <c r="D8" s="5">
        <v>1</v>
      </c>
      <c r="E8" s="4" t="s">
        <v>134</v>
      </c>
      <c r="F8" s="4" t="s">
        <v>137</v>
      </c>
      <c r="G8" s="4" t="s">
        <v>133</v>
      </c>
      <c r="H8" s="4" t="s">
        <v>182</v>
      </c>
      <c r="I8" s="4" t="s">
        <v>1</v>
      </c>
      <c r="J8" s="4">
        <v>5</v>
      </c>
      <c r="K8" s="4">
        <f t="shared" si="0"/>
        <v>5</v>
      </c>
      <c r="L8" s="4"/>
    </row>
    <row r="9" spans="1:12" x14ac:dyDescent="0.35">
      <c r="A9" s="7" t="s">
        <v>130</v>
      </c>
      <c r="B9" s="7" t="s">
        <v>129</v>
      </c>
      <c r="C9" s="21" t="s">
        <v>132</v>
      </c>
      <c r="D9" s="8">
        <v>1</v>
      </c>
      <c r="E9" s="7" t="s">
        <v>128</v>
      </c>
      <c r="F9" s="7" t="s">
        <v>131</v>
      </c>
      <c r="G9" s="7" t="s">
        <v>127</v>
      </c>
      <c r="H9" s="7" t="s">
        <v>182</v>
      </c>
      <c r="I9" s="7" t="s">
        <v>1</v>
      </c>
      <c r="J9" s="7">
        <v>4</v>
      </c>
      <c r="K9" s="7">
        <f t="shared" si="0"/>
        <v>4</v>
      </c>
      <c r="L9" s="7"/>
    </row>
    <row r="10" spans="1:12" x14ac:dyDescent="0.35">
      <c r="A10" s="7" t="s">
        <v>124</v>
      </c>
      <c r="B10" s="7" t="s">
        <v>123</v>
      </c>
      <c r="C10" s="21" t="s">
        <v>126</v>
      </c>
      <c r="D10" s="8">
        <v>1</v>
      </c>
      <c r="E10" s="7" t="s">
        <v>122</v>
      </c>
      <c r="F10" s="7" t="s">
        <v>125</v>
      </c>
      <c r="G10" s="7" t="s">
        <v>121</v>
      </c>
      <c r="H10" s="7" t="s">
        <v>182</v>
      </c>
      <c r="I10" s="7" t="s">
        <v>1</v>
      </c>
      <c r="J10" s="7">
        <v>2</v>
      </c>
      <c r="K10" s="7">
        <f t="shared" si="0"/>
        <v>2</v>
      </c>
      <c r="L10" s="7"/>
    </row>
    <row r="11" spans="1:12" x14ac:dyDescent="0.35">
      <c r="A11" s="7" t="s">
        <v>118</v>
      </c>
      <c r="B11" s="7" t="s">
        <v>117</v>
      </c>
      <c r="C11" s="21" t="s">
        <v>120</v>
      </c>
      <c r="D11" s="8">
        <v>1</v>
      </c>
      <c r="E11" s="7" t="s">
        <v>116</v>
      </c>
      <c r="F11" s="7" t="s">
        <v>119</v>
      </c>
      <c r="G11" s="7" t="s">
        <v>115</v>
      </c>
      <c r="H11" s="7" t="s">
        <v>182</v>
      </c>
      <c r="I11" s="7" t="s">
        <v>1</v>
      </c>
      <c r="J11" s="7">
        <v>4</v>
      </c>
      <c r="K11" s="7">
        <f t="shared" si="0"/>
        <v>4</v>
      </c>
      <c r="L11" s="7"/>
    </row>
    <row r="12" spans="1:12" x14ac:dyDescent="0.35">
      <c r="A12" s="7" t="s">
        <v>113</v>
      </c>
      <c r="B12" s="7" t="s">
        <v>112</v>
      </c>
      <c r="C12" s="21" t="s">
        <v>114</v>
      </c>
      <c r="D12" s="8">
        <v>1</v>
      </c>
      <c r="E12" s="7" t="s">
        <v>111</v>
      </c>
      <c r="F12" s="7" t="s">
        <v>112</v>
      </c>
      <c r="G12" s="7" t="s">
        <v>110</v>
      </c>
      <c r="H12" s="7" t="s">
        <v>182</v>
      </c>
      <c r="I12" s="7" t="s">
        <v>1</v>
      </c>
      <c r="J12" s="7">
        <v>2</v>
      </c>
      <c r="K12" s="7">
        <f t="shared" si="0"/>
        <v>2</v>
      </c>
      <c r="L12" s="7"/>
    </row>
    <row r="13" spans="1:12" x14ac:dyDescent="0.35">
      <c r="A13" s="7" t="s">
        <v>107</v>
      </c>
      <c r="B13" s="7" t="s">
        <v>106</v>
      </c>
      <c r="C13" s="21" t="s">
        <v>109</v>
      </c>
      <c r="D13" s="8">
        <v>1</v>
      </c>
      <c r="E13" s="7" t="s">
        <v>105</v>
      </c>
      <c r="F13" s="7" t="s">
        <v>108</v>
      </c>
      <c r="G13" s="7" t="s">
        <v>89</v>
      </c>
      <c r="H13" s="7" t="s">
        <v>182</v>
      </c>
      <c r="I13" s="7" t="s">
        <v>1</v>
      </c>
      <c r="J13" s="7">
        <v>2</v>
      </c>
      <c r="K13" s="7">
        <f t="shared" si="0"/>
        <v>2</v>
      </c>
      <c r="L13" s="7"/>
    </row>
    <row r="14" spans="1:12" ht="13.5" thickBot="1" x14ac:dyDescent="0.4">
      <c r="A14" s="15" t="s">
        <v>102</v>
      </c>
      <c r="B14" s="15" t="s">
        <v>101</v>
      </c>
      <c r="C14" s="22" t="s">
        <v>104</v>
      </c>
      <c r="D14" s="14">
        <v>1</v>
      </c>
      <c r="E14" s="15" t="s">
        <v>100</v>
      </c>
      <c r="F14" s="15" t="s">
        <v>103</v>
      </c>
      <c r="G14" s="15" t="s">
        <v>99</v>
      </c>
      <c r="H14" s="15" t="s">
        <v>182</v>
      </c>
      <c r="I14" s="15" t="s">
        <v>1</v>
      </c>
      <c r="J14" s="15">
        <v>2</v>
      </c>
      <c r="K14" s="15">
        <f t="shared" si="0"/>
        <v>2</v>
      </c>
      <c r="L14" s="15"/>
    </row>
    <row r="15" spans="1:12" x14ac:dyDescent="0.35">
      <c r="A15" s="4" t="s">
        <v>96</v>
      </c>
      <c r="B15" s="4" t="s">
        <v>95</v>
      </c>
      <c r="C15" s="23" t="s">
        <v>98</v>
      </c>
      <c r="D15" s="5">
        <v>2</v>
      </c>
      <c r="E15" s="4" t="s">
        <v>94</v>
      </c>
      <c r="F15" s="4" t="s">
        <v>97</v>
      </c>
      <c r="G15" s="4" t="s">
        <v>93</v>
      </c>
      <c r="H15" s="4" t="s">
        <v>182</v>
      </c>
      <c r="I15" s="4" t="s">
        <v>1</v>
      </c>
      <c r="J15" s="4">
        <v>2</v>
      </c>
      <c r="K15" s="4">
        <f t="shared" si="0"/>
        <v>4</v>
      </c>
      <c r="L15" s="4"/>
    </row>
    <row r="16" spans="1:12" x14ac:dyDescent="0.35">
      <c r="A16" s="7" t="s">
        <v>67</v>
      </c>
      <c r="B16" s="7" t="s">
        <v>90</v>
      </c>
      <c r="C16" s="21" t="s">
        <v>92</v>
      </c>
      <c r="D16" s="8">
        <v>1</v>
      </c>
      <c r="E16" s="7" t="s">
        <v>65</v>
      </c>
      <c r="F16" s="7" t="s">
        <v>91</v>
      </c>
      <c r="G16" s="7" t="s">
        <v>89</v>
      </c>
      <c r="H16" s="7" t="s">
        <v>182</v>
      </c>
      <c r="I16" s="7" t="s">
        <v>1</v>
      </c>
      <c r="J16" s="7">
        <v>2</v>
      </c>
      <c r="K16" s="7">
        <f t="shared" si="0"/>
        <v>2</v>
      </c>
      <c r="L16" s="7" t="s">
        <v>180</v>
      </c>
    </row>
    <row r="17" spans="1:12" x14ac:dyDescent="0.35">
      <c r="A17" s="7" t="s">
        <v>67</v>
      </c>
      <c r="B17" s="7" t="s">
        <v>86</v>
      </c>
      <c r="C17" s="21" t="s">
        <v>88</v>
      </c>
      <c r="D17" s="8">
        <v>2</v>
      </c>
      <c r="E17" s="7" t="s">
        <v>79</v>
      </c>
      <c r="F17" s="7" t="s">
        <v>87</v>
      </c>
      <c r="G17" s="7" t="s">
        <v>44</v>
      </c>
      <c r="H17" s="7" t="s">
        <v>182</v>
      </c>
      <c r="I17" s="7" t="s">
        <v>1</v>
      </c>
      <c r="J17" s="7">
        <v>2</v>
      </c>
      <c r="K17" s="7">
        <f t="shared" si="0"/>
        <v>4</v>
      </c>
      <c r="L17" s="7" t="s">
        <v>180</v>
      </c>
    </row>
    <row r="18" spans="1:12" ht="26" customHeight="1" x14ac:dyDescent="0.35">
      <c r="A18" s="7" t="s">
        <v>67</v>
      </c>
      <c r="B18" s="7" t="s">
        <v>83</v>
      </c>
      <c r="C18" s="21" t="s">
        <v>85</v>
      </c>
      <c r="D18" s="8">
        <v>9</v>
      </c>
      <c r="E18" s="7" t="s">
        <v>79</v>
      </c>
      <c r="F18" s="7" t="s">
        <v>84</v>
      </c>
      <c r="G18" s="7" t="s">
        <v>44</v>
      </c>
      <c r="H18" s="7" t="s">
        <v>182</v>
      </c>
      <c r="I18" s="7" t="s">
        <v>1</v>
      </c>
      <c r="J18" s="7">
        <v>2</v>
      </c>
      <c r="K18" s="7">
        <f t="shared" si="0"/>
        <v>18</v>
      </c>
      <c r="L18" s="7" t="s">
        <v>180</v>
      </c>
    </row>
    <row r="19" spans="1:12" x14ac:dyDescent="0.35">
      <c r="A19" s="7" t="s">
        <v>67</v>
      </c>
      <c r="B19" s="7" t="s">
        <v>80</v>
      </c>
      <c r="C19" s="21" t="s">
        <v>82</v>
      </c>
      <c r="D19" s="8">
        <v>2</v>
      </c>
      <c r="E19" s="7" t="s">
        <v>79</v>
      </c>
      <c r="F19" s="7" t="s">
        <v>81</v>
      </c>
      <c r="G19" s="7" t="s">
        <v>78</v>
      </c>
      <c r="H19" s="7" t="s">
        <v>182</v>
      </c>
      <c r="I19" s="7" t="s">
        <v>1</v>
      </c>
      <c r="J19" s="7">
        <v>2</v>
      </c>
      <c r="K19" s="7">
        <f t="shared" si="0"/>
        <v>4</v>
      </c>
      <c r="L19" s="7" t="s">
        <v>180</v>
      </c>
    </row>
    <row r="20" spans="1:12" x14ac:dyDescent="0.35">
      <c r="A20" s="7" t="s">
        <v>47</v>
      </c>
      <c r="B20" s="7" t="s">
        <v>75</v>
      </c>
      <c r="C20" s="21" t="s">
        <v>77</v>
      </c>
      <c r="D20" s="8">
        <v>2</v>
      </c>
      <c r="E20" s="7" t="s">
        <v>74</v>
      </c>
      <c r="F20" s="7" t="s">
        <v>76</v>
      </c>
      <c r="G20" s="7" t="s">
        <v>44</v>
      </c>
      <c r="H20" s="7" t="s">
        <v>182</v>
      </c>
      <c r="I20" s="7" t="s">
        <v>1</v>
      </c>
      <c r="J20" s="7">
        <v>2</v>
      </c>
      <c r="K20" s="7">
        <f t="shared" si="0"/>
        <v>4</v>
      </c>
      <c r="L20" s="7" t="s">
        <v>180</v>
      </c>
    </row>
    <row r="21" spans="1:12" x14ac:dyDescent="0.35">
      <c r="A21" s="7" t="s">
        <v>47</v>
      </c>
      <c r="B21" s="7" t="s">
        <v>71</v>
      </c>
      <c r="C21" s="21" t="s">
        <v>73</v>
      </c>
      <c r="D21" s="8">
        <v>1</v>
      </c>
      <c r="E21" s="7" t="s">
        <v>70</v>
      </c>
      <c r="F21" s="7" t="s">
        <v>72</v>
      </c>
      <c r="G21" s="7" t="s">
        <v>44</v>
      </c>
      <c r="H21" s="7" t="s">
        <v>182</v>
      </c>
      <c r="I21" s="7" t="s">
        <v>1</v>
      </c>
      <c r="J21" s="7">
        <v>2</v>
      </c>
      <c r="K21" s="7">
        <f t="shared" si="0"/>
        <v>2</v>
      </c>
      <c r="L21" s="7" t="s">
        <v>180</v>
      </c>
    </row>
    <row r="22" spans="1:12" ht="13.5" thickBot="1" x14ac:dyDescent="0.4">
      <c r="A22" s="15" t="s">
        <v>67</v>
      </c>
      <c r="B22" s="15" t="s">
        <v>66</v>
      </c>
      <c r="C22" s="22" t="s">
        <v>69</v>
      </c>
      <c r="D22" s="14">
        <v>3</v>
      </c>
      <c r="E22" s="15" t="s">
        <v>65</v>
      </c>
      <c r="F22" s="15" t="s">
        <v>68</v>
      </c>
      <c r="G22" s="15" t="s">
        <v>44</v>
      </c>
      <c r="H22" s="15" t="s">
        <v>182</v>
      </c>
      <c r="I22" s="15" t="s">
        <v>1</v>
      </c>
      <c r="J22" s="15">
        <v>2</v>
      </c>
      <c r="K22" s="15">
        <f t="shared" si="0"/>
        <v>6</v>
      </c>
      <c r="L22" s="15" t="s">
        <v>180</v>
      </c>
    </row>
    <row r="23" spans="1:12" x14ac:dyDescent="0.35">
      <c r="A23" s="4" t="s">
        <v>47</v>
      </c>
      <c r="B23" s="4" t="s">
        <v>62</v>
      </c>
      <c r="C23" s="23" t="s">
        <v>64</v>
      </c>
      <c r="D23" s="5">
        <v>2</v>
      </c>
      <c r="E23" s="4" t="s">
        <v>52</v>
      </c>
      <c r="F23" s="4" t="s">
        <v>63</v>
      </c>
      <c r="G23" s="4" t="s">
        <v>44</v>
      </c>
      <c r="H23" s="4" t="s">
        <v>182</v>
      </c>
      <c r="I23" s="4" t="s">
        <v>1</v>
      </c>
      <c r="J23" s="4">
        <v>2</v>
      </c>
      <c r="K23" s="4">
        <f t="shared" si="0"/>
        <v>4</v>
      </c>
      <c r="L23" s="4" t="s">
        <v>180</v>
      </c>
    </row>
    <row r="24" spans="1:12" ht="26" customHeight="1" x14ac:dyDescent="0.35">
      <c r="A24" s="7" t="s">
        <v>47</v>
      </c>
      <c r="B24" s="7" t="s">
        <v>59</v>
      </c>
      <c r="C24" s="21" t="s">
        <v>61</v>
      </c>
      <c r="D24" s="8">
        <v>8</v>
      </c>
      <c r="E24" s="7" t="s">
        <v>52</v>
      </c>
      <c r="F24" s="7" t="s">
        <v>60</v>
      </c>
      <c r="G24" s="7" t="s">
        <v>44</v>
      </c>
      <c r="H24" s="7" t="s">
        <v>182</v>
      </c>
      <c r="I24" s="7" t="s">
        <v>1</v>
      </c>
      <c r="J24" s="7">
        <v>2</v>
      </c>
      <c r="K24" s="7">
        <f t="shared" si="0"/>
        <v>16</v>
      </c>
      <c r="L24" s="7" t="s">
        <v>180</v>
      </c>
    </row>
    <row r="25" spans="1:12" x14ac:dyDescent="0.35">
      <c r="A25" s="7" t="s">
        <v>47</v>
      </c>
      <c r="B25" s="7" t="s">
        <v>56</v>
      </c>
      <c r="C25" s="21" t="s">
        <v>58</v>
      </c>
      <c r="D25" s="8">
        <v>2</v>
      </c>
      <c r="E25" s="7" t="s">
        <v>52</v>
      </c>
      <c r="F25" s="7" t="s">
        <v>57</v>
      </c>
      <c r="G25" s="7" t="s">
        <v>44</v>
      </c>
      <c r="H25" s="7" t="s">
        <v>182</v>
      </c>
      <c r="I25" s="7" t="s">
        <v>1</v>
      </c>
      <c r="J25" s="7">
        <v>2</v>
      </c>
      <c r="K25" s="7">
        <f t="shared" si="0"/>
        <v>4</v>
      </c>
      <c r="L25" s="7" t="s">
        <v>180</v>
      </c>
    </row>
    <row r="26" spans="1:12" ht="26" x14ac:dyDescent="0.35">
      <c r="A26" s="7" t="s">
        <v>47</v>
      </c>
      <c r="B26" s="7" t="s">
        <v>53</v>
      </c>
      <c r="C26" s="21" t="s">
        <v>55</v>
      </c>
      <c r="D26" s="8">
        <v>6</v>
      </c>
      <c r="E26" s="7" t="s">
        <v>52</v>
      </c>
      <c r="F26" s="7" t="s">
        <v>54</v>
      </c>
      <c r="G26" s="7" t="s">
        <v>44</v>
      </c>
      <c r="H26" s="7" t="s">
        <v>182</v>
      </c>
      <c r="I26" s="7" t="s">
        <v>1</v>
      </c>
      <c r="J26" s="7">
        <v>2</v>
      </c>
      <c r="K26" s="7">
        <f t="shared" si="0"/>
        <v>12</v>
      </c>
      <c r="L26" s="7" t="s">
        <v>180</v>
      </c>
    </row>
    <row r="27" spans="1:12" x14ac:dyDescent="0.35">
      <c r="A27" s="7" t="s">
        <v>47</v>
      </c>
      <c r="B27" s="7" t="s">
        <v>49</v>
      </c>
      <c r="C27" s="21" t="s">
        <v>51</v>
      </c>
      <c r="D27" s="8">
        <v>2</v>
      </c>
      <c r="E27" s="7" t="s">
        <v>45</v>
      </c>
      <c r="F27" s="7" t="s">
        <v>50</v>
      </c>
      <c r="G27" s="7" t="s">
        <v>44</v>
      </c>
      <c r="H27" s="7" t="s">
        <v>182</v>
      </c>
      <c r="I27" s="7" t="s">
        <v>1</v>
      </c>
      <c r="J27" s="7">
        <v>2</v>
      </c>
      <c r="K27" s="7">
        <f t="shared" si="0"/>
        <v>4</v>
      </c>
      <c r="L27" s="7" t="s">
        <v>180</v>
      </c>
    </row>
    <row r="28" spans="1:12" ht="13.5" thickBot="1" x14ac:dyDescent="0.4">
      <c r="A28" s="15" t="s">
        <v>47</v>
      </c>
      <c r="B28" s="15" t="s">
        <v>46</v>
      </c>
      <c r="C28" s="22" t="s">
        <v>48</v>
      </c>
      <c r="D28" s="14">
        <v>1</v>
      </c>
      <c r="E28" s="15" t="s">
        <v>45</v>
      </c>
      <c r="F28" s="20">
        <v>330</v>
      </c>
      <c r="G28" s="15" t="s">
        <v>44</v>
      </c>
      <c r="H28" s="15" t="s">
        <v>182</v>
      </c>
      <c r="I28" s="15" t="s">
        <v>1</v>
      </c>
      <c r="J28" s="15">
        <v>2</v>
      </c>
      <c r="K28" s="15">
        <f t="shared" si="0"/>
        <v>2</v>
      </c>
      <c r="L28" s="15" t="s">
        <v>180</v>
      </c>
    </row>
    <row r="29" spans="1:12" x14ac:dyDescent="0.35">
      <c r="A29" s="4" t="s">
        <v>42</v>
      </c>
      <c r="B29" s="4" t="s">
        <v>40</v>
      </c>
      <c r="C29" s="23" t="s">
        <v>43</v>
      </c>
      <c r="D29" s="5">
        <v>1</v>
      </c>
      <c r="E29" s="4" t="s">
        <v>41</v>
      </c>
      <c r="F29" s="4" t="s">
        <v>40</v>
      </c>
      <c r="G29" s="4" t="s">
        <v>40</v>
      </c>
      <c r="H29" s="4" t="s">
        <v>182</v>
      </c>
      <c r="I29" s="4" t="s">
        <v>8</v>
      </c>
      <c r="J29" s="4">
        <v>2</v>
      </c>
      <c r="K29" s="4">
        <f t="shared" si="0"/>
        <v>2</v>
      </c>
      <c r="L29" s="4"/>
    </row>
    <row r="30" spans="1:12" x14ac:dyDescent="0.35">
      <c r="A30" s="7" t="s">
        <v>5</v>
      </c>
      <c r="B30" s="7" t="s">
        <v>37</v>
      </c>
      <c r="C30" s="21" t="s">
        <v>39</v>
      </c>
      <c r="D30" s="8">
        <v>2</v>
      </c>
      <c r="E30" s="7" t="s">
        <v>36</v>
      </c>
      <c r="F30" s="7" t="s">
        <v>38</v>
      </c>
      <c r="G30" s="7" t="s">
        <v>35</v>
      </c>
      <c r="H30" s="7" t="s">
        <v>182</v>
      </c>
      <c r="I30" s="7" t="s">
        <v>8</v>
      </c>
      <c r="J30" s="7">
        <v>2</v>
      </c>
      <c r="K30" s="7">
        <f t="shared" si="0"/>
        <v>4</v>
      </c>
      <c r="L30" s="7"/>
    </row>
    <row r="31" spans="1:12" x14ac:dyDescent="0.35">
      <c r="A31" s="7" t="s">
        <v>5</v>
      </c>
      <c r="B31" s="7" t="s">
        <v>32</v>
      </c>
      <c r="C31" s="21" t="s">
        <v>34</v>
      </c>
      <c r="D31" s="8">
        <v>5</v>
      </c>
      <c r="E31" s="7" t="s">
        <v>31</v>
      </c>
      <c r="F31" s="7" t="s">
        <v>33</v>
      </c>
      <c r="G31" s="7" t="s">
        <v>30</v>
      </c>
      <c r="H31" s="7" t="s">
        <v>182</v>
      </c>
      <c r="I31" s="7" t="s">
        <v>8</v>
      </c>
      <c r="J31" s="7">
        <v>4</v>
      </c>
      <c r="K31" s="7">
        <f t="shared" si="0"/>
        <v>20</v>
      </c>
      <c r="L31" s="7"/>
    </row>
    <row r="32" spans="1:12" x14ac:dyDescent="0.35">
      <c r="A32" s="7" t="s">
        <v>5</v>
      </c>
      <c r="B32" s="7" t="s">
        <v>27</v>
      </c>
      <c r="C32" s="21" t="s">
        <v>29</v>
      </c>
      <c r="D32" s="8">
        <v>1</v>
      </c>
      <c r="E32" s="7" t="s">
        <v>26</v>
      </c>
      <c r="F32" s="7" t="s">
        <v>28</v>
      </c>
      <c r="G32" s="7" t="s">
        <v>25</v>
      </c>
      <c r="H32" s="7" t="s">
        <v>182</v>
      </c>
      <c r="I32" s="7" t="s">
        <v>8</v>
      </c>
      <c r="J32" s="7">
        <v>3</v>
      </c>
      <c r="K32" s="7">
        <f t="shared" si="0"/>
        <v>3</v>
      </c>
      <c r="L32" s="7"/>
    </row>
    <row r="33" spans="1:12" x14ac:dyDescent="0.35">
      <c r="A33" s="7" t="s">
        <v>18</v>
      </c>
      <c r="B33" s="7" t="s">
        <v>22</v>
      </c>
      <c r="C33" s="21" t="s">
        <v>24</v>
      </c>
      <c r="D33" s="8">
        <v>1</v>
      </c>
      <c r="E33" s="7" t="s">
        <v>184</v>
      </c>
      <c r="F33" s="7" t="s">
        <v>23</v>
      </c>
      <c r="G33" s="7" t="s">
        <v>21</v>
      </c>
      <c r="H33" s="7" t="s">
        <v>182</v>
      </c>
      <c r="I33" s="7" t="s">
        <v>8</v>
      </c>
      <c r="J33" s="7">
        <v>32</v>
      </c>
      <c r="K33" s="7">
        <f t="shared" si="0"/>
        <v>32</v>
      </c>
      <c r="L33" s="7" t="s">
        <v>180</v>
      </c>
    </row>
    <row r="34" spans="1:12" x14ac:dyDescent="0.35">
      <c r="A34" s="7" t="s">
        <v>18</v>
      </c>
      <c r="B34" s="7" t="s">
        <v>17</v>
      </c>
      <c r="C34" s="21" t="s">
        <v>20</v>
      </c>
      <c r="D34" s="8">
        <v>1</v>
      </c>
      <c r="E34" s="7" t="s">
        <v>185</v>
      </c>
      <c r="F34" s="7" t="s">
        <v>19</v>
      </c>
      <c r="G34" s="7" t="s">
        <v>16</v>
      </c>
      <c r="H34" s="7" t="s">
        <v>182</v>
      </c>
      <c r="I34" s="7" t="s">
        <v>8</v>
      </c>
      <c r="J34" s="7">
        <v>24</v>
      </c>
      <c r="K34" s="7">
        <f t="shared" si="0"/>
        <v>24</v>
      </c>
      <c r="L34" s="7" t="s">
        <v>180</v>
      </c>
    </row>
    <row r="35" spans="1:12" x14ac:dyDescent="0.35">
      <c r="A35" s="7" t="s">
        <v>11</v>
      </c>
      <c r="B35" s="7" t="s">
        <v>13</v>
      </c>
      <c r="C35" s="21" t="s">
        <v>15</v>
      </c>
      <c r="D35" s="8">
        <v>1</v>
      </c>
      <c r="E35" s="7" t="s">
        <v>14</v>
      </c>
      <c r="F35" s="7" t="s">
        <v>13</v>
      </c>
      <c r="G35" s="7" t="s">
        <v>13</v>
      </c>
      <c r="H35" s="7" t="s">
        <v>182</v>
      </c>
      <c r="I35" s="7" t="s">
        <v>8</v>
      </c>
      <c r="J35" s="7">
        <v>4</v>
      </c>
      <c r="K35" s="7">
        <f t="shared" si="0"/>
        <v>4</v>
      </c>
      <c r="L35" s="7"/>
    </row>
    <row r="36" spans="1:12" x14ac:dyDescent="0.35">
      <c r="A36" s="7" t="s">
        <v>11</v>
      </c>
      <c r="B36" s="7" t="s">
        <v>9</v>
      </c>
      <c r="C36" s="21" t="s">
        <v>12</v>
      </c>
      <c r="D36" s="8">
        <v>1</v>
      </c>
      <c r="E36" s="7" t="s">
        <v>10</v>
      </c>
      <c r="F36" s="7" t="s">
        <v>9</v>
      </c>
      <c r="G36" s="7" t="s">
        <v>9</v>
      </c>
      <c r="H36" s="7" t="s">
        <v>182</v>
      </c>
      <c r="I36" s="7" t="s">
        <v>8</v>
      </c>
      <c r="J36" s="7">
        <v>6</v>
      </c>
      <c r="K36" s="7">
        <f t="shared" si="0"/>
        <v>6</v>
      </c>
      <c r="L36" s="7"/>
    </row>
    <row r="37" spans="1:12" ht="13.5" thickBot="1" x14ac:dyDescent="0.4">
      <c r="A37" s="15" t="s">
        <v>5</v>
      </c>
      <c r="B37" s="15" t="s">
        <v>4</v>
      </c>
      <c r="C37" s="22" t="s">
        <v>7</v>
      </c>
      <c r="D37" s="14">
        <v>1</v>
      </c>
      <c r="E37" s="15" t="s">
        <v>3</v>
      </c>
      <c r="F37" s="15" t="s">
        <v>6</v>
      </c>
      <c r="G37" s="15" t="s">
        <v>2</v>
      </c>
      <c r="H37" s="15" t="s">
        <v>182</v>
      </c>
      <c r="I37" s="15" t="s">
        <v>1</v>
      </c>
      <c r="J37" s="15">
        <v>4</v>
      </c>
      <c r="K37" s="15">
        <f t="shared" si="0"/>
        <v>4</v>
      </c>
      <c r="L37" s="15"/>
    </row>
    <row r="38" spans="1:12" ht="14.5" x14ac:dyDescent="0.35">
      <c r="A38" s="4"/>
      <c r="B38" s="4"/>
      <c r="C38" s="6"/>
      <c r="D38" s="5"/>
      <c r="E38" s="4"/>
      <c r="F38" s="4"/>
      <c r="G38" s="4"/>
      <c r="H38" s="4"/>
      <c r="I38" s="4"/>
      <c r="J38" s="4"/>
      <c r="K38" s="4"/>
      <c r="L38" s="19"/>
    </row>
    <row r="39" spans="1:12" s="13" customFormat="1" ht="14.5" x14ac:dyDescent="0.35">
      <c r="A39" s="1"/>
      <c r="B39" s="1"/>
      <c r="C39" s="3" t="s">
        <v>0</v>
      </c>
      <c r="D39" s="2"/>
      <c r="E39" s="1"/>
      <c r="F39" s="1"/>
      <c r="G39" s="1"/>
      <c r="H39" s="1"/>
      <c r="I39" s="1"/>
      <c r="J39" s="1"/>
      <c r="K39" s="1">
        <f>SUM(K2:K37)</f>
        <v>301</v>
      </c>
      <c r="L39" s="1"/>
    </row>
    <row r="40" spans="1:12" x14ac:dyDescent="0.35">
      <c r="J40" s="11" t="s">
        <v>186</v>
      </c>
      <c r="K40" s="11">
        <v>95</v>
      </c>
    </row>
    <row r="41" spans="1:12" x14ac:dyDescent="0.35">
      <c r="J41" s="11" t="s">
        <v>187</v>
      </c>
      <c r="K41" s="11">
        <f>K39-K40</f>
        <v>206</v>
      </c>
    </row>
  </sheetData>
  <pageMargins left="0.7" right="0.7" top="0.75" bottom="0.75" header="0.3" footer="0.3"/>
  <pageSetup scale="65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P Z B L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P Z B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Q S 1 G Z H X f O a Q E A A I Q C A A A T A B w A R m 9 y b X V s Y X M v U 2 V j d G l v b j E u b S C i G A A o o B Q A A A A A A A A A A A A A A A A A A A A A A A A A A A B t U k 1 P A j E Q P U v C f 2 j q B Z J 1 4 7 e J Z g + y a D Q R / F j U g 2 t M 6 Q 7 Q 2 G 3 J d I o Q 4 n + 3 K 0 Q w 0 E u n 7 8 2 8 e T O p A 0 n K G p Y t 7 o O L e q 1 e c y O B U L B d / m Q n g K / K D P d e j t j + x 5 1 y 1 J q 9 C O 3 B c Z Y w D V S v s X A y 6 1 F C Q F I 3 i d t W + h I M N a 6 V h j i 1 h s L D N X h 6 n j 8 7 Q J d n I 4 / q M 2 + j H f f t N H + y f U t K u v y v 2 y q 6 E V h 8 B T M r p G U D l L f u O / m 6 u f i / u Z i m x J v R W x u 0 K h U B J n y H R y y 1 2 p f G J W c R u z L S F q E 2 O T g 8 O Y z Y o 7 c E G c 0 0 J K s w 7 l o D 7 8 1 o M e M u f 0 B b B q 5 g N y C K M E i 1 g p 7 o h 8 Q l s 8 Q b i 3 V E 7 G 2 J X 2 q d S a E F u o T Q r 0 u m I 2 G G Q b E 3 G 8 N K r o f C u I H F c m G 4 I l 1 j S / 9 o P u c P A i l E j E I S I 5 j S d 8 T m / J F m A b s 1 d H o c V + W / 4 O 9 u N l I 7 w v i B k O Q R c I O s 1 F n X l x t E G 5 x E N a 7 + z J Y i + S m G / z t 9 N + s 1 Z b a O f f E D U E s B A i 0 A F A A C A A g A P Z B L U R 0 M X g u k A A A A 9 Q A A A B I A A A A A A A A A A A A A A A A A A A A A A E N v b m Z p Z y 9 Q Y W N r Y W d l L n h t b F B L A Q I t A B Q A A g A I A D 2 Q S 1 E P y u m r p A A A A O k A A A A T A A A A A A A A A A A A A A A A A P A A A A B b Q 2 9 u d G V u d F 9 U e X B l c 1 0 u e G 1 s U E s B A i 0 A F A A C A A g A P Z B L U Z k d d 8 5 p A Q A A h A I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w A A A A A A A B v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m V y V 2 l u Z y 1 W M y U y M D B f T G l z d E J 5 V m F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F U M j I 6 M D E 6 N D Y u M D M y M D E x N l o i I C 8 + P E V u d H J 5 I F R 5 c G U 9 I k Z p b G x D b 2 x 1 b W 5 U e X B l c y I g V m F s d W U 9 I n N C Z 0 1 H Q m d Z R 0 J n P T 0 i I C 8 + P E V u d H J 5 I F R 5 c G U 9 I k Z p b G x D b 2 x 1 b W 5 O Y W 1 l c y I g V m F s d W U 9 I n N b J n F 1 b 3 Q 7 U G F y d H M m c X V v d D s s J n F 1 b 3 Q 7 U X R 5 J n F 1 b 3 Q 7 L C Z x d W 9 0 O 1 Z h b H V l J n F 1 b 3 Q 7 L C Z x d W 9 0 O 0 1 h b n V m Y W N 0 d X J l c i Z x d W 9 0 O y w m c X V v d D t Q Y X J 0 I E 5 1 b S Z x d W 9 0 O y w m c X V v d D t E Z X N j c m l w d G l v b i Z x d W 9 0 O y w m c X V v d D t Q Y W N r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2 Z X J X a W 5 n L V Y z I D B f T G l z d E J 5 V m F s d W V z L 0 N o Y W 5 n Z W Q g V H l w Z S 5 7 U G F y d H M s M H 0 m c X V v d D s s J n F 1 b 3 Q 7 U 2 V j d G l v b j E v U m 9 2 Z X J X a W 5 n L V Y z I D B f T G l z d E J 5 V m F s d W V z L 0 N o Y W 5 n Z W Q g V H l w Z S 5 7 U X R 5 L D F 9 J n F 1 b 3 Q 7 L C Z x d W 9 0 O 1 N l Y 3 R p b 2 4 x L 1 J v d m V y V 2 l u Z y 1 W M y A w X 0 x p c 3 R C e V Z h b H V l c y 9 D a G F u Z 2 V k I F R 5 c G U u e 1 Z h b H V l L D J 9 J n F 1 b 3 Q 7 L C Z x d W 9 0 O 1 N l Y 3 R p b 2 4 x L 1 J v d m V y V 2 l u Z y 1 W M y A w X 0 x p c 3 R C e V Z h b H V l c y 9 D a G F u Z 2 V k I F R 5 c G U u e 0 1 h b n V m Y W N 0 d X J l c i w z f S Z x d W 9 0 O y w m c X V v d D t T Z W N 0 a W 9 u M S 9 S b 3 Z l c l d p b m c t V j M g M F 9 M a X N 0 Q n l W Y W x 1 Z X M v Q 2 h h b m d l Z C B U e X B l L n t Q Y X J 0 I E 5 1 b S w 0 f S Z x d W 9 0 O y w m c X V v d D t T Z W N 0 a W 9 u M S 9 S b 3 Z l c l d p b m c t V j M g M F 9 M a X N 0 Q n l W Y W x 1 Z X M v Q 2 h h b m d l Z C B U e X B l L n t E Z X N j c m l w d G l v b i w 1 f S Z x d W 9 0 O y w m c X V v d D t T Z W N 0 a W 9 u M S 9 S b 3 Z l c l d p b m c t V j M g M F 9 M a X N 0 Q n l W Y W x 1 Z X M v Q 2 h h b m d l Z C B U e X B l L n t Q Y W N r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v d m V y V 2 l u Z y 1 W M y A w X 0 x p c 3 R C e V Z h b H V l c y 9 D a G F u Z 2 V k I F R 5 c G U u e 1 B h c n R z L D B 9 J n F 1 b 3 Q 7 L C Z x d W 9 0 O 1 N l Y 3 R p b 2 4 x L 1 J v d m V y V 2 l u Z y 1 W M y A w X 0 x p c 3 R C e V Z h b H V l c y 9 D a G F u Z 2 V k I F R 5 c G U u e 1 F 0 e S w x f S Z x d W 9 0 O y w m c X V v d D t T Z W N 0 a W 9 u M S 9 S b 3 Z l c l d p b m c t V j M g M F 9 M a X N 0 Q n l W Y W x 1 Z X M v Q 2 h h b m d l Z C B U e X B l L n t W Y W x 1 Z S w y f S Z x d W 9 0 O y w m c X V v d D t T Z W N 0 a W 9 u M S 9 S b 3 Z l c l d p b m c t V j M g M F 9 M a X N 0 Q n l W Y W x 1 Z X M v Q 2 h h b m d l Z C B U e X B l L n t N Y W 5 1 Z m F j d H V y Z X I s M 3 0 m c X V v d D s s J n F 1 b 3 Q 7 U 2 V j d G l v b j E v U m 9 2 Z X J X a W 5 n L V Y z I D B f T G l z d E J 5 V m F s d W V z L 0 N o Y W 5 n Z W Q g V H l w Z S 5 7 U G F y d C B O d W 0 s N H 0 m c X V v d D s s J n F 1 b 3 Q 7 U 2 V j d G l v b j E v U m 9 2 Z X J X a W 5 n L V Y z I D B f T G l z d E J 5 V m F s d W V z L 0 N o Y W 5 n Z W Q g V H l w Z S 5 7 R G V z Y 3 J p c H R p b 2 4 s N X 0 m c X V v d D s s J n F 1 b 3 Q 7 U 2 V j d G l v b j E v U m 9 2 Z X J X a W 5 n L V Y z I D B f T G l z d E J 5 V m F s d W V z L 0 N o Y W 5 n Z W Q g V H l w Z S 5 7 U G F j a 2 F n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2 Z X J X a W 5 n L V Y z J T I w M F 9 M a X N 0 Q n l W Y W x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2 Z X J X a W 5 n L V Y z J T I w M F 9 M a X N 0 Q n l W Y W x 1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2 Z X J X a W 5 n L V Y z J T I w M F 9 M a X N 0 Q n l W Y W x 1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Q L b h g l D i 0 + s 5 F g 9 z f l + F w A A A A A C A A A A A A A Q Z g A A A A E A A C A A A A B v h 2 y A B + B N / I 3 o B u f a 2 H c H 1 0 h R / N w W c F 8 B U t v W g P + r T A A A A A A O g A A A A A I A A C A A A A A s B g 1 P r C f V f C D c l M N U K 7 2 S a j / 0 y v s 7 d 8 P e X v R 3 o k O K A l A A A A C H c J 7 i w u F r c 8 O C M I U f Z Q g f y m / E E k 4 n h Y q q 7 L e W t A t S o F s h P u g 8 K J I R Q E O a F m z E P g p 9 x y 2 V X T K 6 a 5 Q 5 l g a O Q Q a + C u Z B U + g q N x + h w K B P X E S d H k A A A A A G F 9 T v 7 q X w / C E 2 U 9 w o D 3 o U v K V k V F 8 p V o x H 8 e C b 9 / Z I I C w s K m T 8 J H F I B U W n 8 E M 7 3 4 g B 1 B S A 4 m p K y p u M q z x v W d 1 i < / D a t a M a s h u p > 
</file>

<file path=customXml/itemProps1.xml><?xml version="1.0" encoding="utf-8"?>
<ds:datastoreItem xmlns:ds="http://schemas.openxmlformats.org/officeDocument/2006/customXml" ds:itemID="{1AE4ED6F-4792-4319-B7D7-28300B20DF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Shurik</cp:lastModifiedBy>
  <cp:lastPrinted>2020-07-03T14:04:36Z</cp:lastPrinted>
  <dcterms:created xsi:type="dcterms:W3CDTF">2020-07-03T14:03:37Z</dcterms:created>
  <dcterms:modified xsi:type="dcterms:W3CDTF">2020-10-11T22:25:35Z</dcterms:modified>
</cp:coreProperties>
</file>