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Юзер\Desktop\"/>
    </mc:Choice>
  </mc:AlternateContent>
  <bookViews>
    <workbookView xWindow="0" yWindow="0" windowWidth="23016" windowHeight="90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<sst xmlns="http://schemas.openxmlformats.org/spreadsheetml/2006/main" count="37" uniqueCount="14">
  <si>
    <t>№</t>
  </si>
  <si>
    <t>Рік дослідження</t>
  </si>
  <si>
    <t>Підприємство</t>
  </si>
  <si>
    <t>Викид</t>
  </si>
  <si>
    <t>Кількість викидів т/рік</t>
  </si>
  <si>
    <t>КЕП «Чернігівська ТЕЦ» ТОВ «ТехНова»</t>
  </si>
  <si>
    <t>Діоксид азоту</t>
  </si>
  <si>
    <t>Оксид вуглецю</t>
  </si>
  <si>
    <t>Метан</t>
  </si>
  <si>
    <t>Полігон твердих побутових відходів Чернігівської міської ради</t>
  </si>
  <si>
    <t>Гнідинцівський газопереробний завод ПАТ «Укрнафта»</t>
  </si>
  <si>
    <t>Діоксид сірки</t>
  </si>
  <si>
    <t>Оксиди азоту</t>
  </si>
  <si>
    <t>Вуглеводні насичені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</si>
</sst>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13" sqref="G13"/>
    </sheetView>
  </sheetViews>
  <sheetFormatPr defaultRowHeight="14.4" x14ac:dyDescent="0.3"/>
  <cols>
    <col min="1" max="1" width="6.6640625" customWidth="1"/>
    <col min="2" max="2" width="15.5546875" customWidth="1"/>
    <col min="3" max="3" width="55.109375" customWidth="1"/>
    <col min="4" max="4" width="29.6640625" customWidth="1"/>
    <col min="5" max="5" width="21.33203125" customWidth="1"/>
  </cols>
  <sheetData>
    <row r="1" spans="1:5" ht="30.6" customHeight="1" x14ac:dyDescent="0.3">
      <c r="A1" s="2" t="s">
        <v>0</v>
      </c>
      <c r="B1" s="3" t="s">
        <v>1</v>
      </c>
      <c r="C1" s="6" t="s">
        <v>2</v>
      </c>
      <c r="D1" s="5" t="s">
        <v>3</v>
      </c>
      <c r="E1" s="9" t="s">
        <v>4</v>
      </c>
    </row>
    <row r="2" spans="1:5" x14ac:dyDescent="0.3">
      <c r="A2" s="2">
        <v>1</v>
      </c>
      <c r="B2" s="4">
        <v>2018</v>
      </c>
      <c r="C2" s="7" t="s">
        <v>5</v>
      </c>
      <c r="D2" s="8" t="s">
        <v>6</v>
      </c>
      <c r="E2" s="10">
        <f>0.813*365</f>
        <v>296.745</v>
      </c>
    </row>
    <row r="3" spans="1:5" x14ac:dyDescent="0.3">
      <c r="A3" s="2">
        <v>2</v>
      </c>
      <c r="B3" s="4">
        <v>2018</v>
      </c>
      <c r="C3" s="7" t="s">
        <v>5</v>
      </c>
      <c r="D3" s="8" t="s">
        <v>7</v>
      </c>
      <c r="E3" s="10">
        <f>0.186*365</f>
        <v>67.89</v>
      </c>
    </row>
    <row r="4" spans="1:5" x14ac:dyDescent="0.3">
      <c r="A4" s="2">
        <v>3</v>
      </c>
      <c r="B4" s="4">
        <v>2018</v>
      </c>
      <c r="C4" s="7" t="s">
        <v>9</v>
      </c>
      <c r="D4" s="8" t="s">
        <v>8</v>
      </c>
      <c r="E4" s="10">
        <f>0.00201*365</f>
        <v>0.73365000000000002</v>
      </c>
    </row>
    <row r="5" spans="1:5" x14ac:dyDescent="0.3">
      <c r="A5" s="2">
        <v>4</v>
      </c>
      <c r="B5" s="4">
        <v>2018</v>
      </c>
      <c r="C5" s="7" t="s">
        <v>10</v>
      </c>
      <c r="D5" s="8" t="s">
        <v>13</v>
      </c>
      <c r="E5" s="10">
        <f>0.079761*365</f>
        <v>29.112765</v>
      </c>
    </row>
    <row r="6" spans="1:5" x14ac:dyDescent="0.3">
      <c r="A6" s="2">
        <v>5</v>
      </c>
      <c r="B6" s="4">
        <v>2019</v>
      </c>
      <c r="C6" s="7" t="s">
        <v>5</v>
      </c>
      <c r="D6" s="8" t="s">
        <v>11</v>
      </c>
      <c r="E6" s="10">
        <f>0.0066*365</f>
        <v>2.4089999999999998</v>
      </c>
    </row>
    <row r="7" spans="1:5" x14ac:dyDescent="0.3">
      <c r="A7" s="2">
        <v>6</v>
      </c>
      <c r="B7" s="4">
        <v>2019</v>
      </c>
      <c r="C7" s="7" t="s">
        <v>9</v>
      </c>
      <c r="D7" s="8" t="s">
        <v>8</v>
      </c>
      <c r="E7" s="10">
        <f>0.00183*365</f>
        <v>0.66795000000000004</v>
      </c>
    </row>
    <row r="8" spans="1:5" x14ac:dyDescent="0.3">
      <c r="A8" s="2">
        <v>7</v>
      </c>
      <c r="B8" s="4">
        <v>2019</v>
      </c>
      <c r="C8" s="7" t="s">
        <v>10</v>
      </c>
      <c r="D8" s="8" t="s">
        <v>13</v>
      </c>
      <c r="E8" s="10">
        <f>0.018922*365</f>
        <v>6.9065300000000001</v>
      </c>
    </row>
    <row r="9" spans="1:5" x14ac:dyDescent="0.3">
      <c r="A9" s="2">
        <v>8</v>
      </c>
      <c r="B9" s="4">
        <v>2020</v>
      </c>
      <c r="C9" s="7" t="s">
        <v>5</v>
      </c>
      <c r="D9" s="8" t="s">
        <v>7</v>
      </c>
      <c r="E9" s="10">
        <f>0.0779*365</f>
        <v>28.433499999999999</v>
      </c>
    </row>
    <row r="10" spans="1:5" x14ac:dyDescent="0.3">
      <c r="A10" s="2">
        <v>9</v>
      </c>
      <c r="B10" s="4">
        <v>2020</v>
      </c>
      <c r="C10" s="7" t="s">
        <v>9</v>
      </c>
      <c r="D10" s="8" t="s">
        <v>8</v>
      </c>
      <c r="E10" s="10">
        <f>0.00214*365</f>
        <v>0.78110000000000002</v>
      </c>
    </row>
    <row r="11" spans="1:5" x14ac:dyDescent="0.3">
      <c r="A11" s="2">
        <v>10</v>
      </c>
      <c r="B11" s="4">
        <v>2020</v>
      </c>
      <c r="C11" s="7" t="s">
        <v>10</v>
      </c>
      <c r="D11" s="8" t="s">
        <v>13</v>
      </c>
      <c r="E11" s="10">
        <f>0.0621*365</f>
        <v>22.666499999999999</v>
      </c>
    </row>
    <row r="12" spans="1:5" x14ac:dyDescent="0.3">
      <c r="A12" s="2">
        <v>11</v>
      </c>
      <c r="B12" s="4">
        <v>2021</v>
      </c>
      <c r="C12" s="7" t="s">
        <v>5</v>
      </c>
      <c r="D12" s="8" t="s">
        <v>11</v>
      </c>
      <c r="E12" s="10">
        <f>0.00795*365</f>
        <v>2.9017500000000003</v>
      </c>
    </row>
    <row r="13" spans="1:5" x14ac:dyDescent="0.3">
      <c r="A13" s="2">
        <v>12</v>
      </c>
      <c r="B13" s="4">
        <v>2021</v>
      </c>
      <c r="C13" s="7" t="s">
        <v>9</v>
      </c>
      <c r="D13" s="8" t="s">
        <v>8</v>
      </c>
      <c r="E13" s="10">
        <f>0.01132*365</f>
        <v>4.1318000000000001</v>
      </c>
    </row>
    <row r="14" spans="1:5" x14ac:dyDescent="0.3">
      <c r="A14" s="2">
        <v>13</v>
      </c>
      <c r="B14" s="4">
        <v>2021</v>
      </c>
      <c r="C14" s="7" t="s">
        <v>10</v>
      </c>
      <c r="D14" s="8" t="s">
        <v>12</v>
      </c>
      <c r="E14" s="10">
        <f>0.0315*365</f>
        <v>11.4975</v>
      </c>
    </row>
    <row r="15" spans="1:5" x14ac:dyDescent="0.3">
      <c r="A15" s="2">
        <v>14</v>
      </c>
      <c r="B15" s="4">
        <v>2022</v>
      </c>
      <c r="C15" s="7" t="s">
        <v>5</v>
      </c>
      <c r="D15" s="8" t="s">
        <v>6</v>
      </c>
      <c r="E15" s="10">
        <f>0.275*365</f>
        <v>100.37500000000001</v>
      </c>
    </row>
    <row r="16" spans="1:5" x14ac:dyDescent="0.3">
      <c r="A16" s="2">
        <v>15</v>
      </c>
      <c r="B16" s="4">
        <v>2022</v>
      </c>
      <c r="C16" s="7" t="s">
        <v>9</v>
      </c>
      <c r="D16" s="8" t="s">
        <v>8</v>
      </c>
      <c r="E16" s="10">
        <f>0.01911*365</f>
        <v>6.9751499999999993</v>
      </c>
    </row>
    <row r="17" spans="1:5" x14ac:dyDescent="0.3">
      <c r="A17" s="2">
        <v>16</v>
      </c>
      <c r="B17" s="4">
        <v>2022</v>
      </c>
      <c r="C17" s="7" t="s">
        <v>10</v>
      </c>
      <c r="D17" s="8" t="s">
        <v>13</v>
      </c>
      <c r="E17" s="10">
        <f>0.0311*365</f>
        <v>11.3515</v>
      </c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Юзер</dc:creator>
  <cp:lastModifiedBy>Юзер</cp:lastModifiedBy>
  <dcterms:created xsi:type="dcterms:W3CDTF">2024-11-07T11:39:08Z</dcterms:created>
  <dcterms:modified xsi:type="dcterms:W3CDTF">2024-11-20T13:29:43Z</dcterms:modified>
</cp:coreProperties>
</file>